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90" yWindow="0" windowWidth="2205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<sst xmlns="http://schemas.openxmlformats.org/spreadsheetml/2006/main" count="2956" uniqueCount="637">
  <si>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</si>
  <si>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</si>
  <si>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</si>
  <si>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</si>
  <si>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</si>
  <si>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</si>
  <si>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</si>
  <si>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</si>
  <si>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</si>
  <si>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</si>
  <si>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</si>
  <si>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</si>
  <si>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</si>
  <si>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</si>
  <si>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</si>
  <si>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</si>
  <si>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</si>
  <si>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</si>
  <si>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</si>
  <si>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</si>
  <si>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</si>
  <si>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</si>
  <si>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</si>
  <si>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</si>
  <si>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</si>
  <si>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</si>
  <si>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</si>
  <si>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</si>
  <si>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</si>
  <si>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</si>
  <si>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</si>
  <si>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</si>
  <si>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</si>
  <si>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</si>
  <si>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</si>
  <si>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</si>
  <si>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</si>
  <si>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</si>
  <si>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</si>
  <si>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</si>
  <si>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</si>
  <si>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</si>
  <si>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</si>
  <si>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</si>
  <si>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</si>
  <si>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</si>
  <si>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</si>
  <si>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</si>
  <si>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</si>
  <si>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</si>
  <si>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</si>
  <si>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</si>
  <si>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</si>
  <si>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</si>
  <si>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</si>
  <si>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</si>
  <si>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</si>
  <si>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</si>
  <si>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</si>
  <si>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</si>
  <si>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</si>
  <si>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</si>
  <si>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</si>
  <si>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</si>
  <si>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</si>
  <si>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</si>
  <si>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</si>
  <si>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</si>
  <si>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</si>
  <si>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</si>
  <si>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</si>
  <si>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</si>
  <si>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</si>
  <si>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</si>
  <si>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</si>
  <si>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</si>
  <si>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</si>
  <si>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</si>
  <si>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</si>
  <si>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</si>
  <si>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</si>
  <si>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</si>
  <si>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</si>
  <si>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</si>
  <si>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</si>
  <si>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</si>
  <si>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</si>
  <si>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</si>
  <si>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</si>
  <si>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</si>
  <si>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</si>
  <si>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</si>
  <si>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</si>
  <si>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</si>
  <si>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</si>
  <si>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</si>
  <si>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</si>
  <si>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</si>
  <si>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</si>
  <si>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</si>
  <si>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</si>
  <si>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</si>
  <si>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</si>
  <si>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</si>
  <si>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</si>
  <si>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</si>
  <si>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</si>
  <si>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</si>
  <si>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</si>
  <si>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</si>
  <si>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</si>
  <si>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</si>
  <si>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</si>
  <si>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</si>
  <si>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</si>
  <si>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</si>
  <si>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</si>
  <si>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</si>
  <si>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</si>
  <si>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</si>
  <si>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</si>
  <si>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</si>
  <si>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</si>
  <si>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</si>
  <si>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</si>
  <si>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</si>
  <si>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</si>
  <si>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</si>
  <si>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</si>
  <si>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</si>
  <si>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</si>
  <si>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</si>
  <si>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</si>
  <si>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</si>
  <si>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</si>
  <si>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</si>
  <si>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</si>
  <si>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</si>
  <si>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</si>
  <si>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</si>
  <si>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</si>
  <si>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</si>
  <si>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</si>
  <si>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</si>
  <si>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</si>
  <si>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</si>
  <si>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</si>
  <si>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</si>
  <si>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</si>
  <si>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</si>
  <si>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</si>
  <si>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</si>
  <si>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</si>
  <si>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</si>
  <si>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</si>
  <si>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</si>
  <si>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</si>
  <si>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</si>
  <si>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</si>
  <si>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</si>
  <si>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</si>
  <si>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</si>
  <si>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</si>
  <si>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</si>
  <si>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</si>
  <si>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</si>
  <si>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</si>
  <si>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</si>
  <si>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</si>
  <si>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</si>
  <si>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</si>
  <si>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</si>
  <si>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</si>
  <si>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</si>
  <si>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</si>
  <si>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</si>
  <si>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</si>
  <si>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</si>
  <si>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</si>
  <si>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</si>
  <si>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</si>
  <si>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</si>
  <si>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</si>
  <si>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</si>
  <si>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</si>
  <si>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</si>
  <si>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</si>
  <si>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</si>
  <si>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</si>
  <si>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</si>
  <si>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</si>
  <si>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</si>
  <si>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</si>
  <si>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</si>
  <si>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</si>
  <si>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</si>
  <si>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</si>
  <si>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</si>
  <si>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</si>
  <si>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</si>
  <si>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</si>
  <si>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</si>
  <si>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</si>
  <si>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</si>
  <si>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</si>
  <si>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</si>
  <si>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</si>
  <si>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</si>
  <si>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</si>
  <si>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</si>
  <si>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</si>
  <si>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</si>
  <si>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</si>
  <si>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</si>
  <si>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</si>
  <si>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</si>
  <si>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</si>
  <si>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</si>
  <si>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</si>
  <si>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</si>
  <si>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</si>
  <si>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</si>
  <si>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</si>
  <si>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</si>
  <si>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</si>
  <si>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</si>
  <si>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</si>
  <si>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</si>
  <si>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</si>
  <si>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</si>
  <si>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</si>
  <si>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</si>
  <si>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</si>
  <si>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</si>
  <si>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</si>
  <si>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</si>
  <si>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</si>
  <si>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</si>
  <si>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</si>
  <si>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</si>
  <si>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</si>
  <si>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</si>
  <si>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</si>
  <si>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</si>
  <si>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</si>
  <si>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</si>
  <si>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</si>
  <si>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</si>
  <si>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</si>
  <si>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</si>
  <si>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</si>
  <si>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</si>
  <si>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</si>
  <si>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</si>
  <si>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</si>
  <si>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</si>
  <si>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</si>
  <si>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</si>
  <si>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</si>
  <si>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</si>
  <si>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</si>
  <si>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</si>
  <si>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</si>
  <si>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</si>
  <si>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</si>
  <si>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</si>
  <si>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</si>
  <si>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</si>
  <si>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</si>
  <si>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</si>
  <si>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</si>
  <si>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</si>
  <si>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</si>
  <si>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</si>
  <si>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</si>
  <si>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</si>
  <si>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</si>
  <si>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</si>
  <si>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</si>
  <si>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</si>
  <si>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</si>
  <si>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</si>
  <si>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</si>
  <si>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</si>
  <si>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</si>
  <si>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</si>
  <si>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</si>
  <si>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</si>
  <si>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</si>
  <si>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</si>
  <si>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</si>
  <si>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</si>
  <si>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</si>
  <si>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</si>
  <si>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</si>
  <si>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</si>
  <si>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</si>
  <si>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</si>
  <si>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</si>
  <si>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</si>
  <si>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</si>
  <si>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</si>
  <si>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</si>
  <si>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</si>
  <si>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</si>
  <si>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</si>
  <si>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</si>
  <si>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</si>
  <si>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</si>
  <si>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</si>
  <si>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</si>
  <si>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</si>
  <si>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</si>
  <si>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</si>
  <si>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</si>
  <si>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</si>
  <si>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</si>
  <si>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</si>
  <si>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</si>
  <si>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</si>
  <si>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</si>
  <si>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</si>
  <si>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</si>
  <si>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</si>
  <si>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</si>
  <si>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</si>
  <si>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</si>
  <si>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</si>
  <si>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</si>
  <si>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</si>
  <si>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</si>
  <si>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</si>
  <si>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</si>
  <si>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</si>
  <si>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</si>
  <si>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</si>
  <si>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</si>
  <si>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</si>
  <si>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</si>
  <si>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</si>
  <si>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</si>
  <si>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</si>
  <si>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</si>
  <si>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</si>
  <si>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</si>
  <si>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</si>
  <si>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</si>
  <si>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</si>
  <si>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</si>
  <si>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</si>
  <si>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</si>
  <si>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</si>
  <si>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</si>
  <si>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</si>
  <si>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</si>
  <si>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</si>
  <si>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</si>
  <si>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</si>
  <si>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</si>
  <si>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</si>
  <si>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</si>
  <si>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</si>
  <si>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</si>
  <si>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</si>
  <si>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</si>
  <si>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</si>
  <si>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</si>
  <si>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</si>
  <si>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</si>
  <si>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</si>
  <si>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</si>
  <si>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</si>
  <si>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</si>
  <si>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</si>
  <si>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</si>
  <si>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</si>
  <si>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</si>
  <si>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</si>
  <si>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</si>
  <si>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</si>
  <si>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</si>
  <si>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</si>
  <si>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</si>
  <si>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</si>
  <si>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</si>
  <si>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</si>
  <si>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</si>
  <si>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</si>
  <si>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</si>
  <si>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</si>
  <si>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</si>
  <si>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</si>
  <si>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</si>
  <si>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</si>
  <si>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</si>
  <si>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</si>
  <si>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</si>
  <si>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</si>
  <si>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</si>
  <si>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</si>
  <si>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</si>
  <si>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</si>
  <si>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</si>
  <si>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</si>
  <si>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</si>
  <si>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</si>
  <si>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</si>
  <si>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</si>
  <si>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</si>
  <si>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</si>
  <si>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</si>
  <si>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</si>
  <si>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</si>
  <si>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</si>
  <si>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</si>
  <si>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</si>
  <si>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</si>
  <si>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</si>
  <si>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</si>
  <si>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</si>
  <si>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</si>
  <si>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</si>
  <si>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</si>
  <si>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</si>
  <si>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</si>
  <si>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</si>
  <si>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</si>
  <si>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</si>
  <si>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</si>
  <si>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</si>
  <si>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</si>
  <si>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</si>
  <si>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</si>
  <si>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</si>
  <si>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</si>
  <si>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</si>
  <si>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</si>
  <si>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</si>
  <si>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</si>
  <si>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</si>
  <si>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</si>
  <si>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</si>
  <si>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</si>
  <si>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</si>
  <si>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</si>
  <si>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</si>
  <si>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</si>
  <si>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</si>
  <si>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</si>
  <si>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</si>
  <si>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</si>
  <si>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</si>
  <si>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</si>
  <si>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</si>
  <si>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</si>
  <si>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</si>
  <si>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</si>
  <si>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</si>
  <si>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</si>
  <si>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</si>
  <si>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</si>
  <si>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</si>
  <si>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</si>
  <si>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</si>
  <si>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</si>
  <si>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</si>
  <si>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</si>
  <si>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</si>
  <si>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</si>
  <si>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</si>
  <si>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</si>
  <si>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</si>
  <si>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</si>
  <si>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</si>
  <si>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</si>
  <si>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</si>
  <si>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</si>
  <si>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</si>
  <si>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</si>
  <si>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</si>
  <si>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</si>
  <si>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</si>
  <si>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</si>
  <si>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</si>
  <si>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</si>
  <si>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</si>
  <si>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</si>
  <si>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</si>
  <si>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</si>
  <si>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</si>
  <si>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</si>
  <si>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</si>
  <si>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</si>
  <si>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</si>
  <si>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</si>
  <si>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</si>
  <si>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</si>
  <si>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</si>
  <si>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</si>
  <si>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</si>
  <si>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</si>
  <si>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</si>
  <si>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</si>
  <si>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</si>
  <si>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</si>
  <si>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</si>
  <si>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</si>
  <si>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</si>
  <si>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</si>
  <si>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</si>
  <si>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</si>
  <si>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</si>
  <si>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</si>
  <si>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</si>
  <si>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</si>
  <si>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</si>
  <si>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</si>
  <si>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</si>
  <si>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</si>
  <si>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</si>
  <si>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</si>
  <si>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</si>
  <si>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</si>
  <si>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</si>
  <si>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</si>
  <si>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</si>
  <si>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</si>
  <si>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</si>
  <si>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</si>
  <si>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</si>
  <si>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</si>
  <si>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</si>
  <si>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</si>
  <si>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</si>
  <si>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</si>
  <si>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</si>
  <si>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</si>
  <si>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</si>
  <si>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</si>
  <si>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</si>
  <si>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</si>
  <si>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</si>
  <si>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</si>
  <si>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</si>
  <si>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</si>
  <si>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</si>
  <si>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</si>
  <si>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</si>
  <si>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地球環境局</t>
    <phoneticPr fontId="5"/>
  </si>
  <si>
    <t>平成２９年度</t>
    <phoneticPr fontId="5"/>
  </si>
  <si>
    <t>地球温暖化対策課市場メカニズム室</t>
    <phoneticPr fontId="5"/>
  </si>
  <si>
    <t>室長　鮎川　智一</t>
    <phoneticPr fontId="5"/>
  </si>
  <si>
    <t>○</t>
  </si>
  <si>
    <t>特別会計に関する法律第85条第３項第１号ホ
施行令第50条第７項第11号</t>
    <phoneticPr fontId="5"/>
  </si>
  <si>
    <t>地球温暖化対策計画（平成28年５月13日閣議決定）</t>
    <phoneticPr fontId="5"/>
  </si>
  <si>
    <t>-</t>
  </si>
  <si>
    <t>-</t>
    <phoneticPr fontId="5"/>
  </si>
  <si>
    <t>-</t>
    <phoneticPr fontId="5"/>
  </si>
  <si>
    <t>-</t>
    <phoneticPr fontId="5"/>
  </si>
  <si>
    <t>-</t>
    <phoneticPr fontId="5"/>
  </si>
  <si>
    <t>-</t>
    <phoneticPr fontId="5"/>
  </si>
  <si>
    <t>-</t>
    <phoneticPr fontId="5"/>
  </si>
  <si>
    <t>-</t>
    <phoneticPr fontId="5"/>
  </si>
  <si>
    <t>二酸化炭素排出抑制対策事業等委託費</t>
  </si>
  <si>
    <t>億t-CO2</t>
    <rPh sb="0" eb="1">
      <t>オク</t>
    </rPh>
    <phoneticPr fontId="5"/>
  </si>
  <si>
    <t>-</t>
    <phoneticPr fontId="5"/>
  </si>
  <si>
    <t>-</t>
    <phoneticPr fontId="5"/>
  </si>
  <si>
    <t>「長期エネルギー需給見通し関連資料」、「総合エネルギー統計（資源エネルギー庁）」</t>
    <rPh sb="13" eb="15">
      <t>カンレン</t>
    </rPh>
    <rPh sb="20" eb="22">
      <t>ソウゴウ</t>
    </rPh>
    <rPh sb="27" eb="29">
      <t>トウケイ</t>
    </rPh>
    <rPh sb="30" eb="32">
      <t>シゲン</t>
    </rPh>
    <rPh sb="37" eb="38">
      <t>チョウ</t>
    </rPh>
    <phoneticPr fontId="5"/>
  </si>
  <si>
    <t>-</t>
    <phoneticPr fontId="5"/>
  </si>
  <si>
    <t>-</t>
    <phoneticPr fontId="5"/>
  </si>
  <si>
    <t>-</t>
    <phoneticPr fontId="5"/>
  </si>
  <si>
    <t>件</t>
    <rPh sb="0" eb="1">
      <t>ケン</t>
    </rPh>
    <phoneticPr fontId="5"/>
  </si>
  <si>
    <t>百万円/件</t>
    <rPh sb="0" eb="1">
      <t>ヒャク</t>
    </rPh>
    <rPh sb="1" eb="3">
      <t>マンエン</t>
    </rPh>
    <rPh sb="4" eb="5">
      <t>ケン</t>
    </rPh>
    <phoneticPr fontId="5"/>
  </si>
  <si>
    <t>-</t>
    <phoneticPr fontId="5"/>
  </si>
  <si>
    <t>1.地球温暖化対策の推進</t>
    <rPh sb="2" eb="4">
      <t>チキュウ</t>
    </rPh>
    <rPh sb="4" eb="7">
      <t>オンダンカ</t>
    </rPh>
    <rPh sb="7" eb="9">
      <t>タイサク</t>
    </rPh>
    <rPh sb="10" eb="12">
      <t>スイシン</t>
    </rPh>
    <phoneticPr fontId="5"/>
  </si>
  <si>
    <t>電力業界の進捗状況評価や、目標が達成できないと判断した場合に行う追加的施策の実施等により、2030年度の削減目標の確実な達成を図る。</t>
    <rPh sb="0" eb="2">
      <t>デンリョク</t>
    </rPh>
    <rPh sb="2" eb="4">
      <t>ギョウカイ</t>
    </rPh>
    <rPh sb="5" eb="7">
      <t>シンチョク</t>
    </rPh>
    <rPh sb="7" eb="9">
      <t>ジョウキョウ</t>
    </rPh>
    <rPh sb="9" eb="11">
      <t>ヒョウカ</t>
    </rPh>
    <rPh sb="13" eb="15">
      <t>モクヒョウ</t>
    </rPh>
    <rPh sb="16" eb="18">
      <t>タッセイ</t>
    </rPh>
    <rPh sb="23" eb="25">
      <t>ハンダン</t>
    </rPh>
    <rPh sb="27" eb="29">
      <t>バアイ</t>
    </rPh>
    <rPh sb="30" eb="31">
      <t>オコナ</t>
    </rPh>
    <rPh sb="32" eb="35">
      <t>ツイカテキ</t>
    </rPh>
    <rPh sb="35" eb="37">
      <t>シサク</t>
    </rPh>
    <rPh sb="38" eb="40">
      <t>ジッシ</t>
    </rPh>
    <rPh sb="40" eb="41">
      <t>トウ</t>
    </rPh>
    <rPh sb="49" eb="51">
      <t>ネンド</t>
    </rPh>
    <rPh sb="52" eb="54">
      <t>サクゲン</t>
    </rPh>
    <rPh sb="54" eb="56">
      <t>モクヒョウ</t>
    </rPh>
    <rPh sb="57" eb="59">
      <t>カクジツ</t>
    </rPh>
    <rPh sb="60" eb="62">
      <t>タッセイ</t>
    </rPh>
    <rPh sb="63" eb="64">
      <t>ハカ</t>
    </rPh>
    <phoneticPr fontId="5"/>
  </si>
  <si>
    <t>-</t>
    <phoneticPr fontId="5"/>
  </si>
  <si>
    <t>‐</t>
  </si>
  <si>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</si>
  <si>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</si>
  <si>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費目・使途は事業目的に即し真に必要なものに限られている。</t>
  </si>
  <si>
    <t>無</t>
  </si>
  <si>
    <t>有</t>
  </si>
  <si>
    <t>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電力業界の温暖化対策の進捗状況の評価や制度検討を重点的に取り組めるようにした。</t>
    <rPh sb="0" eb="3">
      <t>カネンド</t>
    </rPh>
    <rPh sb="4" eb="7">
      <t>タジギョウ</t>
    </rPh>
    <rPh sb="8" eb="11">
      <t>セイカブツ</t>
    </rPh>
    <rPh sb="12" eb="14">
      <t>カツヨウ</t>
    </rPh>
    <rPh sb="18" eb="19">
      <t>トウ</t>
    </rPh>
    <rPh sb="23" eb="25">
      <t>コウリツ</t>
    </rPh>
    <rPh sb="25" eb="26">
      <t>テキ</t>
    </rPh>
    <rPh sb="27" eb="29">
      <t>ジギョウ</t>
    </rPh>
    <rPh sb="30" eb="32">
      <t>ジッシ</t>
    </rPh>
    <rPh sb="45" eb="47">
      <t>ショウナイ</t>
    </rPh>
    <rPh sb="48" eb="50">
      <t>カンレン</t>
    </rPh>
    <rPh sb="50" eb="52">
      <t>ギョウム</t>
    </rPh>
    <rPh sb="53" eb="55">
      <t>カンレン</t>
    </rPh>
    <rPh sb="56" eb="57">
      <t>フカ</t>
    </rPh>
    <rPh sb="58" eb="60">
      <t>コンゴ</t>
    </rPh>
    <rPh sb="61" eb="63">
      <t>デンリョク</t>
    </rPh>
    <rPh sb="63" eb="65">
      <t>ブモン</t>
    </rPh>
    <rPh sb="66" eb="68">
      <t>ハイシュツ</t>
    </rPh>
    <rPh sb="68" eb="70">
      <t>ジョウキョウ</t>
    </rPh>
    <rPh sb="71" eb="73">
      <t>ブンセキ</t>
    </rPh>
    <rPh sb="74" eb="77">
      <t>イッタイテキ</t>
    </rPh>
    <rPh sb="78" eb="80">
      <t>シッコウ</t>
    </rPh>
    <rPh sb="85" eb="87">
      <t>ヒヨウ</t>
    </rPh>
    <rPh sb="87" eb="89">
      <t>コウリツ</t>
    </rPh>
    <rPh sb="89" eb="90">
      <t>テキ</t>
    </rPh>
    <rPh sb="91" eb="93">
      <t>ブンセキ</t>
    </rPh>
    <rPh sb="94" eb="95">
      <t>オコナ</t>
    </rPh>
    <rPh sb="97" eb="98">
      <t>ホン</t>
    </rPh>
    <rPh sb="98" eb="100">
      <t>ジギョウ</t>
    </rPh>
    <rPh sb="100" eb="102">
      <t>コユウ</t>
    </rPh>
    <rPh sb="103" eb="105">
      <t>ギョウム</t>
    </rPh>
    <rPh sb="108" eb="110">
      <t>デンリョク</t>
    </rPh>
    <rPh sb="110" eb="112">
      <t>ギョウカイ</t>
    </rPh>
    <rPh sb="113" eb="116">
      <t>オンダンカ</t>
    </rPh>
    <rPh sb="116" eb="118">
      <t>タイサク</t>
    </rPh>
    <rPh sb="119" eb="123">
      <t>シンチョクジョウキョウ</t>
    </rPh>
    <rPh sb="124" eb="126">
      <t>ヒョウカ</t>
    </rPh>
    <rPh sb="127" eb="129">
      <t>セイド</t>
    </rPh>
    <rPh sb="129" eb="131">
      <t>ケントウ</t>
    </rPh>
    <rPh sb="132" eb="135">
      <t>ジュウテンテキ</t>
    </rPh>
    <rPh sb="136" eb="137">
      <t>ト</t>
    </rPh>
    <rPh sb="138" eb="139">
      <t>ク</t>
    </rPh>
    <phoneticPr fontId="5"/>
  </si>
  <si>
    <t>-</t>
    <phoneticPr fontId="5"/>
  </si>
  <si>
    <t>・上述のとおり、今年度の執行において現在改善を図っているところ。今年度の執行状況・検討状況に鑑み、更に効率的かつ有効な執行方法があるか、検討する。</t>
    <rPh sb="1" eb="3">
      <t>ジョウジュツ</t>
    </rPh>
    <rPh sb="8" eb="11">
      <t>コンネンド</t>
    </rPh>
    <rPh sb="12" eb="14">
      <t>シッコウ</t>
    </rPh>
    <rPh sb="18" eb="20">
      <t>ゲンザイ</t>
    </rPh>
    <rPh sb="20" eb="22">
      <t>カイゼン</t>
    </rPh>
    <rPh sb="23" eb="24">
      <t>ハカ</t>
    </rPh>
    <rPh sb="32" eb="35">
      <t>コンネンド</t>
    </rPh>
    <rPh sb="36" eb="38">
      <t>シッコウ</t>
    </rPh>
    <rPh sb="38" eb="40">
      <t>ジョウキョウ</t>
    </rPh>
    <rPh sb="41" eb="43">
      <t>ケントウ</t>
    </rPh>
    <rPh sb="43" eb="45">
      <t>ジョウキョウ</t>
    </rPh>
    <rPh sb="46" eb="47">
      <t>カンガ</t>
    </rPh>
    <rPh sb="49" eb="50">
      <t>サラ</t>
    </rPh>
    <rPh sb="51" eb="54">
      <t>コウリツテキ</t>
    </rPh>
    <rPh sb="56" eb="58">
      <t>ユウコウ</t>
    </rPh>
    <rPh sb="59" eb="61">
      <t>シッコウ</t>
    </rPh>
    <rPh sb="61" eb="63">
      <t>ホウホウ</t>
    </rPh>
    <rPh sb="68" eb="70">
      <t>ケントウ</t>
    </rPh>
    <phoneticPr fontId="5"/>
  </si>
  <si>
    <t>A.株式会社野村総合研究所</t>
    <phoneticPr fontId="5"/>
  </si>
  <si>
    <t>株式会社野村総合研究所</t>
    <phoneticPr fontId="5"/>
  </si>
  <si>
    <t>人件費</t>
    <rPh sb="0" eb="3">
      <t>ジンケンヒ</t>
    </rPh>
    <phoneticPr fontId="5"/>
  </si>
  <si>
    <t>外注費</t>
    <rPh sb="0" eb="3">
      <t>ガイチュウヒ</t>
    </rPh>
    <phoneticPr fontId="5"/>
  </si>
  <si>
    <t>旅費</t>
    <rPh sb="0" eb="2">
      <t>リョヒ</t>
    </rPh>
    <phoneticPr fontId="5"/>
  </si>
  <si>
    <t>その他</t>
    <rPh sb="2" eb="3">
      <t>タ</t>
    </rPh>
    <phoneticPr fontId="5"/>
  </si>
  <si>
    <t>諸謝金、会議費</t>
    <rPh sb="0" eb="1">
      <t>ショ</t>
    </rPh>
    <rPh sb="1" eb="3">
      <t>シャキン</t>
    </rPh>
    <rPh sb="4" eb="7">
      <t>カイギヒ</t>
    </rPh>
    <phoneticPr fontId="5"/>
  </si>
  <si>
    <t>一般管理費</t>
    <rPh sb="0" eb="2">
      <t>イッパン</t>
    </rPh>
    <rPh sb="2" eb="5">
      <t>カンリヒ</t>
    </rPh>
    <phoneticPr fontId="5"/>
  </si>
  <si>
    <t>消費税</t>
    <rPh sb="0" eb="3">
      <t>ショウヒゼイ</t>
    </rPh>
    <phoneticPr fontId="5"/>
  </si>
  <si>
    <t>受託者負担分</t>
    <rPh sb="0" eb="3">
      <t>ジュタクシャ</t>
    </rPh>
    <rPh sb="3" eb="6">
      <t>フタンブン</t>
    </rPh>
    <phoneticPr fontId="5"/>
  </si>
  <si>
    <t>調査費</t>
    <rPh sb="0" eb="3">
      <t>チョウサヒ</t>
    </rPh>
    <phoneticPr fontId="5"/>
  </si>
  <si>
    <t>調査の企画、実施、報告書作成等</t>
    <rPh sb="0" eb="2">
      <t>チョウサ</t>
    </rPh>
    <rPh sb="3" eb="5">
      <t>キカク</t>
    </rPh>
    <rPh sb="6" eb="8">
      <t>ジッシ</t>
    </rPh>
    <rPh sb="9" eb="12">
      <t>ホウコクショ</t>
    </rPh>
    <rPh sb="12" eb="14">
      <t>サクセイ</t>
    </rPh>
    <rPh sb="14" eb="15">
      <t>トウ</t>
    </rPh>
    <phoneticPr fontId="5"/>
  </si>
  <si>
    <t>調査旅費</t>
    <rPh sb="0" eb="2">
      <t>チョウサ</t>
    </rPh>
    <rPh sb="2" eb="4">
      <t>リョヒ</t>
    </rPh>
    <phoneticPr fontId="5"/>
  </si>
  <si>
    <t>調査支援業務</t>
    <rPh sb="0" eb="2">
      <t>チョウサ</t>
    </rPh>
    <rPh sb="2" eb="4">
      <t>シエン</t>
    </rPh>
    <rPh sb="4" eb="6">
      <t>ギョウム</t>
    </rPh>
    <phoneticPr fontId="5"/>
  </si>
  <si>
    <t>具体的な手段・方法については、本事業を行う中で検討し、効果的な実施ができた。</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</si>
  <si>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B.Nomura Research Institute Consulting and Solutions India Private Limited</t>
    <phoneticPr fontId="5"/>
  </si>
  <si>
    <t>-</t>
    <phoneticPr fontId="5"/>
  </si>
  <si>
    <t>-</t>
    <phoneticPr fontId="5"/>
  </si>
  <si>
    <t>C.NRIワークプレイスサービス株式会社</t>
    <phoneticPr fontId="5"/>
  </si>
  <si>
    <t>NRIワークプレイスサービス株式会社</t>
    <phoneticPr fontId="5"/>
  </si>
  <si>
    <t>国内外の電力部門における温室効果ガスの排出状況、電気事業者等の地球温暖化対策の取組状況、関連施策の動向等の調査、評価・分析</t>
    <rPh sb="2" eb="3">
      <t>ガイ</t>
    </rPh>
    <phoneticPr fontId="5"/>
  </si>
  <si>
    <t>各国基礎情報に係る動向調査及び基礎資料集の作成</t>
    <phoneticPr fontId="5"/>
  </si>
  <si>
    <t>各種文献調査・資料作成</t>
    <phoneticPr fontId="5"/>
  </si>
  <si>
    <t>Nomura Research Institute Consulting and Solutions India Private Limited</t>
    <phoneticPr fontId="5"/>
  </si>
  <si>
    <t>環境省</t>
  </si>
  <si>
    <t>評価分析を行った海外の国等の数</t>
    <phoneticPr fontId="5"/>
  </si>
  <si>
    <t>97/12</t>
    <phoneticPr fontId="5"/>
  </si>
  <si>
    <t>CO2中長期大幅削減に向けたエネルギー転換部門低炭素化に向けたフォローアップ事業</t>
    <phoneticPr fontId="5"/>
  </si>
  <si>
    <t>本事業により、我が国の二酸化炭素排出量の中でも4割程度を占める電力業界の地球温暖化対策に関する取組の進捗を確認し、平成28年2月公表の電力業界の地球温暖化対策パッケージの実効性、すなわち2030年度の温室効果ガス排出削減目標の達成の蓋然性を評価するとともに、諸外国における電力低炭素化の施策動向等を調査し、今後の施策見直しに係る検討を行うことにより、電力部門における2030年度目標の確実な達成を図る。</t>
    <rPh sb="53" eb="55">
      <t>カクニン</t>
    </rPh>
    <rPh sb="57" eb="59">
      <t>ヘイセイ</t>
    </rPh>
    <rPh sb="61" eb="62">
      <t>ネン</t>
    </rPh>
    <rPh sb="63" eb="64">
      <t>ガツ</t>
    </rPh>
    <rPh sb="64" eb="66">
      <t>コウヒョウ</t>
    </rPh>
    <rPh sb="67" eb="69">
      <t>デンリョク</t>
    </rPh>
    <rPh sb="69" eb="71">
      <t>ギョウカイ</t>
    </rPh>
    <rPh sb="72" eb="74">
      <t>チキュウ</t>
    </rPh>
    <rPh sb="74" eb="77">
      <t>オンダンカ</t>
    </rPh>
    <rPh sb="77" eb="79">
      <t>タイサク</t>
    </rPh>
    <rPh sb="85" eb="88">
      <t>ジッコウセイ</t>
    </rPh>
    <rPh sb="97" eb="99">
      <t>ネンド</t>
    </rPh>
    <rPh sb="100" eb="102">
      <t>オンシツ</t>
    </rPh>
    <rPh sb="102" eb="104">
      <t>コウカ</t>
    </rPh>
    <rPh sb="106" eb="108">
      <t>ハイシュツ</t>
    </rPh>
    <rPh sb="108" eb="110">
      <t>サクゲン</t>
    </rPh>
    <rPh sb="110" eb="112">
      <t>モクヒョウ</t>
    </rPh>
    <rPh sb="113" eb="115">
      <t>タッセイ</t>
    </rPh>
    <rPh sb="116" eb="119">
      <t>ガイゼンセイ</t>
    </rPh>
    <rPh sb="120" eb="122">
      <t>ヒョウカ</t>
    </rPh>
    <rPh sb="143" eb="145">
      <t>セサク</t>
    </rPh>
    <rPh sb="145" eb="147">
      <t>ドウコウ</t>
    </rPh>
    <rPh sb="153" eb="155">
      <t>コンゴ</t>
    </rPh>
    <rPh sb="156" eb="158">
      <t>シサク</t>
    </rPh>
    <rPh sb="158" eb="160">
      <t>ミナオ</t>
    </rPh>
    <rPh sb="162" eb="163">
      <t>カカ</t>
    </rPh>
    <rPh sb="164" eb="166">
      <t>ケントウ</t>
    </rPh>
    <rPh sb="167" eb="168">
      <t>オコナ</t>
    </rPh>
    <rPh sb="175" eb="177">
      <t>デンリョク</t>
    </rPh>
    <rPh sb="177" eb="179">
      <t>ブモン</t>
    </rPh>
    <rPh sb="187" eb="189">
      <t>ネンド</t>
    </rPh>
    <rPh sb="189" eb="191">
      <t>モクヒョウ</t>
    </rPh>
    <rPh sb="192" eb="194">
      <t>カクジツ</t>
    </rPh>
    <rPh sb="195" eb="197">
      <t>タッセイ</t>
    </rPh>
    <rPh sb="198" eb="199">
      <t>ハカ</t>
    </rPh>
    <phoneticPr fontId="5"/>
  </si>
  <si>
    <t xml:space="preserve">平成28年2月公表の電力部門の対策パッケージ（①電力業界の「自主的枠組み」及び②「自主的枠組み」に係る政策的対応）が、2030年度の温室効果ガス排出削減目標達成に向けて実効的に機能しているか、当該パッケージ及び当該内容を含む地球温暖化対策計画で定められているとおり、評価を実施する。具体的には、事業者の取組状況や今後の見通し、電力関連施策等の動向による電力低炭素化への影響等について調査・分析し、目標達成の蓋然性を評価する。また、電力部門の低炭素化は諸外国においても共通の課題であり、諸外国でも様々な施策が導入されていることから、これらの施策動向等について、その効果、我が国における適応可能性等について調査・分析を行い、これらを踏まえて、実施すべき追加対策について検討する。
</t>
    <rPh sb="84" eb="87">
      <t>ジッコウテキ</t>
    </rPh>
    <rPh sb="88" eb="90">
      <t>キノウ</t>
    </rPh>
    <rPh sb="96" eb="98">
      <t>トウガイ</t>
    </rPh>
    <rPh sb="133" eb="135">
      <t>ヒョウカ</t>
    </rPh>
    <rPh sb="136" eb="138">
      <t>ジッシ</t>
    </rPh>
    <rPh sb="141" eb="144">
      <t>グタイテキ</t>
    </rPh>
    <rPh sb="156" eb="158">
      <t>コンゴ</t>
    </rPh>
    <rPh sb="163" eb="165">
      <t>デンリョク</t>
    </rPh>
    <rPh sb="169" eb="170">
      <t>トウ</t>
    </rPh>
    <rPh sb="176" eb="178">
      <t>デンリョク</t>
    </rPh>
    <rPh sb="178" eb="182">
      <t>テイタンソカ</t>
    </rPh>
    <rPh sb="184" eb="186">
      <t>エイキョウ</t>
    </rPh>
    <rPh sb="191" eb="193">
      <t>チョウサ</t>
    </rPh>
    <rPh sb="194" eb="196">
      <t>ブンセキ</t>
    </rPh>
    <rPh sb="198" eb="200">
      <t>モクヒョウ</t>
    </rPh>
    <rPh sb="200" eb="202">
      <t>タッセイ</t>
    </rPh>
    <rPh sb="203" eb="206">
      <t>ガイゼンセイ</t>
    </rPh>
    <rPh sb="207" eb="209">
      <t>ヒョウカ</t>
    </rPh>
    <rPh sb="215" eb="217">
      <t>デンリョク</t>
    </rPh>
    <rPh sb="217" eb="219">
      <t>ブモン</t>
    </rPh>
    <rPh sb="220" eb="224">
      <t>テイタンソカ</t>
    </rPh>
    <rPh sb="225" eb="228">
      <t>ショガイコク</t>
    </rPh>
    <rPh sb="233" eb="235">
      <t>キョウツウ</t>
    </rPh>
    <rPh sb="236" eb="238">
      <t>カダイ</t>
    </rPh>
    <rPh sb="247" eb="249">
      <t>サマザマ</t>
    </rPh>
    <rPh sb="250" eb="252">
      <t>セサク</t>
    </rPh>
    <rPh sb="253" eb="255">
      <t>ドウニュウ</t>
    </rPh>
    <rPh sb="269" eb="271">
      <t>セサク</t>
    </rPh>
    <rPh sb="271" eb="273">
      <t>ドウコウ</t>
    </rPh>
    <rPh sb="273" eb="274">
      <t>トウ</t>
    </rPh>
    <rPh sb="281" eb="283">
      <t>コウカ</t>
    </rPh>
    <rPh sb="284" eb="285">
      <t>ワ</t>
    </rPh>
    <rPh sb="286" eb="287">
      <t>クニ</t>
    </rPh>
    <rPh sb="291" eb="293">
      <t>テキオウ</t>
    </rPh>
    <rPh sb="293" eb="296">
      <t>カノウセイ</t>
    </rPh>
    <rPh sb="296" eb="297">
      <t>トウ</t>
    </rPh>
    <rPh sb="301" eb="303">
      <t>チョウサ</t>
    </rPh>
    <rPh sb="304" eb="306">
      <t>ブンセキ</t>
    </rPh>
    <rPh sb="307" eb="308">
      <t>オコナ</t>
    </rPh>
    <phoneticPr fontId="5"/>
  </si>
  <si>
    <t>・本事業は地球温暖化対策計画に記載されている電気事業分野の地球温暖化対策の取組の進捗状況の評価や施策見直しが必要となった際の制度検討を行う業務。平成29年度に実施した評価（平成30年3月公表）では、対策パッケージの公表から２年が経過する中での状況変化や新たな動き（パリ協定の発効、業界の自主枠組みにおける取組のPDCAの進捗、省エネ法に基づく初めての定期報告の提出等）を踏まえ、評価を実施した。今後とも、我が国の中期目標の目標年度である2030年度まで継続して実行する必要がある。
・過年度の他事業の成果物を活用すること等により、効率的に事業を実施することとしている。また、省内の関連業務と関連の深い今後の電力部門の排出状況の分析は一体的に執行することで費用効率的な分析を行い、本事業固有の業務である電力業界の温暖化対策の進捗状況の評価や制度検討を重点的に取り組むことを想定している。</t>
    <rPh sb="72" eb="74">
      <t>ヘイセイ</t>
    </rPh>
    <rPh sb="76" eb="78">
      <t>ネンド</t>
    </rPh>
    <rPh sb="79" eb="81">
      <t>ジッシ</t>
    </rPh>
    <rPh sb="83" eb="85">
      <t>ヒョウカ</t>
    </rPh>
    <rPh sb="86" eb="88">
      <t>ヘイセイ</t>
    </rPh>
    <rPh sb="90" eb="91">
      <t>ネン</t>
    </rPh>
    <rPh sb="92" eb="93">
      <t>ガツ</t>
    </rPh>
    <rPh sb="93" eb="95">
      <t>コウヒョウ</t>
    </rPh>
    <rPh sb="99" eb="101">
      <t>タイサク</t>
    </rPh>
    <rPh sb="107" eb="109">
      <t>コウヒョウ</t>
    </rPh>
    <rPh sb="112" eb="113">
      <t>ネン</t>
    </rPh>
    <rPh sb="114" eb="116">
      <t>ケイカ</t>
    </rPh>
    <rPh sb="118" eb="119">
      <t>ナカ</t>
    </rPh>
    <rPh sb="121" eb="123">
      <t>ジョウキョウ</t>
    </rPh>
    <rPh sb="123" eb="125">
      <t>ヘンカ</t>
    </rPh>
    <rPh sb="126" eb="127">
      <t>アラ</t>
    </rPh>
    <rPh sb="129" eb="130">
      <t>ウゴ</t>
    </rPh>
    <rPh sb="140" eb="142">
      <t>ギョウカイ</t>
    </rPh>
    <rPh sb="143" eb="145">
      <t>ジシュ</t>
    </rPh>
    <rPh sb="145" eb="147">
      <t>ワクグ</t>
    </rPh>
    <rPh sb="185" eb="186">
      <t>フ</t>
    </rPh>
    <rPh sb="189" eb="191">
      <t>ヒョウカ</t>
    </rPh>
    <rPh sb="192" eb="194">
      <t>ジッシ</t>
    </rPh>
    <rPh sb="197" eb="199">
      <t>コンゴ</t>
    </rPh>
    <rPh sb="295" eb="297">
      <t>カンレン</t>
    </rPh>
    <rPh sb="298" eb="299">
      <t>フカ</t>
    </rPh>
    <rPh sb="385" eb="387">
      <t>ソウテイ</t>
    </rPh>
    <phoneticPr fontId="5"/>
  </si>
  <si>
    <t>執行額／評価分析を行った海外の国等の数　　　　　　　　</t>
    <rPh sb="0" eb="2">
      <t>シッコウ</t>
    </rPh>
    <phoneticPr fontId="5"/>
  </si>
  <si>
    <t>電力部門の排出量は、我が国のCO2排出量の4割を占めており、他の部門の削減努力にも影響を与えることから、温室効果ガス排出目標達成のために、国が主体となって電力部門の低炭素化を進めることが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69" eb="70">
      <t>クニ</t>
    </rPh>
    <rPh sb="71" eb="73">
      <t>シュタイ</t>
    </rPh>
    <rPh sb="77" eb="79">
      <t>デンリョク</t>
    </rPh>
    <rPh sb="79" eb="81">
      <t>ブモン</t>
    </rPh>
    <rPh sb="82" eb="86">
      <t>テイタンソカ</t>
    </rPh>
    <rPh sb="87" eb="88">
      <t>スス</t>
    </rPh>
    <rPh sb="93" eb="95">
      <t>ジュウヨウ</t>
    </rPh>
    <phoneticPr fontId="5"/>
  </si>
  <si>
    <t>一般競争入札を行っており、競争性のない随意契約となったものはない。一者応札については、引き続き、公示期間の延長等により、競争性の確保に努める。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60" eb="63">
      <t>キョウソウセイ</t>
    </rPh>
    <rPh sb="64" eb="66">
      <t>カクホ</t>
    </rPh>
    <rPh sb="67" eb="68">
      <t>ツト</t>
    </rPh>
    <phoneticPr fontId="5"/>
  </si>
  <si>
    <t>電気事業者の地球温暖化の取組の動向や国内外の政策動向等の調査は当事業の核となるものであり、精緻な調査が求められるため、新規項目・更新項目一つあたりのコストは極めて妥当である。</t>
    <rPh sb="0" eb="2">
      <t>デンキ</t>
    </rPh>
    <rPh sb="2" eb="5">
      <t>ジギョウシャ</t>
    </rPh>
    <rPh sb="6" eb="8">
      <t>チキュウ</t>
    </rPh>
    <rPh sb="8" eb="11">
      <t>オンダンカ</t>
    </rPh>
    <rPh sb="12" eb="14">
      <t>トリクミ</t>
    </rPh>
    <rPh sb="15" eb="17">
      <t>ドウコウ</t>
    </rPh>
    <rPh sb="18" eb="20">
      <t>コクナイ</t>
    </rPh>
    <rPh sb="20" eb="21">
      <t>ガイ</t>
    </rPh>
    <rPh sb="22" eb="24">
      <t>セイサク</t>
    </rPh>
    <rPh sb="24" eb="26">
      <t>ドウコウ</t>
    </rPh>
    <rPh sb="26" eb="27">
      <t>トウ</t>
    </rPh>
    <rPh sb="28" eb="30">
      <t>チョウサ</t>
    </rPh>
    <rPh sb="31" eb="32">
      <t>トウ</t>
    </rPh>
    <rPh sb="32" eb="34">
      <t>ジギョウ</t>
    </rPh>
    <rPh sb="35" eb="36">
      <t>カク</t>
    </rPh>
    <rPh sb="45" eb="47">
      <t>セイチ</t>
    </rPh>
    <rPh sb="48" eb="50">
      <t>チョウサ</t>
    </rPh>
    <rPh sb="51" eb="52">
      <t>モト</t>
    </rPh>
    <rPh sb="59" eb="61">
      <t>シンキ</t>
    </rPh>
    <rPh sb="61" eb="63">
      <t>コウモク</t>
    </rPh>
    <rPh sb="64" eb="66">
      <t>コウシン</t>
    </rPh>
    <rPh sb="66" eb="68">
      <t>コウモク</t>
    </rPh>
    <rPh sb="68" eb="69">
      <t>ヒト</t>
    </rPh>
    <rPh sb="78" eb="79">
      <t>キワ</t>
    </rPh>
    <rPh sb="81" eb="83">
      <t>ダトウ</t>
    </rPh>
    <phoneticPr fontId="5"/>
  </si>
  <si>
    <t>各国の政策の動向を踏まえ、重点的に見込みに見合った調査を行った。</t>
    <rPh sb="0" eb="2">
      <t>カッコク</t>
    </rPh>
    <rPh sb="3" eb="5">
      <t>セイサク</t>
    </rPh>
    <rPh sb="6" eb="8">
      <t>ドウコウ</t>
    </rPh>
    <rPh sb="9" eb="10">
      <t>フ</t>
    </rPh>
    <rPh sb="13" eb="16">
      <t>ジュウテンテキ</t>
    </rPh>
    <rPh sb="17" eb="19">
      <t>ミコ</t>
    </rPh>
    <rPh sb="21" eb="23">
      <t>ミア</t>
    </rPh>
    <rPh sb="25" eb="27">
      <t>チョウサ</t>
    </rPh>
    <rPh sb="28" eb="29">
      <t>オコナ</t>
    </rPh>
    <phoneticPr fontId="5"/>
  </si>
  <si>
    <t>新28-0017</t>
    <phoneticPr fontId="5"/>
  </si>
  <si>
    <t>調査、資料作成（NRIワークプレイスサービス(株)ほか）</t>
    <rPh sb="0" eb="2">
      <t>チョウサ</t>
    </rPh>
    <rPh sb="3" eb="5">
      <t>シリョウ</t>
    </rPh>
    <rPh sb="5" eb="7">
      <t>サクセイ</t>
    </rPh>
    <rPh sb="22" eb="25">
      <t>カブ</t>
    </rPh>
    <phoneticPr fontId="5"/>
  </si>
  <si>
    <t>-</t>
    <phoneticPr fontId="5"/>
  </si>
  <si>
    <t>150/16</t>
    <phoneticPr fontId="5"/>
  </si>
  <si>
    <t>本事業は、地球温暖化対策関係予算において【D.基盤的施策など】に分類されており、また、事業内容が電力業界の取組状況等の調査であるため、我が国の温室効果ガスの排出削減等に直接的な効果を持たないものであり、地球温暖化対策に係る横断的な指標は設定できない。</t>
    <rPh sb="43" eb="45">
      <t>ジギョウ</t>
    </rPh>
    <rPh sb="45" eb="47">
      <t>ナイヨウ</t>
    </rPh>
    <rPh sb="48" eb="50">
      <t>デンリョク</t>
    </rPh>
    <rPh sb="50" eb="52">
      <t>ギョウカイ</t>
    </rPh>
    <rPh sb="53" eb="55">
      <t>トリクミ</t>
    </rPh>
    <rPh sb="55" eb="57">
      <t>ジョウキョウ</t>
    </rPh>
    <rPh sb="57" eb="58">
      <t>トウ</t>
    </rPh>
    <rPh sb="59" eb="61">
      <t>チョウサ</t>
    </rPh>
    <rPh sb="84" eb="87">
      <t>チョクセツテキ</t>
    </rPh>
    <phoneticPr fontId="5"/>
  </si>
  <si>
    <t>-</t>
    <phoneticPr fontId="5"/>
  </si>
  <si>
    <t>引き続き、海外の制度に関する評価分析等の結果も踏まえ、追加的施策等の検討を行う予定。</t>
    <rPh sb="0" eb="1">
      <t>ヒ</t>
    </rPh>
    <rPh sb="2" eb="3">
      <t>ツヅ</t>
    </rPh>
    <rPh sb="5" eb="7">
      <t>カイガイ</t>
    </rPh>
    <rPh sb="8" eb="10">
      <t>セイド</t>
    </rPh>
    <rPh sb="11" eb="12">
      <t>カン</t>
    </rPh>
    <rPh sb="14" eb="16">
      <t>ヒョウカ</t>
    </rPh>
    <rPh sb="16" eb="18">
      <t>ブンセキ</t>
    </rPh>
    <rPh sb="18" eb="19">
      <t>トウ</t>
    </rPh>
    <rPh sb="20" eb="22">
      <t>ケッカ</t>
    </rPh>
    <rPh sb="23" eb="24">
      <t>フ</t>
    </rPh>
    <rPh sb="27" eb="30">
      <t>ツイカテキ</t>
    </rPh>
    <rPh sb="30" eb="32">
      <t>セサク</t>
    </rPh>
    <rPh sb="32" eb="33">
      <t>トウ</t>
    </rPh>
    <rPh sb="34" eb="36">
      <t>ケントウ</t>
    </rPh>
    <rPh sb="37" eb="38">
      <t>オコナ</t>
    </rPh>
    <rPh sb="39" eb="41">
      <t>ヨテイ</t>
    </rPh>
    <phoneticPr fontId="5"/>
  </si>
  <si>
    <t>本事業の活動実績の成果として、国内外の制度の調査・分析結果を関係課室で活用している。</t>
    <rPh sb="0" eb="1">
      <t>ホン</t>
    </rPh>
    <rPh sb="1" eb="3">
      <t>ジギョウ</t>
    </rPh>
    <rPh sb="4" eb="6">
      <t>カツドウ</t>
    </rPh>
    <rPh sb="6" eb="8">
      <t>ジッセキ</t>
    </rPh>
    <rPh sb="9" eb="11">
      <t>セイカ</t>
    </rPh>
    <rPh sb="15" eb="18">
      <t>コクナイガイ</t>
    </rPh>
    <rPh sb="19" eb="21">
      <t>セイド</t>
    </rPh>
    <rPh sb="22" eb="24">
      <t>チョウサ</t>
    </rPh>
    <rPh sb="25" eb="27">
      <t>ブンセキ</t>
    </rPh>
    <rPh sb="27" eb="29">
      <t>ケッカ</t>
    </rPh>
    <rPh sb="30" eb="32">
      <t>カンケイ</t>
    </rPh>
    <rPh sb="32" eb="34">
      <t>カシツ</t>
    </rPh>
    <rPh sb="35" eb="37">
      <t>カツヨウ</t>
    </rPh>
    <phoneticPr fontId="5"/>
  </si>
  <si>
    <t>海外の制度に関する評価分析等の結果も踏まえ、追加的施策について検討を行い、その結果を他事業・施策にも活用することで、2030年度の電力由来CO2排出量を我が国の2030年度の温室効果ガス削減目標と整合する3.6億トンとするため、基準年度である2013年度の電力由来CO2排出量から1.88億トン削減する。</t>
    <rPh sb="0" eb="2">
      <t>カイガイ</t>
    </rPh>
    <rPh sb="3" eb="5">
      <t>セイド</t>
    </rPh>
    <rPh sb="6" eb="7">
      <t>カン</t>
    </rPh>
    <rPh sb="9" eb="11">
      <t>ヒョウカ</t>
    </rPh>
    <rPh sb="11" eb="13">
      <t>ブンセキ</t>
    </rPh>
    <rPh sb="13" eb="14">
      <t>ナド</t>
    </rPh>
    <rPh sb="15" eb="17">
      <t>ケッカ</t>
    </rPh>
    <rPh sb="18" eb="19">
      <t>フ</t>
    </rPh>
    <rPh sb="22" eb="25">
      <t>ツイカテキ</t>
    </rPh>
    <rPh sb="25" eb="27">
      <t>シサク</t>
    </rPh>
    <rPh sb="31" eb="33">
      <t>ケントウ</t>
    </rPh>
    <rPh sb="34" eb="35">
      <t>オコナ</t>
    </rPh>
    <rPh sb="39" eb="41">
      <t>ケッカ</t>
    </rPh>
    <rPh sb="42" eb="45">
      <t>タジギョウ</t>
    </rPh>
    <rPh sb="46" eb="48">
      <t>セサク</t>
    </rPh>
    <rPh sb="50" eb="52">
      <t>カツヨウ</t>
    </rPh>
    <rPh sb="62" eb="64">
      <t>ネンド</t>
    </rPh>
    <rPh sb="65" eb="67">
      <t>デンリョク</t>
    </rPh>
    <rPh sb="67" eb="69">
      <t>ユライ</t>
    </rPh>
    <rPh sb="72" eb="75">
      <t>ハイシュツリョウ</t>
    </rPh>
    <rPh sb="76" eb="77">
      <t>ワ</t>
    </rPh>
    <rPh sb="78" eb="79">
      <t>クニ</t>
    </rPh>
    <rPh sb="84" eb="86">
      <t>ネンド</t>
    </rPh>
    <rPh sb="87" eb="89">
      <t>オンシツ</t>
    </rPh>
    <rPh sb="89" eb="91">
      <t>コウカ</t>
    </rPh>
    <rPh sb="93" eb="95">
      <t>サクゲン</t>
    </rPh>
    <rPh sb="95" eb="97">
      <t>モクヒョウ</t>
    </rPh>
    <rPh sb="98" eb="100">
      <t>セイゴウ</t>
    </rPh>
    <rPh sb="105" eb="106">
      <t>オク</t>
    </rPh>
    <rPh sb="114" eb="116">
      <t>キジュン</t>
    </rPh>
    <rPh sb="116" eb="118">
      <t>ネンド</t>
    </rPh>
    <rPh sb="125" eb="127">
      <t>ネンド</t>
    </rPh>
    <rPh sb="128" eb="130">
      <t>デンリョク</t>
    </rPh>
    <rPh sb="130" eb="132">
      <t>ユライ</t>
    </rPh>
    <rPh sb="135" eb="138">
      <t>ハイシュツリョウ</t>
    </rPh>
    <rPh sb="144" eb="145">
      <t>オク</t>
    </rPh>
    <rPh sb="147" eb="149">
      <t>サクゲン</t>
    </rPh>
    <phoneticPr fontId="5"/>
  </si>
  <si>
    <t>我が国の電力由来CO2排出量について、2030年度までに削減が必要な1.88億トンに対する2013年度からの当該年度までの削減量</t>
    <rPh sb="0" eb="1">
      <t>ワ</t>
    </rPh>
    <rPh sb="2" eb="3">
      <t>クニ</t>
    </rPh>
    <rPh sb="4" eb="6">
      <t>デンリョク</t>
    </rPh>
    <rPh sb="6" eb="8">
      <t>ユライ</t>
    </rPh>
    <rPh sb="11" eb="14">
      <t>ハイシュツリョウ</t>
    </rPh>
    <rPh sb="42" eb="43">
      <t>タイ</t>
    </rPh>
    <rPh sb="49" eb="51">
      <t>ネンド</t>
    </rPh>
    <rPh sb="54" eb="56">
      <t>トウガイ</t>
    </rPh>
    <rPh sb="56" eb="58">
      <t>ネンド</t>
    </rPh>
    <rPh sb="61" eb="64">
      <t>サクゲンリョウ</t>
    </rPh>
    <phoneticPr fontId="5"/>
  </si>
  <si>
    <t>△</t>
  </si>
  <si>
    <t>評価分析の件数が目標値を下回ったため、結果として不用率が高くなってしまった。</t>
    <rPh sb="0" eb="2">
      <t>ヒョウカ</t>
    </rPh>
    <rPh sb="2" eb="4">
      <t>ブンセキ</t>
    </rPh>
    <rPh sb="5" eb="7">
      <t>ケンスウ</t>
    </rPh>
    <rPh sb="8" eb="11">
      <t>モクヒョウチ</t>
    </rPh>
    <rPh sb="12" eb="14">
      <t>シタマワ</t>
    </rPh>
    <rPh sb="19" eb="21">
      <t>ケッカ</t>
    </rPh>
    <rPh sb="24" eb="26">
      <t>フヨウ</t>
    </rPh>
    <rPh sb="26" eb="27">
      <t>リツ</t>
    </rPh>
    <rPh sb="28" eb="29">
      <t>タカ</t>
    </rPh>
    <phoneticPr fontId="5"/>
  </si>
  <si>
    <t>電力部門の低炭素化は諸外国においても共通の課題であり、諸外国の取組を我が国への適応可能性等含め検証することは非常に有意義であると考える。
引き続き、諸外国における低炭素化の取組を調査を継続し、我が国における適応可能性について検証を進めること。</t>
    <phoneticPr fontId="5"/>
  </si>
  <si>
    <t>外部有識者の所見を踏まえ、引き続き電力部門の低炭素化についての諸外国の取組の適応可能性について検証を行うこと。</t>
    <phoneticPr fontId="5"/>
  </si>
  <si>
    <t>外部有識者の所見も十分に参考にしながら、諸外国における調査結果の概要を公表するとともに、我が国における電力部門の地球温暖化対策の追加対策の検討に応用していきたい。</t>
    <rPh sb="9" eb="11">
      <t>ジュウブン</t>
    </rPh>
    <rPh sb="12" eb="14">
      <t>サンコウ</t>
    </rPh>
    <rPh sb="20" eb="23">
      <t>ショガイコク</t>
    </rPh>
    <rPh sb="27" eb="29">
      <t>チョウサ</t>
    </rPh>
    <rPh sb="29" eb="31">
      <t>ケッカ</t>
    </rPh>
    <rPh sb="32" eb="34">
      <t>ガイヨウ</t>
    </rPh>
    <rPh sb="35" eb="37">
      <t>コウヒョウ</t>
    </rPh>
    <rPh sb="44" eb="45">
      <t>ワ</t>
    </rPh>
    <rPh sb="46" eb="47">
      <t>クニ</t>
    </rPh>
    <rPh sb="51" eb="53">
      <t>デンリョク</t>
    </rPh>
    <rPh sb="53" eb="55">
      <t>ブモン</t>
    </rPh>
    <rPh sb="56" eb="58">
      <t>チキュウ</t>
    </rPh>
    <rPh sb="58" eb="61">
      <t>オンダンカ</t>
    </rPh>
    <rPh sb="61" eb="63">
      <t>タイサク</t>
    </rPh>
    <rPh sb="64" eb="66">
      <t>ツイカ</t>
    </rPh>
    <rPh sb="66" eb="68">
      <t>タイサク</t>
    </rPh>
    <rPh sb="69" eb="71">
      <t>ケントウ</t>
    </rPh>
    <rPh sb="72" eb="74">
      <t>オウヨウ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</si>
</sst>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3" fontId="11" fillId="0" borderId="0" xfId="1" applyNumberFormat="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739</xdr:row>
      <xdr:rowOff>358587</xdr:rowOff>
    </xdr:from>
    <xdr:to>
      <xdr:col>49</xdr:col>
      <xdr:colOff>272143</xdr:colOff>
      <xdr:row>741</xdr:row>
      <xdr:rowOff>161364</xdr:rowOff>
    </xdr:to>
    <xdr:sp macro="" textlink="">
      <xdr:nvSpPr>
        <xdr:cNvPr id="3" name="テキスト ボックス 2"/>
        <xdr:cNvSpPr txBox="1"/>
      </xdr:nvSpPr>
      <xdr:spPr>
        <a:xfrm>
          <a:off x="1289050" y="43227437"/>
          <a:ext cx="8006443" cy="5139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endParaRPr kumimoji="1" lang="en-US" altLang="ja-JP" sz="1000"/>
        </a:p>
        <a:p>
          <a:pPr algn="ctr"/>
          <a:r>
            <a:rPr kumimoji="1" lang="ja-JP" altLang="en-US" sz="1000"/>
            <a:t>９７百万円</a:t>
          </a:r>
        </a:p>
      </xdr:txBody>
    </xdr:sp>
    <xdr:clientData/>
  </xdr:twoCellAnchor>
  <xdr:twoCellAnchor>
    <xdr:from>
      <xdr:col>16</xdr:col>
      <xdr:colOff>41073</xdr:colOff>
      <xdr:row>741</xdr:row>
      <xdr:rowOff>302541</xdr:rowOff>
    </xdr:from>
    <xdr:to>
      <xdr:col>42</xdr:col>
      <xdr:colOff>45359</xdr:colOff>
      <xdr:row>748</xdr:row>
      <xdr:rowOff>253993</xdr:rowOff>
    </xdr:to>
    <xdr:grpSp>
      <xdr:nvGrpSpPr>
        <xdr:cNvPr id="115" name="グループ化 114"/>
        <xdr:cNvGrpSpPr/>
      </xdr:nvGrpSpPr>
      <xdr:grpSpPr>
        <a:xfrm>
          <a:off x="3292273" y="42923741"/>
          <a:ext cx="5287486" cy="2440652"/>
          <a:chOff x="1928574" y="43754663"/>
          <a:chExt cx="2174061" cy="2101190"/>
        </a:xfrm>
      </xdr:grpSpPr>
      <xdr:grpSp>
        <xdr:nvGrpSpPr>
          <xdr:cNvPr id="33" name="グループ化 32"/>
          <xdr:cNvGrpSpPr/>
        </xdr:nvGrpSpPr>
        <xdr:grpSpPr>
          <a:xfrm>
            <a:off x="1932216" y="43754663"/>
            <a:ext cx="2170419" cy="2101190"/>
            <a:chOff x="999318" y="46878364"/>
            <a:chExt cx="2201220" cy="2125957"/>
          </a:xfrm>
        </xdr:grpSpPr>
        <xdr:cxnSp macro="">
          <xdr:nvCxnSpPr>
            <xdr:cNvPr id="34" name="直線矢印コネクタ 33"/>
            <xdr:cNvCxnSpPr/>
          </xdr:nvCxnSpPr>
          <xdr:spPr>
            <a:xfrm>
              <a:off x="2059794" y="4687836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5" name="グループ化 34"/>
            <xdr:cNvGrpSpPr/>
          </xdr:nvGrpSpPr>
          <xdr:grpSpPr>
            <a:xfrm>
              <a:off x="999318" y="47320997"/>
              <a:ext cx="2201220" cy="1683324"/>
              <a:chOff x="1076304" y="47034416"/>
              <a:chExt cx="2387769" cy="1684062"/>
            </a:xfrm>
          </xdr:grpSpPr>
          <xdr:sp macro="" textlink="">
            <xdr:nvSpPr>
              <xdr:cNvPr id="46" name="テキスト ボックス 45"/>
              <xdr:cNvSpPr txBox="1"/>
            </xdr:nvSpPr>
            <xdr:spPr>
              <a:xfrm>
                <a:off x="1076304" y="47034416"/>
                <a:ext cx="2222930" cy="523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株式会社野村総合研究所</a:t>
                </a:r>
                <a:endParaRPr kumimoji="1" lang="en-US" altLang="ja-JP" sz="1000"/>
              </a:p>
              <a:p>
                <a:pPr algn="ctr"/>
                <a:r>
                  <a:rPr kumimoji="1" lang="ja-JP" altLang="en-US" sz="1000"/>
                  <a:t>９７百万円</a:t>
                </a:r>
              </a:p>
            </xdr:txBody>
          </xdr:sp>
          <xdr:sp macro="" textlink="">
            <xdr:nvSpPr>
              <xdr:cNvPr id="45" name="テキスト ボックス 44"/>
              <xdr:cNvSpPr txBox="1"/>
            </xdr:nvSpPr>
            <xdr:spPr>
              <a:xfrm>
                <a:off x="1170970" y="47587555"/>
                <a:ext cx="2293103" cy="1130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pPr eaLnBrk="1" fontAlgn="auto" latinLnBrk="0" hangingPunct="1"/>
                <a:r>
                  <a:rPr kumimoji="1" lang="ja-JP" altLang="ja-JP" sz="1100" b="0" i="0" baseline="0">
                    <a:solidFill>
                      <a:schemeClr val="dk1"/>
                    </a:solidFill>
                    <a:effectLst/>
                    <a:latin typeface="+mn-lt"/>
                    <a:ea typeface="+mn-ea"/>
                    <a:cs typeface="+mn-cs"/>
                  </a:rPr>
                  <a:t>・国内の電力部門における温室効果ガスの排出状況、電気事業者等の地球温暖化対策の取組状況、関連施策の動向等の調査、評価・分析</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・海外の主要諸国・地域について、電力部門における温室効果ガスの排出状況、事業者の低炭素化の対策取組状況、政府の低炭素化関連施策の動向の調査</a:t>
                </a:r>
                <a:endParaRPr lang="ja-JP" altLang="ja-JP" sz="1000">
                  <a:effectLst/>
                </a:endParaRPr>
              </a:p>
            </xdr:txBody>
          </xdr:sp>
        </xdr:grpSp>
      </xdr:grpSp>
      <xdr:sp macro="" textlink="">
        <xdr:nvSpPr>
          <xdr:cNvPr id="93" name="テキスト ボックス 92"/>
          <xdr:cNvSpPr txBox="1"/>
        </xdr:nvSpPr>
        <xdr:spPr>
          <a:xfrm>
            <a:off x="1928574" y="43999531"/>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一般競争契約（総合評価）</a:t>
            </a:r>
            <a:r>
              <a:rPr kumimoji="1" lang="en-US" altLang="ja-JP" sz="1000"/>
              <a:t>】</a:t>
            </a:r>
          </a:p>
        </xdr:txBody>
      </xdr:sp>
    </xdr:grpSp>
    <xdr:clientData/>
  </xdr:twoCellAnchor>
  <xdr:twoCellAnchor>
    <xdr:from>
      <xdr:col>16</xdr:col>
      <xdr:colOff>163279</xdr:colOff>
      <xdr:row>745</xdr:row>
      <xdr:rowOff>0</xdr:rowOff>
    </xdr:from>
    <xdr:to>
      <xdr:col>40</xdr:col>
      <xdr:colOff>9070</xdr:colOff>
      <xdr:row>757</xdr:row>
      <xdr:rowOff>5373</xdr:rowOff>
    </xdr:to>
    <xdr:grpSp>
      <xdr:nvGrpSpPr>
        <xdr:cNvPr id="116" name="グループ化 115"/>
        <xdr:cNvGrpSpPr/>
      </xdr:nvGrpSpPr>
      <xdr:grpSpPr>
        <a:xfrm>
          <a:off x="3414479" y="44043600"/>
          <a:ext cx="4722591" cy="4590073"/>
          <a:chOff x="1868719" y="44323009"/>
          <a:chExt cx="2057805" cy="4568301"/>
        </a:xfrm>
      </xdr:grpSpPr>
      <xdr:grpSp>
        <xdr:nvGrpSpPr>
          <xdr:cNvPr id="114" name="グループ化 113"/>
          <xdr:cNvGrpSpPr/>
        </xdr:nvGrpSpPr>
        <xdr:grpSpPr>
          <a:xfrm>
            <a:off x="1877785" y="44323009"/>
            <a:ext cx="186294" cy="3728353"/>
            <a:chOff x="1877785" y="44323009"/>
            <a:chExt cx="186294" cy="3728353"/>
          </a:xfrm>
        </xdr:grpSpPr>
        <xdr:cxnSp macro="">
          <xdr:nvCxnSpPr>
            <xdr:cNvPr id="94" name="直線矢印コネクタ 93"/>
            <xdr:cNvCxnSpPr/>
          </xdr:nvCxnSpPr>
          <xdr:spPr>
            <a:xfrm flipV="1">
              <a:off x="1886858" y="44323009"/>
              <a:ext cx="0" cy="371927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xdr:cNvCxnSpPr/>
          </xdr:nvCxnSpPr>
          <xdr:spPr>
            <a:xfrm>
              <a:off x="1877785" y="48051362"/>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12" name="グループ化 111"/>
          <xdr:cNvGrpSpPr/>
        </xdr:nvGrpSpPr>
        <xdr:grpSpPr>
          <a:xfrm>
            <a:off x="1868719" y="45629295"/>
            <a:ext cx="2049271" cy="1587474"/>
            <a:chOff x="1868719" y="45629295"/>
            <a:chExt cx="2049271" cy="1587474"/>
          </a:xfrm>
        </xdr:grpSpPr>
        <xdr:sp macro="" textlink="">
          <xdr:nvSpPr>
            <xdr:cNvPr id="97" name="テキスト ボックス 96"/>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99" name="テキスト ボックス 98"/>
            <xdr:cNvSpPr txBox="1"/>
          </xdr:nvSpPr>
          <xdr:spPr>
            <a:xfrm>
              <a:off x="2059211" y="45901428"/>
              <a:ext cx="166303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B.Nomura Research</a:t>
              </a:r>
              <a:r>
                <a:rPr kumimoji="1" lang="en-US" altLang="ja-JP" sz="1000" baseline="0"/>
                <a:t> Institute Consulting and Solutions India Private Limited</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t>５．５百万円</a:t>
              </a:r>
            </a:p>
          </xdr:txBody>
        </xdr:sp>
        <xdr:grpSp>
          <xdr:nvGrpSpPr>
            <xdr:cNvPr id="110" name="グループ化 109"/>
            <xdr:cNvGrpSpPr/>
          </xdr:nvGrpSpPr>
          <xdr:grpSpPr>
            <a:xfrm>
              <a:off x="2032002" y="46672478"/>
              <a:ext cx="1676742" cy="544291"/>
              <a:chOff x="2032002" y="49167144"/>
              <a:chExt cx="1676742" cy="544292"/>
            </a:xfrm>
          </xdr:grpSpPr>
          <xdr:sp macro="" textlink="">
            <xdr:nvSpPr>
              <xdr:cNvPr id="101" name="テキスト ボックス 100"/>
              <xdr:cNvSpPr txBox="1"/>
            </xdr:nvSpPr>
            <xdr:spPr>
              <a:xfrm>
                <a:off x="2059216" y="49167144"/>
                <a:ext cx="1588276" cy="54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各国基礎情報に係る動向調査及び基礎資料集の作成</a:t>
                </a:r>
                <a:endParaRPr kumimoji="1" lang="en-US" altLang="ja-JP" sz="1000"/>
              </a:p>
            </xdr:txBody>
          </xdr:sp>
          <xdr:sp macro="" textlink="">
            <xdr:nvSpPr>
              <xdr:cNvPr id="102" name="左大かっこ 101"/>
              <xdr:cNvSpPr/>
            </xdr:nvSpPr>
            <xdr:spPr>
              <a:xfrm>
                <a:off x="2032002" y="49239716"/>
                <a:ext cx="27834" cy="4263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03" name="右大かっこ 102"/>
              <xdr:cNvSpPr/>
            </xdr:nvSpPr>
            <xdr:spPr>
              <a:xfrm>
                <a:off x="3655785" y="49230644"/>
                <a:ext cx="52959" cy="3991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113" name="グループ化 112"/>
          <xdr:cNvGrpSpPr/>
        </xdr:nvGrpSpPr>
        <xdr:grpSpPr>
          <a:xfrm>
            <a:off x="1941297" y="47443565"/>
            <a:ext cx="1985227" cy="1447745"/>
            <a:chOff x="1941297" y="47443565"/>
            <a:chExt cx="1985227" cy="1447745"/>
          </a:xfrm>
        </xdr:grpSpPr>
        <xdr:sp macro="" textlink="">
          <xdr:nvSpPr>
            <xdr:cNvPr id="104" name="テキスト ボックス 103"/>
            <xdr:cNvSpPr txBox="1"/>
          </xdr:nvSpPr>
          <xdr:spPr>
            <a:xfrm>
              <a:off x="1941297" y="47443565"/>
              <a:ext cx="1985227" cy="35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105" name="テキスト ボックス 104"/>
            <xdr:cNvSpPr txBox="1"/>
          </xdr:nvSpPr>
          <xdr:spPr>
            <a:xfrm>
              <a:off x="2050148" y="47733860"/>
              <a:ext cx="1664253" cy="653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C.NRI</a:t>
              </a:r>
              <a:r>
                <a:rPr kumimoji="1" lang="ja-JP" altLang="en-US" sz="1000"/>
                <a:t>ワークプレイスサービス株式会社</a:t>
              </a:r>
              <a:endParaRPr kumimoji="1" lang="en-US" altLang="ja-JP" sz="1000"/>
            </a:p>
            <a:p>
              <a:pPr algn="ctr"/>
              <a:r>
                <a:rPr kumimoji="1" lang="ja-JP" altLang="en-US" sz="1000"/>
                <a:t>２．９百万円</a:t>
              </a:r>
            </a:p>
          </xdr:txBody>
        </xdr:sp>
        <xdr:grpSp>
          <xdr:nvGrpSpPr>
            <xdr:cNvPr id="109" name="グループ化 108"/>
            <xdr:cNvGrpSpPr/>
          </xdr:nvGrpSpPr>
          <xdr:grpSpPr>
            <a:xfrm>
              <a:off x="2086433" y="48405143"/>
              <a:ext cx="1632853" cy="486167"/>
              <a:chOff x="2086433" y="50500640"/>
              <a:chExt cx="1632853" cy="486167"/>
            </a:xfrm>
          </xdr:grpSpPr>
          <xdr:sp macro="" textlink="">
            <xdr:nvSpPr>
              <xdr:cNvPr id="106" name="テキスト ボックス 105"/>
              <xdr:cNvSpPr txBox="1"/>
            </xdr:nvSpPr>
            <xdr:spPr>
              <a:xfrm>
                <a:off x="2122717" y="50500640"/>
                <a:ext cx="1525566" cy="486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各種文献調査・資料作成</a:t>
                </a:r>
                <a:endParaRPr kumimoji="1" lang="en-US" altLang="ja-JP" sz="1000"/>
              </a:p>
            </xdr:txBody>
          </xdr:sp>
          <xdr:sp macro="" textlink="">
            <xdr:nvSpPr>
              <xdr:cNvPr id="107" name="左大かっこ 106"/>
              <xdr:cNvSpPr/>
            </xdr:nvSpPr>
            <xdr:spPr>
              <a:xfrm>
                <a:off x="2086433" y="50545995"/>
                <a:ext cx="54423" cy="34471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08" name="右大かっこ 107"/>
              <xdr:cNvSpPr/>
            </xdr:nvSpPr>
            <xdr:spPr>
              <a:xfrm>
                <a:off x="3637643" y="50527853"/>
                <a:ext cx="81643" cy="3900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74</v>
      </c>
      <c r="AT2" s="219"/>
      <c r="AU2" s="219"/>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610</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613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549</v>
      </c>
      <c r="H5" s="560"/>
      <c r="I5" s="560"/>
      <c r="J5" s="560"/>
      <c r="K5" s="560"/>
      <c r="L5" s="560"/>
      <c r="M5" s="561" t="s">
        <v>66</v>
      </c>
      <c r="N5" s="562"/>
      <c r="O5" s="562"/>
      <c r="P5" s="562"/>
      <c r="Q5" s="562"/>
      <c r="R5" s="563"/>
      <c r="S5" s="564" t="s">
        <v>103</v>
      </c>
      <c r="T5" s="560"/>
      <c r="U5" s="560"/>
      <c r="V5" s="560"/>
      <c r="W5" s="560"/>
      <c r="X5" s="565"/>
      <c r="Y5" s="716" t="s">
        <v>3</v>
      </c>
      <c r="Z5" s="717"/>
      <c r="AA5" s="717"/>
      <c r="AB5" s="717"/>
      <c r="AC5" s="717"/>
      <c r="AD5" s="718"/>
      <c r="AE5" s="719" t="s">
        <v>550</v>
      </c>
      <c r="AF5" s="719"/>
      <c r="AG5" s="719"/>
      <c r="AH5" s="719"/>
      <c r="AI5" s="719"/>
      <c r="AJ5" s="719"/>
      <c r="AK5" s="719"/>
      <c r="AL5" s="719"/>
      <c r="AM5" s="719"/>
      <c r="AN5" s="719"/>
      <c r="AO5" s="719"/>
      <c r="AP5" s="720"/>
      <c r="AQ5" s="721" t="s">
        <v>551</v>
      </c>
      <c r="AR5" s="722"/>
      <c r="AS5" s="722"/>
      <c r="AT5" s="722"/>
      <c r="AU5" s="722"/>
      <c r="AV5" s="722"/>
      <c r="AW5" s="722"/>
      <c r="AX5" s="723"/>
    </row>
    <row r="6" spans="1:50" ht="39" customHeight="1" x14ac:dyDescent="0.15">
      <c r="A6" s="726" t="s">
        <v>4</v>
      </c>
      <c r="B6" s="727"/>
      <c r="C6" s="727"/>
      <c r="D6" s="727"/>
      <c r="E6" s="727"/>
      <c r="F6" s="727"/>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4" t="s">
        <v>546</v>
      </c>
      <c r="Z7" s="295"/>
      <c r="AA7" s="295"/>
      <c r="AB7" s="295"/>
      <c r="AC7" s="295"/>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2" t="str">
        <f>入力規則等!A26</f>
        <v>地球温暖化対策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エネルギー対策</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3" t="s">
        <v>614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4" t="s">
        <v>615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3"/>
    </row>
    <row r="13" spans="1:50" ht="21" customHeight="1" x14ac:dyDescent="0.15">
      <c r="A13" s="140"/>
      <c r="B13" s="141"/>
      <c r="C13" s="141"/>
      <c r="D13" s="141"/>
      <c r="E13" s="141"/>
      <c r="F13" s="142"/>
      <c r="G13" s="744" t="s">
        <v>6</v>
      </c>
      <c r="H13" s="745"/>
      <c r="I13" s="637" t="s">
        <v>7</v>
      </c>
      <c r="J13" s="638"/>
      <c r="K13" s="638"/>
      <c r="L13" s="638"/>
      <c r="M13" s="638"/>
      <c r="N13" s="638"/>
      <c r="O13" s="639"/>
      <c r="P13" s="98" t="s">
        <v>556</v>
      </c>
      <c r="Q13" s="99"/>
      <c r="R13" s="99"/>
      <c r="S13" s="99"/>
      <c r="T13" s="99"/>
      <c r="U13" s="99"/>
      <c r="V13" s="100"/>
      <c r="W13" s="98" t="s">
        <v>557</v>
      </c>
      <c r="X13" s="99"/>
      <c r="Y13" s="99"/>
      <c r="Z13" s="99"/>
      <c r="AA13" s="99"/>
      <c r="AB13" s="99"/>
      <c r="AC13" s="100"/>
      <c r="AD13" s="98">
        <v>150</v>
      </c>
      <c r="AE13" s="99"/>
      <c r="AF13" s="99"/>
      <c r="AG13" s="99"/>
      <c r="AH13" s="99"/>
      <c r="AI13" s="99"/>
      <c r="AJ13" s="100"/>
      <c r="AK13" s="98">
        <v>150</v>
      </c>
      <c r="AL13" s="99"/>
      <c r="AM13" s="99"/>
      <c r="AN13" s="99"/>
      <c r="AO13" s="99"/>
      <c r="AP13" s="99"/>
      <c r="AQ13" s="100"/>
      <c r="AR13" s="95">
        <v>150</v>
      </c>
      <c r="AS13" s="96"/>
      <c r="AT13" s="96"/>
      <c r="AU13" s="96"/>
      <c r="AV13" s="96"/>
      <c r="AW13" s="96"/>
      <c r="AX13" s="393"/>
    </row>
    <row r="14" spans="1:50" ht="21" customHeight="1" x14ac:dyDescent="0.15">
      <c r="A14" s="140"/>
      <c r="B14" s="141"/>
      <c r="C14" s="141"/>
      <c r="D14" s="141"/>
      <c r="E14" s="141"/>
      <c r="F14" s="142"/>
      <c r="G14" s="746"/>
      <c r="H14" s="747"/>
      <c r="I14" s="576" t="s">
        <v>8</v>
      </c>
      <c r="J14" s="631"/>
      <c r="K14" s="631"/>
      <c r="L14" s="631"/>
      <c r="M14" s="631"/>
      <c r="N14" s="631"/>
      <c r="O14" s="632"/>
      <c r="P14" s="98" t="s">
        <v>557</v>
      </c>
      <c r="Q14" s="99"/>
      <c r="R14" s="99"/>
      <c r="S14" s="99"/>
      <c r="T14" s="99"/>
      <c r="U14" s="99"/>
      <c r="V14" s="100"/>
      <c r="W14" s="98" t="s">
        <v>557</v>
      </c>
      <c r="X14" s="99"/>
      <c r="Y14" s="99"/>
      <c r="Z14" s="99"/>
      <c r="AA14" s="99"/>
      <c r="AB14" s="99"/>
      <c r="AC14" s="100"/>
      <c r="AD14" s="98" t="s">
        <v>558</v>
      </c>
      <c r="AE14" s="99"/>
      <c r="AF14" s="99"/>
      <c r="AG14" s="99"/>
      <c r="AH14" s="99"/>
      <c r="AI14" s="99"/>
      <c r="AJ14" s="100"/>
      <c r="AK14" s="98" t="s">
        <v>560</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6"/>
      <c r="H15" s="747"/>
      <c r="I15" s="576" t="s">
        <v>51</v>
      </c>
      <c r="J15" s="577"/>
      <c r="K15" s="577"/>
      <c r="L15" s="577"/>
      <c r="M15" s="577"/>
      <c r="N15" s="577"/>
      <c r="O15" s="578"/>
      <c r="P15" s="98" t="s">
        <v>558</v>
      </c>
      <c r="Q15" s="99"/>
      <c r="R15" s="99"/>
      <c r="S15" s="99"/>
      <c r="T15" s="99"/>
      <c r="U15" s="99"/>
      <c r="V15" s="100"/>
      <c r="W15" s="98" t="s">
        <v>557</v>
      </c>
      <c r="X15" s="99"/>
      <c r="Y15" s="99"/>
      <c r="Z15" s="99"/>
      <c r="AA15" s="99"/>
      <c r="AB15" s="99"/>
      <c r="AC15" s="100"/>
      <c r="AD15" s="98" t="s">
        <v>560</v>
      </c>
      <c r="AE15" s="99"/>
      <c r="AF15" s="99"/>
      <c r="AG15" s="99"/>
      <c r="AH15" s="99"/>
      <c r="AI15" s="99"/>
      <c r="AJ15" s="100"/>
      <c r="AK15" s="98" t="s">
        <v>557</v>
      </c>
      <c r="AL15" s="99"/>
      <c r="AM15" s="99"/>
      <c r="AN15" s="99"/>
      <c r="AO15" s="99"/>
      <c r="AP15" s="99"/>
      <c r="AQ15" s="100"/>
      <c r="AR15" s="98" t="s">
        <v>627</v>
      </c>
      <c r="AS15" s="99"/>
      <c r="AT15" s="99"/>
      <c r="AU15" s="99"/>
      <c r="AV15" s="99"/>
      <c r="AW15" s="99"/>
      <c r="AX15" s="630"/>
    </row>
    <row r="16" spans="1:50" ht="21" customHeight="1" x14ac:dyDescent="0.15">
      <c r="A16" s="140"/>
      <c r="B16" s="141"/>
      <c r="C16" s="141"/>
      <c r="D16" s="141"/>
      <c r="E16" s="141"/>
      <c r="F16" s="142"/>
      <c r="G16" s="746"/>
      <c r="H16" s="747"/>
      <c r="I16" s="576" t="s">
        <v>52</v>
      </c>
      <c r="J16" s="577"/>
      <c r="K16" s="577"/>
      <c r="L16" s="577"/>
      <c r="M16" s="577"/>
      <c r="N16" s="577"/>
      <c r="O16" s="578"/>
      <c r="P16" s="98" t="s">
        <v>559</v>
      </c>
      <c r="Q16" s="99"/>
      <c r="R16" s="99"/>
      <c r="S16" s="99"/>
      <c r="T16" s="99"/>
      <c r="U16" s="99"/>
      <c r="V16" s="100"/>
      <c r="W16" s="98" t="s">
        <v>557</v>
      </c>
      <c r="X16" s="99"/>
      <c r="Y16" s="99"/>
      <c r="Z16" s="99"/>
      <c r="AA16" s="99"/>
      <c r="AB16" s="99"/>
      <c r="AC16" s="100"/>
      <c r="AD16" s="98" t="s">
        <v>561</v>
      </c>
      <c r="AE16" s="99"/>
      <c r="AF16" s="99"/>
      <c r="AG16" s="99"/>
      <c r="AH16" s="99"/>
      <c r="AI16" s="99"/>
      <c r="AJ16" s="100"/>
      <c r="AK16" s="98" t="s">
        <v>562</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6"/>
      <c r="H17" s="747"/>
      <c r="I17" s="576" t="s">
        <v>50</v>
      </c>
      <c r="J17" s="631"/>
      <c r="K17" s="631"/>
      <c r="L17" s="631"/>
      <c r="M17" s="631"/>
      <c r="N17" s="631"/>
      <c r="O17" s="632"/>
      <c r="P17" s="98" t="s">
        <v>557</v>
      </c>
      <c r="Q17" s="99"/>
      <c r="R17" s="99"/>
      <c r="S17" s="99"/>
      <c r="T17" s="99"/>
      <c r="U17" s="99"/>
      <c r="V17" s="100"/>
      <c r="W17" s="98" t="s">
        <v>557</v>
      </c>
      <c r="X17" s="99"/>
      <c r="Y17" s="99"/>
      <c r="Z17" s="99"/>
      <c r="AA17" s="99"/>
      <c r="AB17" s="99"/>
      <c r="AC17" s="100"/>
      <c r="AD17" s="98" t="s">
        <v>560</v>
      </c>
      <c r="AE17" s="99"/>
      <c r="AF17" s="99"/>
      <c r="AG17" s="99"/>
      <c r="AH17" s="99"/>
      <c r="AI17" s="99"/>
      <c r="AJ17" s="100"/>
      <c r="AK17" s="98" t="s">
        <v>557</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8"/>
      <c r="H18" s="749"/>
      <c r="I18" s="736" t="s">
        <v>20</v>
      </c>
      <c r="J18" s="737"/>
      <c r="K18" s="737"/>
      <c r="L18" s="737"/>
      <c r="M18" s="737"/>
      <c r="N18" s="737"/>
      <c r="O18" s="738"/>
      <c r="P18" s="104">
        <f>SUM(P13:V17)</f>
        <v>0</v>
      </c>
      <c r="Q18" s="105"/>
      <c r="R18" s="105"/>
      <c r="S18" s="105"/>
      <c r="T18" s="105"/>
      <c r="U18" s="105"/>
      <c r="V18" s="106"/>
      <c r="W18" s="104">
        <f>SUM(W13:AC17)</f>
        <v>0</v>
      </c>
      <c r="X18" s="105"/>
      <c r="Y18" s="105"/>
      <c r="Z18" s="105"/>
      <c r="AA18" s="105"/>
      <c r="AB18" s="105"/>
      <c r="AC18" s="106"/>
      <c r="AD18" s="104">
        <f>SUM(AD13:AJ17)</f>
        <v>150</v>
      </c>
      <c r="AE18" s="105"/>
      <c r="AF18" s="105"/>
      <c r="AG18" s="105"/>
      <c r="AH18" s="105"/>
      <c r="AI18" s="105"/>
      <c r="AJ18" s="106"/>
      <c r="AK18" s="104">
        <f>SUM(AK13:AQ17)</f>
        <v>150</v>
      </c>
      <c r="AL18" s="105"/>
      <c r="AM18" s="105"/>
      <c r="AN18" s="105"/>
      <c r="AO18" s="105"/>
      <c r="AP18" s="105"/>
      <c r="AQ18" s="106"/>
      <c r="AR18" s="104">
        <f>SUM(AR13:AX17)</f>
        <v>150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97</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0.64666666666666661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1" t="s">
        <v>496</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0.64666666666666661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563</v>
      </c>
      <c r="H23" s="185"/>
      <c r="I23" s="185"/>
      <c r="J23" s="185"/>
      <c r="K23" s="185"/>
      <c r="L23" s="185"/>
      <c r="M23" s="185"/>
      <c r="N23" s="185"/>
      <c r="O23" s="186"/>
      <c r="P23" s="95">
        <v>150</v>
      </c>
      <c r="Q23" s="96"/>
      <c r="R23" s="96"/>
      <c r="S23" s="96"/>
      <c r="T23" s="96"/>
      <c r="U23" s="96"/>
      <c r="V23" s="97"/>
      <c r="W23" s="95">
        <v>150</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150</v>
      </c>
      <c r="Q29" s="227"/>
      <c r="R29" s="227"/>
      <c r="S29" s="227"/>
      <c r="T29" s="227"/>
      <c r="U29" s="227"/>
      <c r="V29" s="228"/>
      <c r="W29" s="226">
        <f>AR13</f>
        <v>150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9"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40" t="s">
        <v>355</v>
      </c>
      <c r="AR30" s="641"/>
      <c r="AS30" s="641"/>
      <c r="AT30" s="642"/>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560</v>
      </c>
      <c r="AR31" s="134"/>
      <c r="AS31" s="135" t="s">
        <v>356</v>
      </c>
      <c r="AT31" s="170"/>
      <c r="AU31" s="270">
        <v>42</v>
      </c>
      <c r="AV31" s="270"/>
      <c r="AW31" s="378" t="s">
        <v>300</v>
      </c>
      <c r="AX31" s="379"/>
    </row>
    <row r="32" spans="1:50" ht="57.95" customHeight="1" x14ac:dyDescent="0.15">
      <c r="A32" s="516"/>
      <c r="B32" s="514"/>
      <c r="C32" s="514"/>
      <c r="D32" s="514"/>
      <c r="E32" s="514"/>
      <c r="F32" s="515"/>
      <c r="G32" s="541" t="s">
        <v>630</v>
      </c>
      <c r="H32" s="542"/>
      <c r="I32" s="542"/>
      <c r="J32" s="542"/>
      <c r="K32" s="542"/>
      <c r="L32" s="542"/>
      <c r="M32" s="542"/>
      <c r="N32" s="542"/>
      <c r="O32" s="543"/>
      <c r="P32" s="159" t="s">
        <v>631</v>
      </c>
      <c r="Q32" s="159"/>
      <c r="R32" s="159"/>
      <c r="S32" s="159"/>
      <c r="T32" s="159"/>
      <c r="U32" s="159"/>
      <c r="V32" s="159"/>
      <c r="W32" s="159"/>
      <c r="X32" s="230"/>
      <c r="Y32" s="337" t="s">
        <v>12</v>
      </c>
      <c r="Z32" s="550"/>
      <c r="AA32" s="551"/>
      <c r="AB32" s="552" t="s">
        <v>564</v>
      </c>
      <c r="AC32" s="552"/>
      <c r="AD32" s="552"/>
      <c r="AE32" s="363" t="s">
        <v>557</v>
      </c>
      <c r="AF32" s="364"/>
      <c r="AG32" s="364"/>
      <c r="AH32" s="364"/>
      <c r="AI32" s="363" t="s">
        <v>557</v>
      </c>
      <c r="AJ32" s="364"/>
      <c r="AK32" s="364"/>
      <c r="AL32" s="364"/>
      <c r="AM32" s="363" t="s">
        <v>560</v>
      </c>
      <c r="AN32" s="364"/>
      <c r="AO32" s="364"/>
      <c r="AP32" s="364"/>
      <c r="AQ32" s="101" t="s">
        <v>557</v>
      </c>
      <c r="AR32" s="102"/>
      <c r="AS32" s="102"/>
      <c r="AT32" s="103"/>
      <c r="AU32" s="364" t="s">
        <v>560</v>
      </c>
      <c r="AV32" s="364"/>
      <c r="AW32" s="364"/>
      <c r="AX32" s="366"/>
    </row>
    <row r="33" spans="1:50" ht="57.9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564</v>
      </c>
      <c r="AC33" s="523"/>
      <c r="AD33" s="523"/>
      <c r="AE33" s="363" t="s">
        <v>557</v>
      </c>
      <c r="AF33" s="364"/>
      <c r="AG33" s="364"/>
      <c r="AH33" s="364"/>
      <c r="AI33" s="363" t="s">
        <v>557</v>
      </c>
      <c r="AJ33" s="364"/>
      <c r="AK33" s="364"/>
      <c r="AL33" s="364"/>
      <c r="AM33" s="363" t="s">
        <v>557</v>
      </c>
      <c r="AN33" s="364"/>
      <c r="AO33" s="364"/>
      <c r="AP33" s="364"/>
      <c r="AQ33" s="101" t="s">
        <v>566</v>
      </c>
      <c r="AR33" s="102"/>
      <c r="AS33" s="102"/>
      <c r="AT33" s="103"/>
      <c r="AU33" s="364">
        <v>1.9</v>
      </c>
      <c r="AV33" s="364"/>
      <c r="AW33" s="364"/>
      <c r="AX33" s="366"/>
    </row>
    <row r="34" spans="1:50" ht="57.9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565</v>
      </c>
      <c r="AF34" s="364"/>
      <c r="AG34" s="364"/>
      <c r="AH34" s="364"/>
      <c r="AI34" s="363" t="s">
        <v>560</v>
      </c>
      <c r="AJ34" s="364"/>
      <c r="AK34" s="364"/>
      <c r="AL34" s="364"/>
      <c r="AM34" s="363" t="s">
        <v>560</v>
      </c>
      <c r="AN34" s="364"/>
      <c r="AO34" s="364"/>
      <c r="AP34" s="364"/>
      <c r="AQ34" s="101" t="s">
        <v>560</v>
      </c>
      <c r="AR34" s="102"/>
      <c r="AS34" s="102"/>
      <c r="AT34" s="103"/>
      <c r="AU34" s="364" t="s">
        <v>557</v>
      </c>
      <c r="AV34" s="364"/>
      <c r="AW34" s="364"/>
      <c r="AX34" s="366"/>
    </row>
    <row r="35" spans="1:50" ht="30.95" customHeight="1" x14ac:dyDescent="0.15">
      <c r="A35" s="902" t="s">
        <v>526</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490</v>
      </c>
      <c r="B37" s="644"/>
      <c r="C37" s="644"/>
      <c r="D37" s="644"/>
      <c r="E37" s="644"/>
      <c r="F37" s="645"/>
      <c r="G37" s="566" t="s">
        <v>265</v>
      </c>
      <c r="H37" s="380"/>
      <c r="I37" s="380"/>
      <c r="J37" s="380"/>
      <c r="K37" s="380"/>
      <c r="L37" s="380"/>
      <c r="M37" s="380"/>
      <c r="N37" s="380"/>
      <c r="O37" s="567"/>
      <c r="P37" s="633" t="s">
        <v>59</v>
      </c>
      <c r="Q37" s="380"/>
      <c r="R37" s="380"/>
      <c r="S37" s="380"/>
      <c r="T37" s="380"/>
      <c r="U37" s="380"/>
      <c r="V37" s="380"/>
      <c r="W37" s="380"/>
      <c r="X37" s="567"/>
      <c r="Y37" s="634"/>
      <c r="Z37" s="635"/>
      <c r="AA37" s="636"/>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6"/>
      <c r="B41" s="647"/>
      <c r="C41" s="647"/>
      <c r="D41" s="647"/>
      <c r="E41" s="647"/>
      <c r="F41" s="648"/>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490</v>
      </c>
      <c r="B44" s="644"/>
      <c r="C44" s="644"/>
      <c r="D44" s="644"/>
      <c r="E44" s="644"/>
      <c r="F44" s="645"/>
      <c r="G44" s="566" t="s">
        <v>265</v>
      </c>
      <c r="H44" s="380"/>
      <c r="I44" s="380"/>
      <c r="J44" s="380"/>
      <c r="K44" s="380"/>
      <c r="L44" s="380"/>
      <c r="M44" s="380"/>
      <c r="N44" s="380"/>
      <c r="O44" s="567"/>
      <c r="P44" s="633" t="s">
        <v>59</v>
      </c>
      <c r="Q44" s="380"/>
      <c r="R44" s="380"/>
      <c r="S44" s="380"/>
      <c r="T44" s="380"/>
      <c r="U44" s="380"/>
      <c r="V44" s="380"/>
      <c r="W44" s="380"/>
      <c r="X44" s="567"/>
      <c r="Y44" s="634"/>
      <c r="Z44" s="635"/>
      <c r="AA44" s="636"/>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6"/>
      <c r="B48" s="647"/>
      <c r="C48" s="647"/>
      <c r="D48" s="647"/>
      <c r="E48" s="647"/>
      <c r="F48" s="648"/>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6" t="s">
        <v>265</v>
      </c>
      <c r="H51" s="380"/>
      <c r="I51" s="380"/>
      <c r="J51" s="380"/>
      <c r="K51" s="380"/>
      <c r="L51" s="380"/>
      <c r="M51" s="380"/>
      <c r="N51" s="380"/>
      <c r="O51" s="567"/>
      <c r="P51" s="633" t="s">
        <v>59</v>
      </c>
      <c r="Q51" s="380"/>
      <c r="R51" s="380"/>
      <c r="S51" s="380"/>
      <c r="T51" s="380"/>
      <c r="U51" s="380"/>
      <c r="V51" s="380"/>
      <c r="W51" s="380"/>
      <c r="X51" s="567"/>
      <c r="Y51" s="634"/>
      <c r="Z51" s="635"/>
      <c r="AA51" s="636"/>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6"/>
      <c r="B55" s="647"/>
      <c r="C55" s="647"/>
      <c r="D55" s="647"/>
      <c r="E55" s="647"/>
      <c r="F55" s="648"/>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6" t="s">
        <v>265</v>
      </c>
      <c r="H58" s="380"/>
      <c r="I58" s="380"/>
      <c r="J58" s="380"/>
      <c r="K58" s="380"/>
      <c r="L58" s="380"/>
      <c r="M58" s="380"/>
      <c r="N58" s="380"/>
      <c r="O58" s="567"/>
      <c r="P58" s="633" t="s">
        <v>59</v>
      </c>
      <c r="Q58" s="380"/>
      <c r="R58" s="380"/>
      <c r="S58" s="380"/>
      <c r="T58" s="380"/>
      <c r="U58" s="380"/>
      <c r="V58" s="380"/>
      <c r="W58" s="380"/>
      <c r="X58" s="567"/>
      <c r="Y58" s="634"/>
      <c r="Z58" s="635"/>
      <c r="AA58" s="636"/>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t="s">
        <v>557</v>
      </c>
      <c r="AR66" s="270"/>
      <c r="AS66" s="870" t="s">
        <v>356</v>
      </c>
      <c r="AT66" s="871"/>
      <c r="AU66" s="270" t="s">
        <v>557</v>
      </c>
      <c r="AV66" s="270"/>
      <c r="AW66" s="870" t="s">
        <v>489</v>
      </c>
      <c r="AX66" s="983"/>
    </row>
    <row r="67" spans="1:50" ht="56.1" customHeight="1" x14ac:dyDescent="0.15">
      <c r="A67" s="856"/>
      <c r="B67" s="857"/>
      <c r="C67" s="857"/>
      <c r="D67" s="857"/>
      <c r="E67" s="857"/>
      <c r="F67" s="858"/>
      <c r="G67" s="984" t="s">
        <v>364</v>
      </c>
      <c r="H67" s="967" t="s">
        <v>626</v>
      </c>
      <c r="I67" s="968"/>
      <c r="J67" s="968"/>
      <c r="K67" s="968"/>
      <c r="L67" s="968"/>
      <c r="M67" s="968"/>
      <c r="N67" s="968"/>
      <c r="O67" s="969"/>
      <c r="P67" s="967" t="s">
        <v>557</v>
      </c>
      <c r="Q67" s="968"/>
      <c r="R67" s="968"/>
      <c r="S67" s="968"/>
      <c r="T67" s="968"/>
      <c r="U67" s="968"/>
      <c r="V67" s="969"/>
      <c r="W67" s="973"/>
      <c r="X67" s="974"/>
      <c r="Y67" s="954" t="s">
        <v>12</v>
      </c>
      <c r="Z67" s="954"/>
      <c r="AA67" s="955"/>
      <c r="AB67" s="956" t="s">
        <v>516</v>
      </c>
      <c r="AC67" s="956"/>
      <c r="AD67" s="956"/>
      <c r="AE67" s="363" t="s">
        <v>560</v>
      </c>
      <c r="AF67" s="364"/>
      <c r="AG67" s="364"/>
      <c r="AH67" s="364"/>
      <c r="AI67" s="363" t="s">
        <v>568</v>
      </c>
      <c r="AJ67" s="364"/>
      <c r="AK67" s="364"/>
      <c r="AL67" s="364"/>
      <c r="AM67" s="363" t="s">
        <v>560</v>
      </c>
      <c r="AN67" s="364"/>
      <c r="AO67" s="364"/>
      <c r="AP67" s="364"/>
      <c r="AQ67" s="363" t="s">
        <v>557</v>
      </c>
      <c r="AR67" s="364"/>
      <c r="AS67" s="364"/>
      <c r="AT67" s="365"/>
      <c r="AU67" s="364" t="s">
        <v>568</v>
      </c>
      <c r="AV67" s="364"/>
      <c r="AW67" s="364"/>
      <c r="AX67" s="366"/>
    </row>
    <row r="68" spans="1:50" ht="56.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2" t="s">
        <v>54</v>
      </c>
      <c r="Z68" s="182"/>
      <c r="AA68" s="183"/>
      <c r="AB68" s="979" t="s">
        <v>516</v>
      </c>
      <c r="AC68" s="979"/>
      <c r="AD68" s="979"/>
      <c r="AE68" s="363" t="s">
        <v>560</v>
      </c>
      <c r="AF68" s="364"/>
      <c r="AG68" s="364"/>
      <c r="AH68" s="364"/>
      <c r="AI68" s="363" t="s">
        <v>568</v>
      </c>
      <c r="AJ68" s="364"/>
      <c r="AK68" s="364"/>
      <c r="AL68" s="364"/>
      <c r="AM68" s="363" t="s">
        <v>557</v>
      </c>
      <c r="AN68" s="364"/>
      <c r="AO68" s="364"/>
      <c r="AP68" s="364"/>
      <c r="AQ68" s="363" t="s">
        <v>560</v>
      </c>
      <c r="AR68" s="364"/>
      <c r="AS68" s="364"/>
      <c r="AT68" s="365"/>
      <c r="AU68" s="364" t="s">
        <v>569</v>
      </c>
      <c r="AV68" s="364"/>
      <c r="AW68" s="364"/>
      <c r="AX68" s="366"/>
    </row>
    <row r="69" spans="1:50" ht="56.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517</v>
      </c>
      <c r="AC69" s="980"/>
      <c r="AD69" s="980"/>
      <c r="AE69" s="819" t="s">
        <v>557</v>
      </c>
      <c r="AF69" s="820"/>
      <c r="AG69" s="820"/>
      <c r="AH69" s="820"/>
      <c r="AI69" s="819" t="s">
        <v>557</v>
      </c>
      <c r="AJ69" s="820"/>
      <c r="AK69" s="820"/>
      <c r="AL69" s="820"/>
      <c r="AM69" s="819" t="s">
        <v>557</v>
      </c>
      <c r="AN69" s="820"/>
      <c r="AO69" s="820"/>
      <c r="AP69" s="820"/>
      <c r="AQ69" s="363" t="s">
        <v>557</v>
      </c>
      <c r="AR69" s="364"/>
      <c r="AS69" s="364"/>
      <c r="AT69" s="365"/>
      <c r="AU69" s="364" t="s">
        <v>560</v>
      </c>
      <c r="AV69" s="364"/>
      <c r="AW69" s="364"/>
      <c r="AX69" s="366"/>
    </row>
    <row r="70" spans="1:50" ht="23.25" customHeight="1" x14ac:dyDescent="0.15">
      <c r="A70" s="856" t="s">
        <v>497</v>
      </c>
      <c r="B70" s="857"/>
      <c r="C70" s="857"/>
      <c r="D70" s="857"/>
      <c r="E70" s="857"/>
      <c r="F70" s="858"/>
      <c r="G70" s="944" t="s">
        <v>365</v>
      </c>
      <c r="H70" s="945" t="s">
        <v>555</v>
      </c>
      <c r="I70" s="945"/>
      <c r="J70" s="945"/>
      <c r="K70" s="945"/>
      <c r="L70" s="945"/>
      <c r="M70" s="945"/>
      <c r="N70" s="945"/>
      <c r="O70" s="945"/>
      <c r="P70" s="945" t="s">
        <v>557</v>
      </c>
      <c r="Q70" s="945"/>
      <c r="R70" s="945"/>
      <c r="S70" s="945"/>
      <c r="T70" s="945"/>
      <c r="U70" s="945"/>
      <c r="V70" s="945"/>
      <c r="W70" s="948" t="s">
        <v>515</v>
      </c>
      <c r="X70" s="949"/>
      <c r="Y70" s="954" t="s">
        <v>12</v>
      </c>
      <c r="Z70" s="954"/>
      <c r="AA70" s="955"/>
      <c r="AB70" s="956" t="s">
        <v>516</v>
      </c>
      <c r="AC70" s="956"/>
      <c r="AD70" s="956"/>
      <c r="AE70" s="363" t="s">
        <v>557</v>
      </c>
      <c r="AF70" s="364"/>
      <c r="AG70" s="364"/>
      <c r="AH70" s="364"/>
      <c r="AI70" s="363" t="s">
        <v>557</v>
      </c>
      <c r="AJ70" s="364"/>
      <c r="AK70" s="364"/>
      <c r="AL70" s="364"/>
      <c r="AM70" s="363" t="s">
        <v>569</v>
      </c>
      <c r="AN70" s="364"/>
      <c r="AO70" s="364"/>
      <c r="AP70" s="364"/>
      <c r="AQ70" s="363" t="s">
        <v>560</v>
      </c>
      <c r="AR70" s="364"/>
      <c r="AS70" s="364"/>
      <c r="AT70" s="365"/>
      <c r="AU70" s="364" t="s">
        <v>560</v>
      </c>
      <c r="AV70" s="364"/>
      <c r="AW70" s="364"/>
      <c r="AX70" s="366"/>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2" t="s">
        <v>54</v>
      </c>
      <c r="Z71" s="182"/>
      <c r="AA71" s="183"/>
      <c r="AB71" s="979" t="s">
        <v>516</v>
      </c>
      <c r="AC71" s="979"/>
      <c r="AD71" s="979"/>
      <c r="AE71" s="363" t="s">
        <v>557</v>
      </c>
      <c r="AF71" s="364"/>
      <c r="AG71" s="364"/>
      <c r="AH71" s="364"/>
      <c r="AI71" s="363" t="s">
        <v>557</v>
      </c>
      <c r="AJ71" s="364"/>
      <c r="AK71" s="364"/>
      <c r="AL71" s="364"/>
      <c r="AM71" s="363" t="s">
        <v>557</v>
      </c>
      <c r="AN71" s="364"/>
      <c r="AO71" s="364"/>
      <c r="AP71" s="364"/>
      <c r="AQ71" s="363" t="s">
        <v>560</v>
      </c>
      <c r="AR71" s="364"/>
      <c r="AS71" s="364"/>
      <c r="AT71" s="365"/>
      <c r="AU71" s="364" t="s">
        <v>560</v>
      </c>
      <c r="AV71" s="364"/>
      <c r="AW71" s="364"/>
      <c r="AX71" s="366"/>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517</v>
      </c>
      <c r="AC72" s="980"/>
      <c r="AD72" s="980"/>
      <c r="AE72" s="363" t="s">
        <v>560</v>
      </c>
      <c r="AF72" s="364"/>
      <c r="AG72" s="364"/>
      <c r="AH72" s="364"/>
      <c r="AI72" s="363" t="s">
        <v>557</v>
      </c>
      <c r="AJ72" s="364"/>
      <c r="AK72" s="364"/>
      <c r="AL72" s="364"/>
      <c r="AM72" s="363" t="s">
        <v>570</v>
      </c>
      <c r="AN72" s="364"/>
      <c r="AO72" s="364"/>
      <c r="AP72" s="365"/>
      <c r="AQ72" s="363" t="s">
        <v>557</v>
      </c>
      <c r="AR72" s="364"/>
      <c r="AS72" s="364"/>
      <c r="AT72" s="365"/>
      <c r="AU72" s="364" t="s">
        <v>560</v>
      </c>
      <c r="AV72" s="364"/>
      <c r="AW72" s="364"/>
      <c r="AX72" s="366"/>
    </row>
    <row r="73" spans="1:50" ht="18.75" hidden="1" customHeight="1" x14ac:dyDescent="0.15">
      <c r="A73" s="842" t="s">
        <v>491</v>
      </c>
      <c r="B73" s="843"/>
      <c r="C73" s="843"/>
      <c r="D73" s="843"/>
      <c r="E73" s="843"/>
      <c r="F73" s="844"/>
      <c r="G73" s="811"/>
      <c r="H73" s="167" t="s">
        <v>265</v>
      </c>
      <c r="I73" s="167"/>
      <c r="J73" s="167"/>
      <c r="K73" s="167"/>
      <c r="L73" s="167"/>
      <c r="M73" s="167"/>
      <c r="N73" s="167"/>
      <c r="O73" s="168"/>
      <c r="P73" s="174" t="s">
        <v>59</v>
      </c>
      <c r="Q73" s="167"/>
      <c r="R73" s="167"/>
      <c r="S73" s="167"/>
      <c r="T73" s="167"/>
      <c r="U73" s="167"/>
      <c r="V73" s="167"/>
      <c r="W73" s="167"/>
      <c r="X73" s="168"/>
      <c r="Y73" s="813"/>
      <c r="Z73" s="814"/>
      <c r="AA73" s="815"/>
      <c r="AB73" s="174" t="s">
        <v>11</v>
      </c>
      <c r="AC73" s="167"/>
      <c r="AD73" s="168"/>
      <c r="AE73" s="367" t="s">
        <v>357</v>
      </c>
      <c r="AF73" s="368"/>
      <c r="AG73" s="368"/>
      <c r="AH73" s="369"/>
      <c r="AI73" s="367" t="s">
        <v>363</v>
      </c>
      <c r="AJ73" s="368"/>
      <c r="AK73" s="368"/>
      <c r="AL73" s="369"/>
      <c r="AM73" s="374" t="s">
        <v>471</v>
      </c>
      <c r="AN73" s="374"/>
      <c r="AO73" s="374"/>
      <c r="AP73" s="367"/>
      <c r="AQ73" s="174" t="s">
        <v>355</v>
      </c>
      <c r="AR73" s="167"/>
      <c r="AS73" s="167"/>
      <c r="AT73" s="168"/>
      <c r="AU73" s="272" t="s">
        <v>253</v>
      </c>
      <c r="AV73" s="132"/>
      <c r="AW73" s="132"/>
      <c r="AX73" s="133"/>
    </row>
    <row r="74" spans="1:50" ht="18.75" hidden="1" customHeight="1" x14ac:dyDescent="0.15">
      <c r="A74" s="845"/>
      <c r="B74" s="846"/>
      <c r="C74" s="846"/>
      <c r="D74" s="846"/>
      <c r="E74" s="846"/>
      <c r="F74" s="847"/>
      <c r="G74" s="812"/>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5"/>
      <c r="B75" s="846"/>
      <c r="C75" s="846"/>
      <c r="D75" s="846"/>
      <c r="E75" s="846"/>
      <c r="F75" s="847"/>
      <c r="G75" s="783"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5"/>
      <c r="B76" s="846"/>
      <c r="C76" s="846"/>
      <c r="D76" s="846"/>
      <c r="E76" s="846"/>
      <c r="F76" s="847"/>
      <c r="G76" s="784"/>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5"/>
      <c r="B77" s="846"/>
      <c r="C77" s="846"/>
      <c r="D77" s="846"/>
      <c r="E77" s="846"/>
      <c r="F77" s="847"/>
      <c r="G77" s="785"/>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6" t="s">
        <v>529</v>
      </c>
      <c r="B78" s="917"/>
      <c r="C78" s="917"/>
      <c r="D78" s="917"/>
      <c r="E78" s="914" t="s">
        <v>464</v>
      </c>
      <c r="F78" s="915"/>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6" t="s">
        <v>485</v>
      </c>
      <c r="AP79" s="147"/>
      <c r="AQ79" s="147"/>
      <c r="AR79" s="81" t="s">
        <v>483</v>
      </c>
      <c r="AS79" s="146"/>
      <c r="AT79" s="147"/>
      <c r="AU79" s="147"/>
      <c r="AV79" s="147"/>
      <c r="AW79" s="147"/>
      <c r="AX79" s="148"/>
    </row>
    <row r="80" spans="1:50" ht="18.75" hidden="1" customHeight="1" x14ac:dyDescent="0.15">
      <c r="A80" s="520"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1"/>
      <c r="Z85" s="172"/>
      <c r="AA85" s="173"/>
      <c r="AB85" s="459" t="s">
        <v>11</v>
      </c>
      <c r="AC85" s="460"/>
      <c r="AD85" s="461"/>
      <c r="AE85" s="367" t="s">
        <v>357</v>
      </c>
      <c r="AF85" s="368"/>
      <c r="AG85" s="368"/>
      <c r="AH85" s="369"/>
      <c r="AI85" s="367" t="s">
        <v>363</v>
      </c>
      <c r="AJ85" s="368"/>
      <c r="AK85" s="368"/>
      <c r="AL85" s="369"/>
      <c r="AM85" s="374" t="s">
        <v>471</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4"/>
      <c r="R87" s="804"/>
      <c r="S87" s="804"/>
      <c r="T87" s="804"/>
      <c r="U87" s="804"/>
      <c r="V87" s="804"/>
      <c r="W87" s="804"/>
      <c r="X87" s="805"/>
      <c r="Y87" s="757" t="s">
        <v>62</v>
      </c>
      <c r="Z87" s="758"/>
      <c r="AA87" s="759"/>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6"/>
      <c r="Q88" s="806"/>
      <c r="R88" s="806"/>
      <c r="S88" s="806"/>
      <c r="T88" s="806"/>
      <c r="U88" s="806"/>
      <c r="V88" s="806"/>
      <c r="W88" s="806"/>
      <c r="X88" s="807"/>
      <c r="Y88" s="731" t="s">
        <v>54</v>
      </c>
      <c r="Z88" s="732"/>
      <c r="AA88" s="733"/>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8"/>
      <c r="Y89" s="731" t="s">
        <v>13</v>
      </c>
      <c r="Z89" s="732"/>
      <c r="AA89" s="733"/>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1"/>
      <c r="Z90" s="172"/>
      <c r="AA90" s="173"/>
      <c r="AB90" s="459" t="s">
        <v>11</v>
      </c>
      <c r="AC90" s="460"/>
      <c r="AD90" s="461"/>
      <c r="AE90" s="367" t="s">
        <v>357</v>
      </c>
      <c r="AF90" s="368"/>
      <c r="AG90" s="368"/>
      <c r="AH90" s="369"/>
      <c r="AI90" s="367" t="s">
        <v>363</v>
      </c>
      <c r="AJ90" s="368"/>
      <c r="AK90" s="368"/>
      <c r="AL90" s="369"/>
      <c r="AM90" s="374" t="s">
        <v>471</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4"/>
      <c r="R92" s="804"/>
      <c r="S92" s="804"/>
      <c r="T92" s="804"/>
      <c r="U92" s="804"/>
      <c r="V92" s="804"/>
      <c r="W92" s="804"/>
      <c r="X92" s="805"/>
      <c r="Y92" s="757" t="s">
        <v>62</v>
      </c>
      <c r="Z92" s="758"/>
      <c r="AA92" s="759"/>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6"/>
      <c r="Q93" s="806"/>
      <c r="R93" s="806"/>
      <c r="S93" s="806"/>
      <c r="T93" s="806"/>
      <c r="U93" s="806"/>
      <c r="V93" s="806"/>
      <c r="W93" s="806"/>
      <c r="X93" s="807"/>
      <c r="Y93" s="731" t="s">
        <v>54</v>
      </c>
      <c r="Z93" s="732"/>
      <c r="AA93" s="733"/>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8"/>
      <c r="Y94" s="731" t="s">
        <v>13</v>
      </c>
      <c r="Z94" s="732"/>
      <c r="AA94" s="733"/>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1"/>
      <c r="Z95" s="172"/>
      <c r="AA95" s="173"/>
      <c r="AB95" s="459" t="s">
        <v>11</v>
      </c>
      <c r="AC95" s="460"/>
      <c r="AD95" s="461"/>
      <c r="AE95" s="367" t="s">
        <v>357</v>
      </c>
      <c r="AF95" s="368"/>
      <c r="AG95" s="368"/>
      <c r="AH95" s="369"/>
      <c r="AI95" s="367" t="s">
        <v>363</v>
      </c>
      <c r="AJ95" s="368"/>
      <c r="AK95" s="368"/>
      <c r="AL95" s="369"/>
      <c r="AM95" s="374" t="s">
        <v>471</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6"/>
      <c r="I99" s="246"/>
      <c r="J99" s="246"/>
      <c r="K99" s="246"/>
      <c r="L99" s="246"/>
      <c r="M99" s="246"/>
      <c r="N99" s="246"/>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471</v>
      </c>
      <c r="AN100" s="829"/>
      <c r="AO100" s="829"/>
      <c r="AP100" s="830"/>
      <c r="AQ100" s="933" t="s">
        <v>493</v>
      </c>
      <c r="AR100" s="934"/>
      <c r="AS100" s="934"/>
      <c r="AT100" s="935"/>
      <c r="AU100" s="933" t="s">
        <v>539</v>
      </c>
      <c r="AV100" s="934"/>
      <c r="AW100" s="934"/>
      <c r="AX100" s="936"/>
    </row>
    <row r="101" spans="1:60" ht="23.25" customHeight="1" x14ac:dyDescent="0.15">
      <c r="A101" s="492"/>
      <c r="B101" s="493"/>
      <c r="C101" s="493"/>
      <c r="D101" s="493"/>
      <c r="E101" s="493"/>
      <c r="F101" s="494"/>
      <c r="G101" s="159" t="s">
        <v>611</v>
      </c>
      <c r="H101" s="159"/>
      <c r="I101" s="159"/>
      <c r="J101" s="159"/>
      <c r="K101" s="159"/>
      <c r="L101" s="159"/>
      <c r="M101" s="159"/>
      <c r="N101" s="159"/>
      <c r="O101" s="159"/>
      <c r="P101" s="159"/>
      <c r="Q101" s="159"/>
      <c r="R101" s="159"/>
      <c r="S101" s="159"/>
      <c r="T101" s="159"/>
      <c r="U101" s="159"/>
      <c r="V101" s="159"/>
      <c r="W101" s="159"/>
      <c r="X101" s="230"/>
      <c r="Y101" s="818" t="s">
        <v>55</v>
      </c>
      <c r="Z101" s="717"/>
      <c r="AA101" s="718"/>
      <c r="AB101" s="552" t="s">
        <v>571</v>
      </c>
      <c r="AC101" s="552"/>
      <c r="AD101" s="552"/>
      <c r="AE101" s="363" t="s">
        <v>557</v>
      </c>
      <c r="AF101" s="364"/>
      <c r="AG101" s="364"/>
      <c r="AH101" s="365"/>
      <c r="AI101" s="363" t="s">
        <v>556</v>
      </c>
      <c r="AJ101" s="364"/>
      <c r="AK101" s="364"/>
      <c r="AL101" s="365"/>
      <c r="AM101" s="363">
        <v>12</v>
      </c>
      <c r="AN101" s="364"/>
      <c r="AO101" s="364"/>
      <c r="AP101" s="365"/>
      <c r="AQ101" s="363" t="s">
        <v>560</v>
      </c>
      <c r="AR101" s="364"/>
      <c r="AS101" s="364"/>
      <c r="AT101" s="365"/>
      <c r="AU101" s="364" t="s">
        <v>556</v>
      </c>
      <c r="AV101" s="364"/>
      <c r="AW101" s="364"/>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571</v>
      </c>
      <c r="AC102" s="552"/>
      <c r="AD102" s="552"/>
      <c r="AE102" s="357" t="s">
        <v>557</v>
      </c>
      <c r="AF102" s="357"/>
      <c r="AG102" s="357"/>
      <c r="AH102" s="357"/>
      <c r="AI102" s="363" t="s">
        <v>556</v>
      </c>
      <c r="AJ102" s="364"/>
      <c r="AK102" s="364"/>
      <c r="AL102" s="365"/>
      <c r="AM102" s="357">
        <v>15</v>
      </c>
      <c r="AN102" s="357"/>
      <c r="AO102" s="357"/>
      <c r="AP102" s="357"/>
      <c r="AQ102" s="819">
        <v>16</v>
      </c>
      <c r="AR102" s="820"/>
      <c r="AS102" s="820"/>
      <c r="AT102" s="821"/>
      <c r="AU102" s="364" t="s">
        <v>556</v>
      </c>
      <c r="AV102" s="364"/>
      <c r="AW102" s="364"/>
      <c r="AX102" s="366"/>
    </row>
    <row r="103" spans="1:60" ht="31.5" hidden="1"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539</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539</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539</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539</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540</v>
      </c>
      <c r="AR115" s="335"/>
      <c r="AS115" s="335"/>
      <c r="AT115" s="335"/>
      <c r="AU115" s="335"/>
      <c r="AV115" s="335"/>
      <c r="AW115" s="335"/>
      <c r="AX115" s="336"/>
    </row>
    <row r="116" spans="1:50" ht="27.95" customHeight="1" x14ac:dyDescent="0.15">
      <c r="A116" s="291"/>
      <c r="B116" s="292"/>
      <c r="C116" s="292"/>
      <c r="D116" s="292"/>
      <c r="E116" s="292"/>
      <c r="F116" s="293"/>
      <c r="G116" s="350" t="s">
        <v>617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572</v>
      </c>
      <c r="AC116" s="300"/>
      <c r="AD116" s="301"/>
      <c r="AE116" s="357" t="s">
        <v>557</v>
      </c>
      <c r="AF116" s="357"/>
      <c r="AG116" s="357"/>
      <c r="AH116" s="357"/>
      <c r="AI116" s="363" t="s">
        <v>556</v>
      </c>
      <c r="AJ116" s="364"/>
      <c r="AK116" s="364"/>
      <c r="AL116" s="365"/>
      <c r="AM116" s="357">
        <v>8.1</v>
      </c>
      <c r="AN116" s="357"/>
      <c r="AO116" s="357"/>
      <c r="AP116" s="357"/>
      <c r="AQ116" s="363">
        <v>9.4</v>
      </c>
      <c r="AR116" s="364"/>
      <c r="AS116" s="364"/>
      <c r="AT116" s="364"/>
      <c r="AU116" s="364"/>
      <c r="AV116" s="364"/>
      <c r="AW116" s="364"/>
      <c r="AX116" s="366"/>
    </row>
    <row r="117" spans="1:50" ht="27.9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5" t="s">
        <v>557</v>
      </c>
      <c r="AF117" s="305"/>
      <c r="AG117" s="305"/>
      <c r="AH117" s="305"/>
      <c r="AI117" s="363" t="s">
        <v>556</v>
      </c>
      <c r="AJ117" s="364"/>
      <c r="AK117" s="364"/>
      <c r="AL117" s="365"/>
      <c r="AM117" s="305" t="s">
        <v>612</v>
      </c>
      <c r="AN117" s="305"/>
      <c r="AO117" s="305"/>
      <c r="AP117" s="305"/>
      <c r="AQ117" s="305" t="s">
        <v>625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540</v>
      </c>
      <c r="AR118" s="335"/>
      <c r="AS118" s="335"/>
      <c r="AT118" s="335"/>
      <c r="AU118" s="335"/>
      <c r="AV118" s="335"/>
      <c r="AW118" s="335"/>
      <c r="AX118" s="336"/>
    </row>
    <row r="119" spans="1:50" ht="23.25" hidden="1" customHeight="1" x14ac:dyDescent="0.15">
      <c r="A119" s="291"/>
      <c r="B119" s="292"/>
      <c r="C119" s="292"/>
      <c r="D119" s="292"/>
      <c r="E119" s="292"/>
      <c r="F119" s="293"/>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2.5" customHeight="1" x14ac:dyDescent="0.15">
      <c r="A130" s="998" t="s">
        <v>369</v>
      </c>
      <c r="B130" s="996"/>
      <c r="C130" s="995" t="s">
        <v>366</v>
      </c>
      <c r="D130" s="996"/>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9.45" customHeight="1" x14ac:dyDescent="0.15">
      <c r="A131" s="999"/>
      <c r="B131" s="251"/>
      <c r="C131" s="250"/>
      <c r="D131" s="251"/>
      <c r="E131" s="237" t="s">
        <v>398</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99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557</v>
      </c>
      <c r="AR133" s="270"/>
      <c r="AS133" s="135" t="s">
        <v>356</v>
      </c>
      <c r="AT133" s="170"/>
      <c r="AU133" s="134" t="s">
        <v>557</v>
      </c>
      <c r="AV133" s="134"/>
      <c r="AW133" s="135" t="s">
        <v>300</v>
      </c>
      <c r="AX133" s="136"/>
    </row>
    <row r="134" spans="1:50" ht="21" customHeight="1" x14ac:dyDescent="0.15">
      <c r="A134" s="999"/>
      <c r="B134" s="251"/>
      <c r="C134" s="250"/>
      <c r="D134" s="251"/>
      <c r="E134" s="250"/>
      <c r="F134" s="313"/>
      <c r="G134" s="229" t="s">
        <v>557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559</v>
      </c>
      <c r="AC134" s="220"/>
      <c r="AD134" s="220"/>
      <c r="AE134" s="265" t="s">
        <v>557</v>
      </c>
      <c r="AF134" s="102"/>
      <c r="AG134" s="102"/>
      <c r="AH134" s="102"/>
      <c r="AI134" s="265" t="s">
        <v>557</v>
      </c>
      <c r="AJ134" s="102"/>
      <c r="AK134" s="102"/>
      <c r="AL134" s="102"/>
      <c r="AM134" s="265" t="s">
        <v>557</v>
      </c>
      <c r="AN134" s="102"/>
      <c r="AO134" s="102"/>
      <c r="AP134" s="102"/>
      <c r="AQ134" s="265" t="s">
        <v>557</v>
      </c>
      <c r="AR134" s="102"/>
      <c r="AS134" s="102"/>
      <c r="AT134" s="102"/>
      <c r="AU134" s="265" t="s">
        <v>557</v>
      </c>
      <c r="AV134" s="102"/>
      <c r="AW134" s="102"/>
      <c r="AX134" s="221"/>
    </row>
    <row r="135" spans="1:50" ht="21" customHeight="1" x14ac:dyDescent="0.15">
      <c r="A135" s="99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557</v>
      </c>
      <c r="AC135" s="131"/>
      <c r="AD135" s="131"/>
      <c r="AE135" s="265" t="s">
        <v>557</v>
      </c>
      <c r="AF135" s="102"/>
      <c r="AG135" s="102"/>
      <c r="AH135" s="102"/>
      <c r="AI135" s="265" t="s">
        <v>557</v>
      </c>
      <c r="AJ135" s="102"/>
      <c r="AK135" s="102"/>
      <c r="AL135" s="102"/>
      <c r="AM135" s="265" t="s">
        <v>560</v>
      </c>
      <c r="AN135" s="102"/>
      <c r="AO135" s="102"/>
      <c r="AP135" s="102"/>
      <c r="AQ135" s="265" t="s">
        <v>557</v>
      </c>
      <c r="AR135" s="102"/>
      <c r="AS135" s="102"/>
      <c r="AT135" s="102"/>
      <c r="AU135" s="265" t="s">
        <v>557</v>
      </c>
      <c r="AV135" s="102"/>
      <c r="AW135" s="102"/>
      <c r="AX135" s="221"/>
    </row>
    <row r="136" spans="1:50" ht="18.75" hidden="1" customHeight="1" x14ac:dyDescent="0.15">
      <c r="A136" s="99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99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99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99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99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9"/>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9"/>
    </row>
    <row r="153" spans="1:50" ht="22.5" hidden="1" customHeight="1" x14ac:dyDescent="0.15">
      <c r="A153" s="99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9"/>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9"/>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9"/>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9"/>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5" customHeight="1" x14ac:dyDescent="0.15">
      <c r="A188" s="999"/>
      <c r="B188" s="251"/>
      <c r="C188" s="250"/>
      <c r="D188" s="251"/>
      <c r="E188" s="158" t="s">
        <v>575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5" customHeight="1" x14ac:dyDescent="0.15">
      <c r="A189" s="999"/>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99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99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99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99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99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9"/>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9"/>
    </row>
    <row r="213" spans="1:50" ht="22.5" hidden="1" customHeight="1" x14ac:dyDescent="0.15">
      <c r="A213" s="99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9"/>
      <c r="B214" s="251"/>
      <c r="C214" s="250"/>
      <c r="D214" s="251"/>
      <c r="E214" s="250"/>
      <c r="F214" s="313"/>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3"/>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3"/>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1"/>
      <c r="C217" s="250"/>
      <c r="D217" s="251"/>
      <c r="E217" s="250"/>
      <c r="F217" s="313"/>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9"/>
      <c r="B218" s="251"/>
      <c r="C218" s="250"/>
      <c r="D218" s="251"/>
      <c r="E218" s="250"/>
      <c r="F218" s="313"/>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9"/>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1"/>
      <c r="C221" s="250"/>
      <c r="D221" s="251"/>
      <c r="E221" s="250"/>
      <c r="F221" s="313"/>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3"/>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3"/>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1"/>
      <c r="C224" s="250"/>
      <c r="D224" s="251"/>
      <c r="E224" s="250"/>
      <c r="F224" s="313"/>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9"/>
      <c r="B225" s="251"/>
      <c r="C225" s="250"/>
      <c r="D225" s="251"/>
      <c r="E225" s="250"/>
      <c r="F225" s="313"/>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9"/>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1"/>
      <c r="C228" s="250"/>
      <c r="D228" s="251"/>
      <c r="E228" s="250"/>
      <c r="F228" s="313"/>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3"/>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3"/>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1"/>
      <c r="C231" s="250"/>
      <c r="D231" s="251"/>
      <c r="E231" s="250"/>
      <c r="F231" s="313"/>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9"/>
      <c r="B232" s="251"/>
      <c r="C232" s="250"/>
      <c r="D232" s="251"/>
      <c r="E232" s="250"/>
      <c r="F232" s="313"/>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9"/>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1"/>
      <c r="C235" s="250"/>
      <c r="D235" s="251"/>
      <c r="E235" s="250"/>
      <c r="F235" s="313"/>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3"/>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3"/>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1"/>
      <c r="C238" s="250"/>
      <c r="D238" s="251"/>
      <c r="E238" s="250"/>
      <c r="F238" s="313"/>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9"/>
      <c r="B239" s="251"/>
      <c r="C239" s="250"/>
      <c r="D239" s="251"/>
      <c r="E239" s="250"/>
      <c r="F239" s="313"/>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9"/>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1"/>
      <c r="C242" s="250"/>
      <c r="D242" s="251"/>
      <c r="E242" s="250"/>
      <c r="F242" s="313"/>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3"/>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3"/>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3"/>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9"/>
      <c r="B246" s="251"/>
      <c r="C246" s="250"/>
      <c r="D246" s="251"/>
      <c r="E246" s="314"/>
      <c r="F246" s="315"/>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9"/>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99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99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99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99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99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9"/>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9"/>
    </row>
    <row r="273" spans="1:50" ht="22.5" hidden="1" customHeight="1" x14ac:dyDescent="0.15">
      <c r="A273" s="99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9"/>
      <c r="B274" s="251"/>
      <c r="C274" s="250"/>
      <c r="D274" s="251"/>
      <c r="E274" s="250"/>
      <c r="F274" s="313"/>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3"/>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3"/>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1"/>
      <c r="C277" s="250"/>
      <c r="D277" s="251"/>
      <c r="E277" s="250"/>
      <c r="F277" s="313"/>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9"/>
      <c r="B278" s="251"/>
      <c r="C278" s="250"/>
      <c r="D278" s="251"/>
      <c r="E278" s="250"/>
      <c r="F278" s="313"/>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9"/>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1"/>
      <c r="C281" s="250"/>
      <c r="D281" s="251"/>
      <c r="E281" s="250"/>
      <c r="F281" s="313"/>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3"/>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3"/>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1"/>
      <c r="C284" s="250"/>
      <c r="D284" s="251"/>
      <c r="E284" s="250"/>
      <c r="F284" s="313"/>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9"/>
      <c r="B285" s="251"/>
      <c r="C285" s="250"/>
      <c r="D285" s="251"/>
      <c r="E285" s="250"/>
      <c r="F285" s="313"/>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9"/>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1"/>
      <c r="C288" s="250"/>
      <c r="D288" s="251"/>
      <c r="E288" s="250"/>
      <c r="F288" s="313"/>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3"/>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3"/>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1"/>
      <c r="C291" s="250"/>
      <c r="D291" s="251"/>
      <c r="E291" s="250"/>
      <c r="F291" s="313"/>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9"/>
      <c r="B292" s="251"/>
      <c r="C292" s="250"/>
      <c r="D292" s="251"/>
      <c r="E292" s="250"/>
      <c r="F292" s="313"/>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9"/>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1"/>
      <c r="C295" s="250"/>
      <c r="D295" s="251"/>
      <c r="E295" s="250"/>
      <c r="F295" s="313"/>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3"/>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3"/>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1"/>
      <c r="C298" s="250"/>
      <c r="D298" s="251"/>
      <c r="E298" s="250"/>
      <c r="F298" s="313"/>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9"/>
      <c r="B299" s="251"/>
      <c r="C299" s="250"/>
      <c r="D299" s="251"/>
      <c r="E299" s="250"/>
      <c r="F299" s="313"/>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9"/>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1"/>
      <c r="C302" s="250"/>
      <c r="D302" s="251"/>
      <c r="E302" s="250"/>
      <c r="F302" s="313"/>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3"/>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3"/>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3"/>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9"/>
      <c r="B306" s="251"/>
      <c r="C306" s="250"/>
      <c r="D306" s="251"/>
      <c r="E306" s="314"/>
      <c r="F306" s="315"/>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99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99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99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99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99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9"/>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9"/>
    </row>
    <row r="333" spans="1:50" ht="22.5" hidden="1" customHeight="1" x14ac:dyDescent="0.15">
      <c r="A333" s="99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9"/>
      <c r="B334" s="251"/>
      <c r="C334" s="250"/>
      <c r="D334" s="251"/>
      <c r="E334" s="250"/>
      <c r="F334" s="313"/>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3"/>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3"/>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1"/>
      <c r="C337" s="250"/>
      <c r="D337" s="251"/>
      <c r="E337" s="250"/>
      <c r="F337" s="313"/>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9"/>
      <c r="B338" s="251"/>
      <c r="C338" s="250"/>
      <c r="D338" s="251"/>
      <c r="E338" s="250"/>
      <c r="F338" s="313"/>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9"/>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1"/>
      <c r="C341" s="250"/>
      <c r="D341" s="251"/>
      <c r="E341" s="250"/>
      <c r="F341" s="313"/>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3"/>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3"/>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1"/>
      <c r="C344" s="250"/>
      <c r="D344" s="251"/>
      <c r="E344" s="250"/>
      <c r="F344" s="313"/>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9"/>
      <c r="B345" s="251"/>
      <c r="C345" s="250"/>
      <c r="D345" s="251"/>
      <c r="E345" s="250"/>
      <c r="F345" s="313"/>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9"/>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1"/>
      <c r="C348" s="250"/>
      <c r="D348" s="251"/>
      <c r="E348" s="250"/>
      <c r="F348" s="313"/>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3"/>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3"/>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1"/>
      <c r="C351" s="250"/>
      <c r="D351" s="251"/>
      <c r="E351" s="250"/>
      <c r="F351" s="313"/>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9"/>
      <c r="B352" s="251"/>
      <c r="C352" s="250"/>
      <c r="D352" s="251"/>
      <c r="E352" s="250"/>
      <c r="F352" s="313"/>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9"/>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1"/>
      <c r="C355" s="250"/>
      <c r="D355" s="251"/>
      <c r="E355" s="250"/>
      <c r="F355" s="313"/>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3"/>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3"/>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1"/>
      <c r="C358" s="250"/>
      <c r="D358" s="251"/>
      <c r="E358" s="250"/>
      <c r="F358" s="313"/>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9"/>
      <c r="B359" s="251"/>
      <c r="C359" s="250"/>
      <c r="D359" s="251"/>
      <c r="E359" s="250"/>
      <c r="F359" s="313"/>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9"/>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1"/>
      <c r="C362" s="250"/>
      <c r="D362" s="251"/>
      <c r="E362" s="250"/>
      <c r="F362" s="313"/>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3"/>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3"/>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3"/>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9"/>
      <c r="B366" s="251"/>
      <c r="C366" s="250"/>
      <c r="D366" s="251"/>
      <c r="E366" s="314"/>
      <c r="F366" s="315"/>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9"/>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99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99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99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99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99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9"/>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9"/>
    </row>
    <row r="393" spans="1:50" ht="22.5" hidden="1" customHeight="1" x14ac:dyDescent="0.15">
      <c r="A393" s="99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9"/>
      <c r="B394" s="251"/>
      <c r="C394" s="250"/>
      <c r="D394" s="251"/>
      <c r="E394" s="250"/>
      <c r="F394" s="313"/>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3"/>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3"/>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1"/>
      <c r="C397" s="250"/>
      <c r="D397" s="251"/>
      <c r="E397" s="250"/>
      <c r="F397" s="313"/>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9"/>
      <c r="B398" s="251"/>
      <c r="C398" s="250"/>
      <c r="D398" s="251"/>
      <c r="E398" s="250"/>
      <c r="F398" s="313"/>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9"/>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1"/>
      <c r="C401" s="250"/>
      <c r="D401" s="251"/>
      <c r="E401" s="250"/>
      <c r="F401" s="313"/>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3"/>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3"/>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1"/>
      <c r="C404" s="250"/>
      <c r="D404" s="251"/>
      <c r="E404" s="250"/>
      <c r="F404" s="313"/>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9"/>
      <c r="B405" s="251"/>
      <c r="C405" s="250"/>
      <c r="D405" s="251"/>
      <c r="E405" s="250"/>
      <c r="F405" s="313"/>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9"/>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1"/>
      <c r="C408" s="250"/>
      <c r="D408" s="251"/>
      <c r="E408" s="250"/>
      <c r="F408" s="313"/>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3"/>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3"/>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1"/>
      <c r="C411" s="250"/>
      <c r="D411" s="251"/>
      <c r="E411" s="250"/>
      <c r="F411" s="313"/>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9"/>
      <c r="B412" s="251"/>
      <c r="C412" s="250"/>
      <c r="D412" s="251"/>
      <c r="E412" s="250"/>
      <c r="F412" s="313"/>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9"/>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1"/>
      <c r="C415" s="250"/>
      <c r="D415" s="251"/>
      <c r="E415" s="250"/>
      <c r="F415" s="313"/>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3"/>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3"/>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1"/>
      <c r="C418" s="250"/>
      <c r="D418" s="251"/>
      <c r="E418" s="250"/>
      <c r="F418" s="313"/>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9"/>
      <c r="B419" s="251"/>
      <c r="C419" s="250"/>
      <c r="D419" s="251"/>
      <c r="E419" s="250"/>
      <c r="F419" s="313"/>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9"/>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1"/>
      <c r="C422" s="250"/>
      <c r="D422" s="251"/>
      <c r="E422" s="250"/>
      <c r="F422" s="313"/>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3"/>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3"/>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3"/>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9"/>
      <c r="B426" s="251"/>
      <c r="C426" s="250"/>
      <c r="D426" s="251"/>
      <c r="E426" s="314"/>
      <c r="F426" s="315"/>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9"/>
      <c r="B429" s="251"/>
      <c r="C429" s="314"/>
      <c r="D429" s="99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0.95" customHeight="1" x14ac:dyDescent="0.15">
      <c r="A430" s="999"/>
      <c r="B430" s="251"/>
      <c r="C430" s="248" t="s">
        <v>368</v>
      </c>
      <c r="D430" s="249"/>
      <c r="E430" s="237" t="s">
        <v>388</v>
      </c>
      <c r="F430" s="238"/>
      <c r="G430" s="239" t="s">
        <v>384</v>
      </c>
      <c r="H430" s="156"/>
      <c r="I430" s="156"/>
      <c r="J430" s="240" t="s">
        <v>560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557</v>
      </c>
      <c r="AF432" s="134"/>
      <c r="AG432" s="135" t="s">
        <v>356</v>
      </c>
      <c r="AH432" s="170"/>
      <c r="AI432" s="180"/>
      <c r="AJ432" s="180"/>
      <c r="AK432" s="180"/>
      <c r="AL432" s="175"/>
      <c r="AM432" s="180"/>
      <c r="AN432" s="180"/>
      <c r="AO432" s="180"/>
      <c r="AP432" s="175"/>
      <c r="AQ432" s="216" t="s">
        <v>557</v>
      </c>
      <c r="AR432" s="134"/>
      <c r="AS432" s="135" t="s">
        <v>356</v>
      </c>
      <c r="AT432" s="170"/>
      <c r="AU432" s="134" t="s">
        <v>557</v>
      </c>
      <c r="AV432" s="134"/>
      <c r="AW432" s="135" t="s">
        <v>300</v>
      </c>
      <c r="AX432" s="136"/>
    </row>
    <row r="433" spans="1:50" ht="18.95" customHeight="1" x14ac:dyDescent="0.15">
      <c r="A433" s="999"/>
      <c r="B433" s="251"/>
      <c r="C433" s="250"/>
      <c r="D433" s="251"/>
      <c r="E433" s="164"/>
      <c r="F433" s="165"/>
      <c r="G433" s="229" t="s">
        <v>573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557</v>
      </c>
      <c r="AC433" s="131"/>
      <c r="AD433" s="131"/>
      <c r="AE433" s="101" t="s">
        <v>559</v>
      </c>
      <c r="AF433" s="102"/>
      <c r="AG433" s="102"/>
      <c r="AH433" s="102"/>
      <c r="AI433" s="101" t="s">
        <v>557</v>
      </c>
      <c r="AJ433" s="102"/>
      <c r="AK433" s="102"/>
      <c r="AL433" s="102"/>
      <c r="AM433" s="101" t="s">
        <v>557</v>
      </c>
      <c r="AN433" s="102"/>
      <c r="AO433" s="102"/>
      <c r="AP433" s="103"/>
      <c r="AQ433" s="101" t="s">
        <v>560</v>
      </c>
      <c r="AR433" s="102"/>
      <c r="AS433" s="102"/>
      <c r="AT433" s="103"/>
      <c r="AU433" s="102" t="s">
        <v>560</v>
      </c>
      <c r="AV433" s="102"/>
      <c r="AW433" s="102"/>
      <c r="AX433" s="221"/>
    </row>
    <row r="434" spans="1:50" ht="18.95" customHeight="1" x14ac:dyDescent="0.15">
      <c r="A434" s="99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557</v>
      </c>
      <c r="AC434" s="220"/>
      <c r="AD434" s="220"/>
      <c r="AE434" s="101" t="s">
        <v>560</v>
      </c>
      <c r="AF434" s="102"/>
      <c r="AG434" s="102"/>
      <c r="AH434" s="103"/>
      <c r="AI434" s="101" t="s">
        <v>557</v>
      </c>
      <c r="AJ434" s="102"/>
      <c r="AK434" s="102"/>
      <c r="AL434" s="102"/>
      <c r="AM434" s="101" t="s">
        <v>568</v>
      </c>
      <c r="AN434" s="102"/>
      <c r="AO434" s="102"/>
      <c r="AP434" s="103"/>
      <c r="AQ434" s="101" t="s">
        <v>557</v>
      </c>
      <c r="AR434" s="102"/>
      <c r="AS434" s="102"/>
      <c r="AT434" s="103"/>
      <c r="AU434" s="102" t="s">
        <v>557</v>
      </c>
      <c r="AV434" s="102"/>
      <c r="AW434" s="102"/>
      <c r="AX434" s="221"/>
    </row>
    <row r="435" spans="1:50" ht="18.95" customHeight="1" x14ac:dyDescent="0.15">
      <c r="A435" s="99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557</v>
      </c>
      <c r="AF435" s="102"/>
      <c r="AG435" s="102"/>
      <c r="AH435" s="103"/>
      <c r="AI435" s="101" t="s">
        <v>557</v>
      </c>
      <c r="AJ435" s="102"/>
      <c r="AK435" s="102"/>
      <c r="AL435" s="102"/>
      <c r="AM435" s="101" t="s">
        <v>576</v>
      </c>
      <c r="AN435" s="102"/>
      <c r="AO435" s="102"/>
      <c r="AP435" s="103"/>
      <c r="AQ435" s="101" t="s">
        <v>557</v>
      </c>
      <c r="AR435" s="102"/>
      <c r="AS435" s="102"/>
      <c r="AT435" s="103"/>
      <c r="AU435" s="102" t="s">
        <v>557</v>
      </c>
      <c r="AV435" s="102"/>
      <c r="AW435" s="102"/>
      <c r="AX435" s="221"/>
    </row>
    <row r="436" spans="1:50" ht="18.75" hidden="1" customHeight="1" x14ac:dyDescent="0.15">
      <c r="A436" s="99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9"/>
      <c r="B438" s="251"/>
      <c r="C438" s="250"/>
      <c r="D438" s="251"/>
      <c r="E438" s="164"/>
      <c r="F438" s="165"/>
      <c r="G438" s="229" t="s">
        <v>573</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560</v>
      </c>
      <c r="AF457" s="134"/>
      <c r="AG457" s="135" t="s">
        <v>356</v>
      </c>
      <c r="AH457" s="170"/>
      <c r="AI457" s="180"/>
      <c r="AJ457" s="180"/>
      <c r="AK457" s="180"/>
      <c r="AL457" s="175"/>
      <c r="AM457" s="180"/>
      <c r="AN457" s="180"/>
      <c r="AO457" s="180"/>
      <c r="AP457" s="175"/>
      <c r="AQ457" s="216" t="s">
        <v>557</v>
      </c>
      <c r="AR457" s="134"/>
      <c r="AS457" s="135" t="s">
        <v>356</v>
      </c>
      <c r="AT457" s="170"/>
      <c r="AU457" s="134" t="s">
        <v>560</v>
      </c>
      <c r="AV457" s="134"/>
      <c r="AW457" s="135" t="s">
        <v>300</v>
      </c>
      <c r="AX457" s="136"/>
    </row>
    <row r="458" spans="1:50" ht="18.95" customHeight="1" x14ac:dyDescent="0.15">
      <c r="A458" s="999"/>
      <c r="B458" s="251"/>
      <c r="C458" s="250"/>
      <c r="D458" s="251"/>
      <c r="E458" s="164"/>
      <c r="F458" s="165"/>
      <c r="G458" s="229" t="s">
        <v>557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568</v>
      </c>
      <c r="AC458" s="131"/>
      <c r="AD458" s="131"/>
      <c r="AE458" s="101" t="s">
        <v>557</v>
      </c>
      <c r="AF458" s="102"/>
      <c r="AG458" s="102"/>
      <c r="AH458" s="102"/>
      <c r="AI458" s="101" t="s">
        <v>560</v>
      </c>
      <c r="AJ458" s="102"/>
      <c r="AK458" s="102"/>
      <c r="AL458" s="102"/>
      <c r="AM458" s="101" t="s">
        <v>557</v>
      </c>
      <c r="AN458" s="102"/>
      <c r="AO458" s="102"/>
      <c r="AP458" s="103"/>
      <c r="AQ458" s="101" t="s">
        <v>557</v>
      </c>
      <c r="AR458" s="102"/>
      <c r="AS458" s="102"/>
      <c r="AT458" s="103"/>
      <c r="AU458" s="102" t="s">
        <v>557</v>
      </c>
      <c r="AV458" s="102"/>
      <c r="AW458" s="102"/>
      <c r="AX458" s="221"/>
    </row>
    <row r="459" spans="1:50" ht="18.95" customHeight="1" x14ac:dyDescent="0.15">
      <c r="A459" s="99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557</v>
      </c>
      <c r="AC459" s="220"/>
      <c r="AD459" s="220"/>
      <c r="AE459" s="101" t="s">
        <v>558</v>
      </c>
      <c r="AF459" s="102"/>
      <c r="AG459" s="102"/>
      <c r="AH459" s="103"/>
      <c r="AI459" s="101" t="s">
        <v>557</v>
      </c>
      <c r="AJ459" s="102"/>
      <c r="AK459" s="102"/>
      <c r="AL459" s="102"/>
      <c r="AM459" s="101" t="s">
        <v>557</v>
      </c>
      <c r="AN459" s="102"/>
      <c r="AO459" s="102"/>
      <c r="AP459" s="103"/>
      <c r="AQ459" s="101" t="s">
        <v>568</v>
      </c>
      <c r="AR459" s="102"/>
      <c r="AS459" s="102"/>
      <c r="AT459" s="103"/>
      <c r="AU459" s="102" t="s">
        <v>557</v>
      </c>
      <c r="AV459" s="102"/>
      <c r="AW459" s="102"/>
      <c r="AX459" s="221"/>
    </row>
    <row r="460" spans="1:50" ht="18.95" customHeight="1" x14ac:dyDescent="0.15">
      <c r="A460" s="99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557</v>
      </c>
      <c r="AF460" s="102"/>
      <c r="AG460" s="102"/>
      <c r="AH460" s="103"/>
      <c r="AI460" s="101" t="s">
        <v>557</v>
      </c>
      <c r="AJ460" s="102"/>
      <c r="AK460" s="102"/>
      <c r="AL460" s="102"/>
      <c r="AM460" s="101" t="s">
        <v>557</v>
      </c>
      <c r="AN460" s="102"/>
      <c r="AO460" s="102"/>
      <c r="AP460" s="103"/>
      <c r="AQ460" s="101" t="s">
        <v>557</v>
      </c>
      <c r="AR460" s="102"/>
      <c r="AS460" s="102"/>
      <c r="AT460" s="103"/>
      <c r="AU460" s="102" t="s">
        <v>557</v>
      </c>
      <c r="AV460" s="102"/>
      <c r="AW460" s="102"/>
      <c r="AX460" s="221"/>
    </row>
    <row r="461" spans="1:50" ht="18.75" hidden="1" customHeight="1" x14ac:dyDescent="0.15">
      <c r="A461" s="99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5" customHeight="1" x14ac:dyDescent="0.15">
      <c r="A482" s="999"/>
      <c r="B482" s="251"/>
      <c r="C482" s="250"/>
      <c r="D482" s="251"/>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5" customHeight="1" thickBot="1" x14ac:dyDescent="0.2">
      <c r="A483" s="99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6.1"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552</v>
      </c>
      <c r="AE702" s="901"/>
      <c r="AF702" s="901"/>
      <c r="AG702" s="890" t="s">
        <v>618</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2" t="s">
        <v>552</v>
      </c>
      <c r="AE703" s="153"/>
      <c r="AF703" s="153"/>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53.1"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552</v>
      </c>
      <c r="AE704" s="588"/>
      <c r="AF704" s="588"/>
      <c r="AG704" s="430" t="s">
        <v>579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552</v>
      </c>
      <c r="AE705" s="735"/>
      <c r="AF705" s="735"/>
      <c r="AG705" s="158" t="s">
        <v>619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582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581</v>
      </c>
      <c r="AE707" s="586"/>
      <c r="AF707" s="586"/>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577</v>
      </c>
      <c r="AE708" s="670"/>
      <c r="AF708" s="670"/>
      <c r="AG708" s="527" t="s">
        <v>573</v>
      </c>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2" t="s">
        <v>552</v>
      </c>
      <c r="AE709" s="153"/>
      <c r="AF709" s="153"/>
      <c r="AG709" s="666" t="s">
        <v>620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2" t="s">
        <v>577</v>
      </c>
      <c r="AE710" s="153"/>
      <c r="AF710" s="153"/>
      <c r="AG710" s="666" t="s">
        <v>555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2" t="s">
        <v>552</v>
      </c>
      <c r="AE711" s="153"/>
      <c r="AF711" s="153"/>
      <c r="AG711" s="666" t="s">
        <v>580</v>
      </c>
      <c r="AH711" s="667"/>
      <c r="AI711" s="667"/>
      <c r="AJ711" s="667"/>
      <c r="AK711" s="667"/>
      <c r="AL711" s="667"/>
      <c r="AM711" s="667"/>
      <c r="AN711" s="667"/>
      <c r="AO711" s="667"/>
      <c r="AP711" s="667"/>
      <c r="AQ711" s="667"/>
      <c r="AR711" s="667"/>
      <c r="AS711" s="667"/>
      <c r="AT711" s="667"/>
      <c r="AU711" s="667"/>
      <c r="AV711" s="667"/>
      <c r="AW711" s="667"/>
      <c r="AX711" s="668"/>
    </row>
    <row r="712" spans="1:50" ht="30" customHeight="1" x14ac:dyDescent="0.15">
      <c r="A712" s="657"/>
      <c r="B712" s="658"/>
      <c r="C712" s="590" t="s">
        <v>487</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632</v>
      </c>
      <c r="AE712" s="588"/>
      <c r="AF712" s="588"/>
      <c r="AG712" s="596" t="s">
        <v>633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577</v>
      </c>
      <c r="AE713" s="153"/>
      <c r="AF713" s="154"/>
      <c r="AG713" s="666" t="s">
        <v>573</v>
      </c>
      <c r="AH713" s="667"/>
      <c r="AI713" s="667"/>
      <c r="AJ713" s="667"/>
      <c r="AK713" s="667"/>
      <c r="AL713" s="667"/>
      <c r="AM713" s="667"/>
      <c r="AN713" s="667"/>
      <c r="AO713" s="667"/>
      <c r="AP713" s="667"/>
      <c r="AQ713" s="667"/>
      <c r="AR713" s="667"/>
      <c r="AS713" s="667"/>
      <c r="AT713" s="667"/>
      <c r="AU713" s="667"/>
      <c r="AV713" s="667"/>
      <c r="AW713" s="667"/>
      <c r="AX713" s="668"/>
    </row>
    <row r="714" spans="1:50" ht="86.1"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552</v>
      </c>
      <c r="AE714" s="594"/>
      <c r="AF714" s="595"/>
      <c r="AG714" s="691" t="s">
        <v>583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577</v>
      </c>
      <c r="AE715" s="670"/>
      <c r="AF715" s="779"/>
      <c r="AG715" s="527" t="s">
        <v>628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552</v>
      </c>
      <c r="AE716" s="761"/>
      <c r="AF716" s="761"/>
      <c r="AG716" s="666" t="s">
        <v>600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2" t="s">
        <v>552</v>
      </c>
      <c r="AE717" s="153"/>
      <c r="AF717" s="153"/>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2" t="s">
        <v>552</v>
      </c>
      <c r="AE718" s="153"/>
      <c r="AF718" s="153"/>
      <c r="AG718" s="161" t="s">
        <v>629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577</v>
      </c>
      <c r="AE719" s="670"/>
      <c r="AF719" s="670"/>
      <c r="AG719" s="158" t="s">
        <v>584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2"/>
      <c r="B720" s="653"/>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96" customHeight="1" x14ac:dyDescent="0.15">
      <c r="A726" s="623" t="s">
        <v>48</v>
      </c>
      <c r="B726" s="624"/>
      <c r="C726" s="445" t="s">
        <v>53</v>
      </c>
      <c r="D726" s="583"/>
      <c r="E726" s="583"/>
      <c r="F726" s="584"/>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585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34.5" customHeight="1" thickBot="1" x14ac:dyDescent="0.2">
      <c r="A729" s="767" t="s">
        <v>634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4.5" customHeight="1" thickBot="1" x14ac:dyDescent="0.2">
      <c r="A731" s="620" t="s">
        <v>257</v>
      </c>
      <c r="B731" s="621"/>
      <c r="C731" s="621"/>
      <c r="D731" s="621"/>
      <c r="E731" s="622"/>
      <c r="F731" s="682" t="s">
        <v>635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4.5" customHeight="1" thickBot="1" x14ac:dyDescent="0.2">
      <c r="A733" s="751" t="s">
        <v>257</v>
      </c>
      <c r="B733" s="752"/>
      <c r="C733" s="752"/>
      <c r="D733" s="752"/>
      <c r="E733" s="753"/>
      <c r="F733" s="768" t="s">
        <v>636</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4.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7" t="s">
        <v>431</v>
      </c>
      <c r="B737" s="118"/>
      <c r="C737" s="118"/>
      <c r="D737" s="119"/>
      <c r="E737" s="112" t="s">
        <v>557</v>
      </c>
      <c r="F737" s="112"/>
      <c r="G737" s="112"/>
      <c r="H737" s="112"/>
      <c r="I737" s="112"/>
      <c r="J737" s="112"/>
      <c r="K737" s="112"/>
      <c r="L737" s="112"/>
      <c r="M737" s="112"/>
      <c r="N737" s="113" t="s">
        <v>358</v>
      </c>
      <c r="O737" s="113"/>
      <c r="P737" s="113"/>
      <c r="Q737" s="113"/>
      <c r="R737" s="112" t="s">
        <v>557</v>
      </c>
      <c r="S737" s="112"/>
      <c r="T737" s="112"/>
      <c r="U737" s="112"/>
      <c r="V737" s="112"/>
      <c r="W737" s="112"/>
      <c r="X737" s="112"/>
      <c r="Y737" s="112"/>
      <c r="Z737" s="112"/>
      <c r="AA737" s="113" t="s">
        <v>359</v>
      </c>
      <c r="AB737" s="113"/>
      <c r="AC737" s="113"/>
      <c r="AD737" s="113"/>
      <c r="AE737" s="112" t="s">
        <v>557</v>
      </c>
      <c r="AF737" s="112"/>
      <c r="AG737" s="112"/>
      <c r="AH737" s="112"/>
      <c r="AI737" s="112"/>
      <c r="AJ737" s="112"/>
      <c r="AK737" s="112"/>
      <c r="AL737" s="112"/>
      <c r="AM737" s="112"/>
      <c r="AN737" s="113" t="s">
        <v>360</v>
      </c>
      <c r="AO737" s="113"/>
      <c r="AP737" s="113"/>
      <c r="AQ737" s="113"/>
      <c r="AR737" s="114" t="s">
        <v>557</v>
      </c>
      <c r="AS737" s="115"/>
      <c r="AT737" s="115"/>
      <c r="AU737" s="115"/>
      <c r="AV737" s="115"/>
      <c r="AW737" s="115"/>
      <c r="AX737" s="116"/>
      <c r="AY737" s="89"/>
      <c r="AZ737" s="89"/>
    </row>
    <row r="738" spans="1:52" ht="24.75" customHeight="1" x14ac:dyDescent="0.15">
      <c r="A738" s="117" t="s">
        <v>361</v>
      </c>
      <c r="B738" s="118"/>
      <c r="C738" s="118"/>
      <c r="D738" s="119"/>
      <c r="E738" s="112" t="s">
        <v>573</v>
      </c>
      <c r="F738" s="112"/>
      <c r="G738" s="112"/>
      <c r="H738" s="112"/>
      <c r="I738" s="112"/>
      <c r="J738" s="112"/>
      <c r="K738" s="112"/>
      <c r="L738" s="112"/>
      <c r="M738" s="112"/>
      <c r="N738" s="113" t="s">
        <v>362</v>
      </c>
      <c r="O738" s="113"/>
      <c r="P738" s="113"/>
      <c r="Q738" s="113"/>
      <c r="R738" s="112" t="s">
        <v>557</v>
      </c>
      <c r="S738" s="112"/>
      <c r="T738" s="112"/>
      <c r="U738" s="112"/>
      <c r="V738" s="112"/>
      <c r="W738" s="112"/>
      <c r="X738" s="112"/>
      <c r="Y738" s="112"/>
      <c r="Z738" s="112"/>
      <c r="AA738" s="113" t="s">
        <v>481</v>
      </c>
      <c r="AB738" s="113"/>
      <c r="AC738" s="113"/>
      <c r="AD738" s="113"/>
      <c r="AE738" s="112" t="s">
        <v>622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610</v>
      </c>
      <c r="F739" s="127"/>
      <c r="G739" s="127"/>
      <c r="H739" s="91" t="str">
        <f>IF(E739="", "", "(")</f>
        <v>(</v>
      </c>
      <c r="I739" s="107" t="s">
        <v>435</v>
      </c>
      <c r="J739" s="107"/>
      <c r="K739" s="91" t="str">
        <f>IF(OR(I739="　", I739=""), "", "-")</f>
        <v>-</v>
      </c>
      <c r="L739" s="108">
        <v>12</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94"/>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2" t="s">
        <v>532</v>
      </c>
      <c r="B779" s="763"/>
      <c r="C779" s="763"/>
      <c r="D779" s="763"/>
      <c r="E779" s="763"/>
      <c r="F779" s="764"/>
      <c r="G779" s="582" t="s">
        <v>586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582" t="s">
        <v>601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0" t="s">
        <v>588</v>
      </c>
      <c r="H781" s="451"/>
      <c r="I781" s="451"/>
      <c r="J781" s="451"/>
      <c r="K781" s="452"/>
      <c r="L781" s="453" t="s">
        <v>597</v>
      </c>
      <c r="M781" s="454"/>
      <c r="N781" s="454"/>
      <c r="O781" s="454"/>
      <c r="P781" s="454"/>
      <c r="Q781" s="454"/>
      <c r="R781" s="454"/>
      <c r="S781" s="454"/>
      <c r="T781" s="454"/>
      <c r="U781" s="454"/>
      <c r="V781" s="454"/>
      <c r="W781" s="454"/>
      <c r="X781" s="455"/>
      <c r="Y781" s="456">
        <v>85</v>
      </c>
      <c r="Z781" s="457"/>
      <c r="AA781" s="457"/>
      <c r="AB781" s="558"/>
      <c r="AC781" s="450" t="s">
        <v>596</v>
      </c>
      <c r="AD781" s="451"/>
      <c r="AE781" s="451"/>
      <c r="AF781" s="451"/>
      <c r="AG781" s="452"/>
      <c r="AH781" s="453" t="s">
        <v>599</v>
      </c>
      <c r="AI781" s="454"/>
      <c r="AJ781" s="454"/>
      <c r="AK781" s="454"/>
      <c r="AL781" s="454"/>
      <c r="AM781" s="454"/>
      <c r="AN781" s="454"/>
      <c r="AO781" s="454"/>
      <c r="AP781" s="454"/>
      <c r="AQ781" s="454"/>
      <c r="AR781" s="454"/>
      <c r="AS781" s="454"/>
      <c r="AT781" s="455"/>
      <c r="AU781" s="456">
        <v>5.5</v>
      </c>
      <c r="AV781" s="457"/>
      <c r="AW781" s="457"/>
      <c r="AX781" s="458"/>
    </row>
    <row r="782" spans="1:50" ht="24.75" customHeight="1" x14ac:dyDescent="0.15">
      <c r="A782" s="557"/>
      <c r="B782" s="765"/>
      <c r="C782" s="765"/>
      <c r="D782" s="765"/>
      <c r="E782" s="765"/>
      <c r="F782" s="766"/>
      <c r="G782" s="347" t="s">
        <v>589</v>
      </c>
      <c r="H782" s="348"/>
      <c r="I782" s="348"/>
      <c r="J782" s="348"/>
      <c r="K782" s="349"/>
      <c r="L782" s="400" t="s">
        <v>623</v>
      </c>
      <c r="M782" s="401"/>
      <c r="N782" s="401"/>
      <c r="O782" s="401"/>
      <c r="P782" s="401"/>
      <c r="Q782" s="401"/>
      <c r="R782" s="401"/>
      <c r="S782" s="401"/>
      <c r="T782" s="401"/>
      <c r="U782" s="401"/>
      <c r="V782" s="401"/>
      <c r="W782" s="401"/>
      <c r="X782" s="402"/>
      <c r="Y782" s="397">
        <v>8.4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5"/>
      <c r="C783" s="765"/>
      <c r="D783" s="765"/>
      <c r="E783" s="765"/>
      <c r="F783" s="766"/>
      <c r="G783" s="347" t="s">
        <v>590</v>
      </c>
      <c r="H783" s="348"/>
      <c r="I783" s="348"/>
      <c r="J783" s="348"/>
      <c r="K783" s="349"/>
      <c r="L783" s="400" t="s">
        <v>598</v>
      </c>
      <c r="M783" s="401"/>
      <c r="N783" s="401"/>
      <c r="O783" s="401"/>
      <c r="P783" s="401"/>
      <c r="Q783" s="401"/>
      <c r="R783" s="401"/>
      <c r="S783" s="401"/>
      <c r="T783" s="401"/>
      <c r="U783" s="401"/>
      <c r="V783" s="401"/>
      <c r="W783" s="401"/>
      <c r="X783" s="402"/>
      <c r="Y783" s="397">
        <v>1.3</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5"/>
      <c r="C784" s="765"/>
      <c r="D784" s="765"/>
      <c r="E784" s="765"/>
      <c r="F784" s="766"/>
      <c r="G784" s="347" t="s">
        <v>591</v>
      </c>
      <c r="H784" s="348"/>
      <c r="I784" s="348"/>
      <c r="J784" s="348"/>
      <c r="K784" s="349"/>
      <c r="L784" s="400" t="s">
        <v>592</v>
      </c>
      <c r="M784" s="401"/>
      <c r="N784" s="401"/>
      <c r="O784" s="401"/>
      <c r="P784" s="401"/>
      <c r="Q784" s="401"/>
      <c r="R784" s="401"/>
      <c r="S784" s="401"/>
      <c r="T784" s="401"/>
      <c r="U784" s="401"/>
      <c r="V784" s="401"/>
      <c r="W784" s="401"/>
      <c r="X784" s="402"/>
      <c r="Y784" s="397">
        <v>1.3</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5"/>
      <c r="C785" s="765"/>
      <c r="D785" s="765"/>
      <c r="E785" s="765"/>
      <c r="F785" s="766"/>
      <c r="G785" s="347" t="s">
        <v>593</v>
      </c>
      <c r="H785" s="348"/>
      <c r="I785" s="348"/>
      <c r="J785" s="348"/>
      <c r="K785" s="349"/>
      <c r="L785" s="400"/>
      <c r="M785" s="401"/>
      <c r="N785" s="401"/>
      <c r="O785" s="401"/>
      <c r="P785" s="401"/>
      <c r="Q785" s="401"/>
      <c r="R785" s="401"/>
      <c r="S785" s="401"/>
      <c r="T785" s="401"/>
      <c r="U785" s="401"/>
      <c r="V785" s="401"/>
      <c r="W785" s="401"/>
      <c r="X785" s="402"/>
      <c r="Y785" s="397">
        <v>13</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5"/>
      <c r="C786" s="765"/>
      <c r="D786" s="765"/>
      <c r="E786" s="765"/>
      <c r="F786" s="766"/>
      <c r="G786" s="347" t="s">
        <v>594</v>
      </c>
      <c r="H786" s="348"/>
      <c r="I786" s="348"/>
      <c r="J786" s="348"/>
      <c r="K786" s="349"/>
      <c r="L786" s="400"/>
      <c r="M786" s="401"/>
      <c r="N786" s="401"/>
      <c r="O786" s="401"/>
      <c r="P786" s="401"/>
      <c r="Q786" s="401"/>
      <c r="R786" s="401"/>
      <c r="S786" s="401"/>
      <c r="T786" s="401"/>
      <c r="U786" s="401"/>
      <c r="V786" s="401"/>
      <c r="W786" s="401"/>
      <c r="X786" s="402"/>
      <c r="Y786" s="397">
        <v>9</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5"/>
      <c r="C787" s="765"/>
      <c r="D787" s="765"/>
      <c r="E787" s="765"/>
      <c r="F787" s="766"/>
      <c r="G787" s="347" t="s">
        <v>595</v>
      </c>
      <c r="H787" s="348"/>
      <c r="I787" s="348"/>
      <c r="J787" s="348"/>
      <c r="K787" s="349"/>
      <c r="L787" s="400"/>
      <c r="M787" s="401"/>
      <c r="N787" s="401"/>
      <c r="O787" s="401"/>
      <c r="P787" s="401"/>
      <c r="Q787" s="401"/>
      <c r="R787" s="401"/>
      <c r="S787" s="401"/>
      <c r="T787" s="401"/>
      <c r="U787" s="401"/>
      <c r="V787" s="401"/>
      <c r="W787" s="401"/>
      <c r="X787" s="402"/>
      <c r="Y787" s="397">
        <v>-21</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97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5.5</v>
      </c>
      <c r="AV791" s="414"/>
      <c r="AW791" s="414"/>
      <c r="AX791" s="416"/>
    </row>
    <row r="792" spans="1:50" ht="24.75" customHeight="1" x14ac:dyDescent="0.15">
      <c r="A792" s="557"/>
      <c r="B792" s="765"/>
      <c r="C792" s="765"/>
      <c r="D792" s="765"/>
      <c r="E792" s="765"/>
      <c r="F792" s="766"/>
      <c r="G792" s="582" t="s">
        <v>604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5"/>
      <c r="C794" s="765"/>
      <c r="D794" s="765"/>
      <c r="E794" s="765"/>
      <c r="F794" s="766"/>
      <c r="G794" s="450" t="s">
        <v>596</v>
      </c>
      <c r="H794" s="451"/>
      <c r="I794" s="451"/>
      <c r="J794" s="451"/>
      <c r="K794" s="452"/>
      <c r="L794" s="453" t="s">
        <v>599</v>
      </c>
      <c r="M794" s="454"/>
      <c r="N794" s="454"/>
      <c r="O794" s="454"/>
      <c r="P794" s="454"/>
      <c r="Q794" s="454"/>
      <c r="R794" s="454"/>
      <c r="S794" s="454"/>
      <c r="T794" s="454"/>
      <c r="U794" s="454"/>
      <c r="V794" s="454"/>
      <c r="W794" s="454"/>
      <c r="X794" s="455"/>
      <c r="Y794" s="456">
        <v>2.9</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2.9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5"/>
      <c r="C805" s="765"/>
      <c r="D805" s="765"/>
      <c r="E805" s="765"/>
      <c r="F805" s="766"/>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485</v>
      </c>
      <c r="AM831" s="961"/>
      <c r="AN831" s="961"/>
      <c r="AO831" s="82" t="s">
        <v>483</v>
      </c>
      <c r="AP831" s="21"/>
      <c r="AQ831" s="21"/>
      <c r="AR831" s="21"/>
      <c r="AS831" s="21"/>
      <c r="AT831" s="21"/>
      <c r="AU831" s="21"/>
      <c r="AV831" s="21"/>
      <c r="AW831" s="21"/>
      <c r="AX831" s="22"/>
    </row>
    <row r="832" spans="1:50" ht="11.4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4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83.45" customHeight="1" x14ac:dyDescent="0.15">
      <c r="A837" s="403">
        <v>1</v>
      </c>
      <c r="B837" s="403">
        <v>1</v>
      </c>
      <c r="C837" s="426" t="s">
        <v>587</v>
      </c>
      <c r="D837" s="417"/>
      <c r="E837" s="417"/>
      <c r="F837" s="417"/>
      <c r="G837" s="417"/>
      <c r="H837" s="417"/>
      <c r="I837" s="417"/>
      <c r="J837" s="418">
        <v>4010001054032</v>
      </c>
      <c r="K837" s="419"/>
      <c r="L837" s="419"/>
      <c r="M837" s="419"/>
      <c r="N837" s="419"/>
      <c r="O837" s="419"/>
      <c r="P837" s="316" t="s">
        <v>606</v>
      </c>
      <c r="Q837" s="316"/>
      <c r="R837" s="316"/>
      <c r="S837" s="316"/>
      <c r="T837" s="316"/>
      <c r="U837" s="316"/>
      <c r="V837" s="316"/>
      <c r="W837" s="316"/>
      <c r="X837" s="316"/>
      <c r="Y837" s="317">
        <v>97</v>
      </c>
      <c r="Z837" s="318"/>
      <c r="AA837" s="318"/>
      <c r="AB837" s="319"/>
      <c r="AC837" s="327" t="s">
        <v>519</v>
      </c>
      <c r="AD837" s="425"/>
      <c r="AE837" s="425"/>
      <c r="AF837" s="425"/>
      <c r="AG837" s="425"/>
      <c r="AH837" s="420">
        <v>1</v>
      </c>
      <c r="AI837" s="421"/>
      <c r="AJ837" s="421"/>
      <c r="AK837" s="421"/>
      <c r="AL837" s="324">
        <v>97</v>
      </c>
      <c r="AM837" s="325"/>
      <c r="AN837" s="325"/>
      <c r="AO837" s="326"/>
      <c r="AP837" s="320" t="s">
        <v>559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1.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53.45" customHeight="1" x14ac:dyDescent="0.15">
      <c r="A870" s="403">
        <v>1</v>
      </c>
      <c r="B870" s="403">
        <v>1</v>
      </c>
      <c r="C870" s="426" t="s">
        <v>609</v>
      </c>
      <c r="D870" s="417"/>
      <c r="E870" s="417"/>
      <c r="F870" s="417"/>
      <c r="G870" s="417"/>
      <c r="H870" s="417"/>
      <c r="I870" s="417"/>
      <c r="J870" s="418" t="s">
        <v>624</v>
      </c>
      <c r="K870" s="419"/>
      <c r="L870" s="419"/>
      <c r="M870" s="419"/>
      <c r="N870" s="419"/>
      <c r="O870" s="419"/>
      <c r="P870" s="427" t="s">
        <v>607</v>
      </c>
      <c r="Q870" s="316"/>
      <c r="R870" s="316"/>
      <c r="S870" s="316"/>
      <c r="T870" s="316"/>
      <c r="U870" s="316"/>
      <c r="V870" s="316"/>
      <c r="W870" s="316"/>
      <c r="X870" s="316"/>
      <c r="Y870" s="317">
        <v>5.5</v>
      </c>
      <c r="Z870" s="318"/>
      <c r="AA870" s="318"/>
      <c r="AB870" s="319"/>
      <c r="AC870" s="327" t="s">
        <v>525</v>
      </c>
      <c r="AD870" s="425"/>
      <c r="AE870" s="425"/>
      <c r="AF870" s="425"/>
      <c r="AG870" s="425"/>
      <c r="AH870" s="420" t="s">
        <v>560</v>
      </c>
      <c r="AI870" s="421"/>
      <c r="AJ870" s="421"/>
      <c r="AK870" s="421"/>
      <c r="AL870" s="324" t="s">
        <v>602</v>
      </c>
      <c r="AM870" s="325"/>
      <c r="AN870" s="325"/>
      <c r="AO870" s="326"/>
      <c r="AP870" s="320" t="s">
        <v>603</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4.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41.45" customHeight="1" x14ac:dyDescent="0.15">
      <c r="A903" s="403">
        <v>1</v>
      </c>
      <c r="B903" s="403">
        <v>1</v>
      </c>
      <c r="C903" s="426" t="s">
        <v>605</v>
      </c>
      <c r="D903" s="417"/>
      <c r="E903" s="417"/>
      <c r="F903" s="417"/>
      <c r="G903" s="417"/>
      <c r="H903" s="417"/>
      <c r="I903" s="417"/>
      <c r="J903" s="418">
        <v>9020001037865</v>
      </c>
      <c r="K903" s="419"/>
      <c r="L903" s="419"/>
      <c r="M903" s="419"/>
      <c r="N903" s="419"/>
      <c r="O903" s="419"/>
      <c r="P903" s="427" t="s">
        <v>608</v>
      </c>
      <c r="Q903" s="316"/>
      <c r="R903" s="316"/>
      <c r="S903" s="316"/>
      <c r="T903" s="316"/>
      <c r="U903" s="316"/>
      <c r="V903" s="316"/>
      <c r="W903" s="316"/>
      <c r="X903" s="316"/>
      <c r="Y903" s="317">
        <v>2.9</v>
      </c>
      <c r="Z903" s="318"/>
      <c r="AA903" s="318"/>
      <c r="AB903" s="319"/>
      <c r="AC903" s="327" t="s">
        <v>525</v>
      </c>
      <c r="AD903" s="425"/>
      <c r="AE903" s="425"/>
      <c r="AF903" s="425"/>
      <c r="AG903" s="425"/>
      <c r="AH903" s="420" t="s">
        <v>557</v>
      </c>
      <c r="AI903" s="421"/>
      <c r="AJ903" s="421"/>
      <c r="AK903" s="421"/>
      <c r="AL903" s="324" t="s">
        <v>560</v>
      </c>
      <c r="AM903" s="325"/>
      <c r="AN903" s="325"/>
      <c r="AO903" s="326"/>
      <c r="AP903" s="320" t="s">
        <v>557</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6.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6"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467</v>
      </c>
      <c r="AQ1101" s="429"/>
      <c r="AR1101" s="429"/>
      <c r="AS1101" s="429"/>
      <c r="AT1101" s="429"/>
      <c r="AU1101" s="429"/>
      <c r="AV1101" s="429"/>
      <c r="AW1101" s="429"/>
      <c r="AX1101" s="429"/>
    </row>
    <row r="1102" spans="1:50" ht="30" hidden="1" customHeight="1" x14ac:dyDescent="0.15">
      <c r="A1102" s="403">
        <v>1</v>
      </c>
      <c r="B1102" s="403">
        <v>1</v>
      </c>
      <c r="C1102" s="898"/>
      <c r="D1102" s="898"/>
      <c r="E1102" s="897"/>
      <c r="F1102" s="897"/>
      <c r="G1102" s="897"/>
      <c r="H1102" s="897"/>
      <c r="I1102" s="89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82">
    <cfRule type="expression" dxfId="2787" priority="13883">
      <formula>IF(RIGHT(TEXT(Y782,"0.#"),1)=".",FALSE,TRUE)</formula>
    </cfRule>
    <cfRule type="expression" dxfId="2786" priority="13884">
      <formula>IF(RIGHT(TEXT(Y782,"0.#"),1)=".",TRUE,FALSE)</formula>
    </cfRule>
  </conditionalFormatting>
  <conditionalFormatting sqref="Y791">
    <cfRule type="expression" dxfId="2785" priority="13879">
      <formula>IF(RIGHT(TEXT(Y791,"0.#"),1)=".",FALSE,TRUE)</formula>
    </cfRule>
    <cfRule type="expression" dxfId="2784" priority="13880">
      <formula>IF(RIGHT(TEXT(Y791,"0.#"),1)=".",TRUE,FALSE)</formula>
    </cfRule>
  </conditionalFormatting>
  <conditionalFormatting sqref="Y822:Y829 Y820 Y809:Y816 Y807 Y796:Y803 Y794">
    <cfRule type="expression" dxfId="2783" priority="13661">
      <formula>IF(RIGHT(TEXT(Y794,"0.#"),1)=".",FALSE,TRUE)</formula>
    </cfRule>
    <cfRule type="expression" dxfId="2782" priority="13662">
      <formula>IF(RIGHT(TEXT(Y794,"0.#"),1)=".",TRUE,FALSE)</formula>
    </cfRule>
  </conditionalFormatting>
  <conditionalFormatting sqref="P16:AQ17 P15:AX15 P13:AX13">
    <cfRule type="expression" dxfId="2781" priority="13709">
      <formula>IF(RIGHT(TEXT(P13,"0.#"),1)=".",FALSE,TRUE)</formula>
    </cfRule>
    <cfRule type="expression" dxfId="2780" priority="13710">
      <formula>IF(RIGHT(TEXT(P13,"0.#"),1)=".",TRUE,FALSE)</formula>
    </cfRule>
  </conditionalFormatting>
  <conditionalFormatting sqref="P19:AJ19">
    <cfRule type="expression" dxfId="2779" priority="13707">
      <formula>IF(RIGHT(TEXT(P19,"0.#"),1)=".",FALSE,TRUE)</formula>
    </cfRule>
    <cfRule type="expression" dxfId="2778" priority="13708">
      <formula>IF(RIGHT(TEXT(P19,"0.#"),1)=".",TRUE,FALSE)</formula>
    </cfRule>
  </conditionalFormatting>
  <conditionalFormatting sqref="AE101 AQ101">
    <cfRule type="expression" dxfId="2777" priority="13699">
      <formula>IF(RIGHT(TEXT(AE101,"0.#"),1)=".",FALSE,TRUE)</formula>
    </cfRule>
    <cfRule type="expression" dxfId="2776" priority="13700">
      <formula>IF(RIGHT(TEXT(AE101,"0.#"),1)=".",TRUE,FALSE)</formula>
    </cfRule>
  </conditionalFormatting>
  <conditionalFormatting sqref="Y783:Y790 Y781">
    <cfRule type="expression" dxfId="2775" priority="13685">
      <formula>IF(RIGHT(TEXT(Y781,"0.#"),1)=".",FALSE,TRUE)</formula>
    </cfRule>
    <cfRule type="expression" dxfId="2774" priority="13686">
      <formula>IF(RIGHT(TEXT(Y781,"0.#"),1)=".",TRUE,FALSE)</formula>
    </cfRule>
  </conditionalFormatting>
  <conditionalFormatting sqref="AU782">
    <cfRule type="expression" dxfId="2773" priority="13683">
      <formula>IF(RIGHT(TEXT(AU782,"0.#"),1)=".",FALSE,TRUE)</formula>
    </cfRule>
    <cfRule type="expression" dxfId="2772" priority="13684">
      <formula>IF(RIGHT(TEXT(AU782,"0.#"),1)=".",TRUE,FALSE)</formula>
    </cfRule>
  </conditionalFormatting>
  <conditionalFormatting sqref="AU791">
    <cfRule type="expression" dxfId="2771" priority="13681">
      <formula>IF(RIGHT(TEXT(AU791,"0.#"),1)=".",FALSE,TRUE)</formula>
    </cfRule>
    <cfRule type="expression" dxfId="2770" priority="13682">
      <formula>IF(RIGHT(TEXT(AU791,"0.#"),1)=".",TRUE,FALSE)</formula>
    </cfRule>
  </conditionalFormatting>
  <conditionalFormatting sqref="AU783:AU790 AU781">
    <cfRule type="expression" dxfId="2769" priority="13679">
      <formula>IF(RIGHT(TEXT(AU781,"0.#"),1)=".",FALSE,TRUE)</formula>
    </cfRule>
    <cfRule type="expression" dxfId="2768" priority="13680">
      <formula>IF(RIGHT(TEXT(AU781,"0.#"),1)=".",TRUE,FALSE)</formula>
    </cfRule>
  </conditionalFormatting>
  <conditionalFormatting sqref="Y821 Y808 Y795">
    <cfRule type="expression" dxfId="2767" priority="13665">
      <formula>IF(RIGHT(TEXT(Y795,"0.#"),1)=".",FALSE,TRUE)</formula>
    </cfRule>
    <cfRule type="expression" dxfId="2766" priority="13666">
      <formula>IF(RIGHT(TEXT(Y795,"0.#"),1)=".",TRUE,FALSE)</formula>
    </cfRule>
  </conditionalFormatting>
  <conditionalFormatting sqref="Y830 Y817 Y804">
    <cfRule type="expression" dxfId="2765" priority="13663">
      <formula>IF(RIGHT(TEXT(Y804,"0.#"),1)=".",FALSE,TRUE)</formula>
    </cfRule>
    <cfRule type="expression" dxfId="2764" priority="13664">
      <formula>IF(RIGHT(TEXT(Y804,"0.#"),1)=".",TRUE,FALSE)</formula>
    </cfRule>
  </conditionalFormatting>
  <conditionalFormatting sqref="AU821 AU808 AU795">
    <cfRule type="expression" dxfId="2763" priority="13659">
      <formula>IF(RIGHT(TEXT(AU795,"0.#"),1)=".",FALSE,TRUE)</formula>
    </cfRule>
    <cfRule type="expression" dxfId="2762" priority="13660">
      <formula>IF(RIGHT(TEXT(AU795,"0.#"),1)=".",TRUE,FALSE)</formula>
    </cfRule>
  </conditionalFormatting>
  <conditionalFormatting sqref="AU830 AU817 AU804">
    <cfRule type="expression" dxfId="2761" priority="13657">
      <formula>IF(RIGHT(TEXT(AU804,"0.#"),1)=".",FALSE,TRUE)</formula>
    </cfRule>
    <cfRule type="expression" dxfId="2760" priority="13658">
      <formula>IF(RIGHT(TEXT(AU804,"0.#"),1)=".",TRUE,FALSE)</formula>
    </cfRule>
  </conditionalFormatting>
  <conditionalFormatting sqref="AU822:AU829 AU820 AU809:AU816 AU807 AU796:AU803 AU794">
    <cfRule type="expression" dxfId="2759" priority="13655">
      <formula>IF(RIGHT(TEXT(AU794,"0.#"),1)=".",FALSE,TRUE)</formula>
    </cfRule>
    <cfRule type="expression" dxfId="2758" priority="13656">
      <formula>IF(RIGHT(TEXT(AU794,"0.#"),1)=".",TRUE,FALSE)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M34">
    <cfRule type="expression" dxfId="2751" priority="13455">
      <formula>IF(RIGHT(TEXT(AM34,"0.#"),1)=".",FALSE,TRUE)</formula>
    </cfRule>
    <cfRule type="expression" dxfId="2750" priority="13456">
      <formula>IF(RIGHT(TEXT(AM34,"0.#"),1)=".",TRUE,FALSE)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M32">
    <cfRule type="expression" dxfId="2739" priority="13459">
      <formula>IF(RIGHT(TEXT(AM32,"0.#"),1)=".",FALSE,TRUE)</formula>
    </cfRule>
    <cfRule type="expression" dxfId="2738" priority="13460">
      <formula>IF(RIGHT(TEXT(AM32,"0.#"),1)=".",TRUE,FALSE)</formula>
    </cfRule>
  </conditionalFormatting>
  <conditionalFormatting sqref="AM33">
    <cfRule type="expression" dxfId="2737" priority="13457">
      <formula>IF(RIGHT(TEXT(AM33,"0.#"),1)=".",FALSE,TRUE)</formula>
    </cfRule>
    <cfRule type="expression" dxfId="2736" priority="13458">
      <formula>IF(RIGHT(TEXT(AM33,"0.#"),1)=".",TRUE,FALSE)</formula>
    </cfRule>
  </conditionalFormatting>
  <conditionalFormatting sqref="AQ32:AQ34">
    <cfRule type="expression" dxfId="2735" priority="13449">
      <formula>IF(RIGHT(TEXT(AQ32,"0.#"),1)=".",FALSE,TRUE)</formula>
    </cfRule>
    <cfRule type="expression" dxfId="2734" priority="13450">
      <formula>IF(RIGHT(TEXT(AQ32,"0.#"),1)=".",TRUE,FALSE)</formula>
    </cfRule>
  </conditionalFormatting>
  <conditionalFormatting sqref="AU32:AU34">
    <cfRule type="expression" dxfId="2733" priority="13447">
      <formula>IF(RIGHT(TEXT(AU32,"0.#"),1)=".",FALSE,TRUE)</formula>
    </cfRule>
    <cfRule type="expression" dxfId="2732" priority="13448">
      <formula>IF(RIGHT(TEXT(AU32,"0.#"),1)=".",TRUE,FALSE)</formula>
    </cfRule>
  </conditionalFormatting>
  <conditionalFormatting sqref="AE53">
    <cfRule type="expression" dxfId="2731" priority="13381">
      <formula>IF(RIGHT(TEXT(AE53,"0.#"),1)=".",FALSE,TRUE)</formula>
    </cfRule>
    <cfRule type="expression" dxfId="2730" priority="13382">
      <formula>IF(RIGHT(TEXT(AE53,"0.#"),1)=".",TRUE,FALSE)</formula>
    </cfRule>
  </conditionalFormatting>
  <conditionalFormatting sqref="AE54">
    <cfRule type="expression" dxfId="2729" priority="13379">
      <formula>IF(RIGHT(TEXT(AE54,"0.#"),1)=".",FALSE,TRUE)</formula>
    </cfRule>
    <cfRule type="expression" dxfId="2728" priority="13380">
      <formula>IF(RIGHT(TEXT(AE54,"0.#"),1)=".",TRUE,FALSE)</formula>
    </cfRule>
  </conditionalFormatting>
  <conditionalFormatting sqref="AI54">
    <cfRule type="expression" dxfId="2727" priority="13373">
      <formula>IF(RIGHT(TEXT(AI54,"0.#"),1)=".",FALSE,TRUE)</formula>
    </cfRule>
    <cfRule type="expression" dxfId="2726" priority="13374">
      <formula>IF(RIGHT(TEXT(AI54,"0.#"),1)=".",TRUE,FALSE)</formula>
    </cfRule>
  </conditionalFormatting>
  <conditionalFormatting sqref="AI53">
    <cfRule type="expression" dxfId="2725" priority="13371">
      <formula>IF(RIGHT(TEXT(AI53,"0.#"),1)=".",FALSE,TRUE)</formula>
    </cfRule>
    <cfRule type="expression" dxfId="2724" priority="13372">
      <formula>IF(RIGHT(TEXT(AI53,"0.#"),1)=".",TRUE,FALSE)</formula>
    </cfRule>
  </conditionalFormatting>
  <conditionalFormatting sqref="AM53">
    <cfRule type="expression" dxfId="2723" priority="13369">
      <formula>IF(RIGHT(TEXT(AM53,"0.#"),1)=".",FALSE,TRUE)</formula>
    </cfRule>
    <cfRule type="expression" dxfId="2722" priority="13370">
      <formula>IF(RIGHT(TEXT(AM53,"0.#"),1)=".",TRUE,FALSE)</formula>
    </cfRule>
  </conditionalFormatting>
  <conditionalFormatting sqref="AM54">
    <cfRule type="expression" dxfId="2721" priority="13367">
      <formula>IF(RIGHT(TEXT(AM54,"0.#"),1)=".",FALSE,TRUE)</formula>
    </cfRule>
    <cfRule type="expression" dxfId="2720" priority="13368">
      <formula>IF(RIGHT(TEXT(AM54,"0.#"),1)=".",TRUE,FALSE)</formula>
    </cfRule>
  </conditionalFormatting>
  <conditionalFormatting sqref="AM55">
    <cfRule type="expression" dxfId="2719" priority="13365">
      <formula>IF(RIGHT(TEXT(AM55,"0.#"),1)=".",FALSE,TRUE)</formula>
    </cfRule>
    <cfRule type="expression" dxfId="2718" priority="13366">
      <formula>IF(RIGHT(TEXT(AM55,"0.#"),1)=".",TRUE,FALSE)</formula>
    </cfRule>
  </conditionalFormatting>
  <conditionalFormatting sqref="AE60">
    <cfRule type="expression" dxfId="2717" priority="13351">
      <formula>IF(RIGHT(TEXT(AE60,"0.#"),1)=".",FALSE,TRUE)</formula>
    </cfRule>
    <cfRule type="expression" dxfId="2716" priority="13352">
      <formula>IF(RIGHT(TEXT(AE60,"0.#"),1)=".",TRUE,FALSE)</formula>
    </cfRule>
  </conditionalFormatting>
  <conditionalFormatting sqref="AE61">
    <cfRule type="expression" dxfId="2715" priority="13349">
      <formula>IF(RIGHT(TEXT(AE61,"0.#"),1)=".",FALSE,TRUE)</formula>
    </cfRule>
    <cfRule type="expression" dxfId="2714" priority="13350">
      <formula>IF(RIGHT(TEXT(AE61,"0.#"),1)=".",TRUE,FALSE)</formula>
    </cfRule>
  </conditionalFormatting>
  <conditionalFormatting sqref="AE62">
    <cfRule type="expression" dxfId="2713" priority="13347">
      <formula>IF(RIGHT(TEXT(AE62,"0.#"),1)=".",FALSE,TRUE)</formula>
    </cfRule>
    <cfRule type="expression" dxfId="2712" priority="13348">
      <formula>IF(RIGHT(TEXT(AE62,"0.#"),1)=".",TRUE,FALSE)</formula>
    </cfRule>
  </conditionalFormatting>
  <conditionalFormatting sqref="AI62">
    <cfRule type="expression" dxfId="2711" priority="13345">
      <formula>IF(RIGHT(TEXT(AI62,"0.#"),1)=".",FALSE,TRUE)</formula>
    </cfRule>
    <cfRule type="expression" dxfId="2710" priority="13346">
      <formula>IF(RIGHT(TEXT(AI62,"0.#"),1)=".",TRUE,FALSE)</formula>
    </cfRule>
  </conditionalFormatting>
  <conditionalFormatting sqref="AI61">
    <cfRule type="expression" dxfId="2709" priority="13343">
      <formula>IF(RIGHT(TEXT(AI61,"0.#"),1)=".",FALSE,TRUE)</formula>
    </cfRule>
    <cfRule type="expression" dxfId="2708" priority="13344">
      <formula>IF(RIGHT(TEXT(AI61,"0.#"),1)=".",TRUE,FALSE)</formula>
    </cfRule>
  </conditionalFormatting>
  <conditionalFormatting sqref="AI60">
    <cfRule type="expression" dxfId="2707" priority="13341">
      <formula>IF(RIGHT(TEXT(AI60,"0.#"),1)=".",FALSE,TRUE)</formula>
    </cfRule>
    <cfRule type="expression" dxfId="2706" priority="13342">
      <formula>IF(RIGHT(TEXT(AI60,"0.#"),1)=".",TRUE,FALSE)</formula>
    </cfRule>
  </conditionalFormatting>
  <conditionalFormatting sqref="AM60">
    <cfRule type="expression" dxfId="2705" priority="13339">
      <formula>IF(RIGHT(TEXT(AM60,"0.#"),1)=".",FALSE,TRUE)</formula>
    </cfRule>
    <cfRule type="expression" dxfId="2704" priority="13340">
      <formula>IF(RIGHT(TEXT(AM60,"0.#"),1)=".",TRUE,FALSE)</formula>
    </cfRule>
  </conditionalFormatting>
  <conditionalFormatting sqref="AM61">
    <cfRule type="expression" dxfId="2703" priority="13337">
      <formula>IF(RIGHT(TEXT(AM61,"0.#"),1)=".",FALSE,TRUE)</formula>
    </cfRule>
    <cfRule type="expression" dxfId="2702" priority="13338">
      <formula>IF(RIGHT(TEXT(AM61,"0.#"),1)=".",TRUE,FALSE)</formula>
    </cfRule>
  </conditionalFormatting>
  <conditionalFormatting sqref="AM62">
    <cfRule type="expression" dxfId="2701" priority="13335">
      <formula>IF(RIGHT(TEXT(AM62,"0.#"),1)=".",FALSE,TRUE)</formula>
    </cfRule>
    <cfRule type="expression" dxfId="2700" priority="13336">
      <formula>IF(RIGHT(TEXT(AM62,"0.#"),1)=".",TRUE,FALSE)</formula>
    </cfRule>
  </conditionalFormatting>
  <conditionalFormatting sqref="AE87">
    <cfRule type="expression" dxfId="2699" priority="13321">
      <formula>IF(RIGHT(TEXT(AE87,"0.#"),1)=".",FALSE,TRUE)</formula>
    </cfRule>
    <cfRule type="expression" dxfId="2698" priority="13322">
      <formula>IF(RIGHT(TEXT(AE87,"0.#"),1)=".",TRUE,FALSE)</formula>
    </cfRule>
  </conditionalFormatting>
  <conditionalFormatting sqref="AE88">
    <cfRule type="expression" dxfId="2697" priority="13319">
      <formula>IF(RIGHT(TEXT(AE88,"0.#"),1)=".",FALSE,TRUE)</formula>
    </cfRule>
    <cfRule type="expression" dxfId="2696" priority="13320">
      <formula>IF(RIGHT(TEXT(AE88,"0.#"),1)=".",TRUE,FALSE)</formula>
    </cfRule>
  </conditionalFormatting>
  <conditionalFormatting sqref="AE89">
    <cfRule type="expression" dxfId="2695" priority="13317">
      <formula>IF(RIGHT(TEXT(AE89,"0.#"),1)=".",FALSE,TRUE)</formula>
    </cfRule>
    <cfRule type="expression" dxfId="2694" priority="13318">
      <formula>IF(RIGHT(TEXT(AE89,"0.#"),1)=".",TRUE,FALSE)</formula>
    </cfRule>
  </conditionalFormatting>
  <conditionalFormatting sqref="AI89">
    <cfRule type="expression" dxfId="2693" priority="13315">
      <formula>IF(RIGHT(TEXT(AI89,"0.#"),1)=".",FALSE,TRUE)</formula>
    </cfRule>
    <cfRule type="expression" dxfId="2692" priority="13316">
      <formula>IF(RIGHT(TEXT(AI89,"0.#"),1)=".",TRUE,FALSE)</formula>
    </cfRule>
  </conditionalFormatting>
  <conditionalFormatting sqref="AI88">
    <cfRule type="expression" dxfId="2691" priority="13313">
      <formula>IF(RIGHT(TEXT(AI88,"0.#"),1)=".",FALSE,TRUE)</formula>
    </cfRule>
    <cfRule type="expression" dxfId="2690" priority="13314">
      <formula>IF(RIGHT(TEXT(AI88,"0.#"),1)=".",TRUE,FALSE)</formula>
    </cfRule>
  </conditionalFormatting>
  <conditionalFormatting sqref="AI87">
    <cfRule type="expression" dxfId="2689" priority="13311">
      <formula>IF(RIGHT(TEXT(AI87,"0.#"),1)=".",FALSE,TRUE)</formula>
    </cfRule>
    <cfRule type="expression" dxfId="2688" priority="13312">
      <formula>IF(RIGHT(TEXT(AI87,"0.#"),1)=".",TRUE,FALSE)</formula>
    </cfRule>
  </conditionalFormatting>
  <conditionalFormatting sqref="AM88">
    <cfRule type="expression" dxfId="2687" priority="13307">
      <formula>IF(RIGHT(TEXT(AM88,"0.#"),1)=".",FALSE,TRUE)</formula>
    </cfRule>
    <cfRule type="expression" dxfId="2686" priority="13308">
      <formula>IF(RIGHT(TEXT(AM88,"0.#"),1)=".",TRUE,FALSE)</formula>
    </cfRule>
  </conditionalFormatting>
  <conditionalFormatting sqref="AM89">
    <cfRule type="expression" dxfId="2685" priority="13305">
      <formula>IF(RIGHT(TEXT(AM89,"0.#"),1)=".",FALSE,TRUE)</formula>
    </cfRule>
    <cfRule type="expression" dxfId="2684" priority="13306">
      <formula>IF(RIGHT(TEXT(AM89,"0.#"),1)=".",TRUE,FALSE)</formula>
    </cfRule>
  </conditionalFormatting>
  <conditionalFormatting sqref="AE92">
    <cfRule type="expression" dxfId="2683" priority="13291">
      <formula>IF(RIGHT(TEXT(AE92,"0.#"),1)=".",FALSE,TRUE)</formula>
    </cfRule>
    <cfRule type="expression" dxfId="2682" priority="13292">
      <formula>IF(RIGHT(TEXT(AE92,"0.#"),1)=".",TRUE,FALSE)</formula>
    </cfRule>
  </conditionalFormatting>
  <conditionalFormatting sqref="AE93">
    <cfRule type="expression" dxfId="2681" priority="13289">
      <formula>IF(RIGHT(TEXT(AE93,"0.#"),1)=".",FALSE,TRUE)</formula>
    </cfRule>
    <cfRule type="expression" dxfId="2680" priority="13290">
      <formula>IF(RIGHT(TEXT(AE93,"0.#"),1)=".",TRUE,FALSE)</formula>
    </cfRule>
  </conditionalFormatting>
  <conditionalFormatting sqref="AE94">
    <cfRule type="expression" dxfId="2679" priority="13287">
      <formula>IF(RIGHT(TEXT(AE94,"0.#"),1)=".",FALSE,TRUE)</formula>
    </cfRule>
    <cfRule type="expression" dxfId="2678" priority="13288">
      <formula>IF(RIGHT(TEXT(AE94,"0.#"),1)=".",TRUE,FALSE)</formula>
    </cfRule>
  </conditionalFormatting>
  <conditionalFormatting sqref="AI94">
    <cfRule type="expression" dxfId="2677" priority="13285">
      <formula>IF(RIGHT(TEXT(AI94,"0.#"),1)=".",FALSE,TRUE)</formula>
    </cfRule>
    <cfRule type="expression" dxfId="2676" priority="13286">
      <formula>IF(RIGHT(TEXT(AI94,"0.#"),1)=".",TRUE,FALSE)</formula>
    </cfRule>
  </conditionalFormatting>
  <conditionalFormatting sqref="AI93">
    <cfRule type="expression" dxfId="2675" priority="13283">
      <formula>IF(RIGHT(TEXT(AI93,"0.#"),1)=".",FALSE,TRUE)</formula>
    </cfRule>
    <cfRule type="expression" dxfId="2674" priority="13284">
      <formula>IF(RIGHT(TEXT(AI93,"0.#"),1)=".",TRUE,FALSE)</formula>
    </cfRule>
  </conditionalFormatting>
  <conditionalFormatting sqref="AI92">
    <cfRule type="expression" dxfId="2673" priority="13281">
      <formula>IF(RIGHT(TEXT(AI92,"0.#"),1)=".",FALSE,TRUE)</formula>
    </cfRule>
    <cfRule type="expression" dxfId="2672" priority="13282">
      <formula>IF(RIGHT(TEXT(AI92,"0.#"),1)=".",TRUE,FALSE)</formula>
    </cfRule>
  </conditionalFormatting>
  <conditionalFormatting sqref="AM92">
    <cfRule type="expression" dxfId="2671" priority="13279">
      <formula>IF(RIGHT(TEXT(AM92,"0.#"),1)=".",FALSE,TRUE)</formula>
    </cfRule>
    <cfRule type="expression" dxfId="2670" priority="13280">
      <formula>IF(RIGHT(TEXT(AM92,"0.#"),1)=".",TRUE,FALSE)</formula>
    </cfRule>
  </conditionalFormatting>
  <conditionalFormatting sqref="AM93">
    <cfRule type="expression" dxfId="2669" priority="13277">
      <formula>IF(RIGHT(TEXT(AM93,"0.#"),1)=".",FALSE,TRUE)</formula>
    </cfRule>
    <cfRule type="expression" dxfId="2668" priority="13278">
      <formula>IF(RIGHT(TEXT(AM93,"0.#"),1)=".",TRUE,FALSE)</formula>
    </cfRule>
  </conditionalFormatting>
  <conditionalFormatting sqref="AM94">
    <cfRule type="expression" dxfId="2667" priority="13275">
      <formula>IF(RIGHT(TEXT(AM94,"0.#"),1)=".",FALSE,TRUE)</formula>
    </cfRule>
    <cfRule type="expression" dxfId="2666" priority="13276">
      <formula>IF(RIGHT(TEXT(AM94,"0.#"),1)=".",TRUE,FALSE)</formula>
    </cfRule>
  </conditionalFormatting>
  <conditionalFormatting sqref="AE97">
    <cfRule type="expression" dxfId="2665" priority="13261">
      <formula>IF(RIGHT(TEXT(AE97,"0.#"),1)=".",FALSE,TRUE)</formula>
    </cfRule>
    <cfRule type="expression" dxfId="2664" priority="13262">
      <formula>IF(RIGHT(TEXT(AE97,"0.#"),1)=".",TRUE,FALSE)</formula>
    </cfRule>
  </conditionalFormatting>
  <conditionalFormatting sqref="AE98">
    <cfRule type="expression" dxfId="2663" priority="13259">
      <formula>IF(RIGHT(TEXT(AE98,"0.#"),1)=".",FALSE,TRUE)</formula>
    </cfRule>
    <cfRule type="expression" dxfId="2662" priority="13260">
      <formula>IF(RIGHT(TEXT(AE98,"0.#"),1)=".",TRUE,FALSE)</formula>
    </cfRule>
  </conditionalFormatting>
  <conditionalFormatting sqref="AE99">
    <cfRule type="expression" dxfId="2661" priority="13257">
      <formula>IF(RIGHT(TEXT(AE99,"0.#"),1)=".",FALSE,TRUE)</formula>
    </cfRule>
    <cfRule type="expression" dxfId="2660" priority="13258">
      <formula>IF(RIGHT(TEXT(AE99,"0.#"),1)=".",TRUE,FALSE)</formula>
    </cfRule>
  </conditionalFormatting>
  <conditionalFormatting sqref="AI99">
    <cfRule type="expression" dxfId="2659" priority="13255">
      <formula>IF(RIGHT(TEXT(AI99,"0.#"),1)=".",FALSE,TRUE)</formula>
    </cfRule>
    <cfRule type="expression" dxfId="2658" priority="13256">
      <formula>IF(RIGHT(TEXT(AI99,"0.#"),1)=".",TRUE,FALSE)</formula>
    </cfRule>
  </conditionalFormatting>
  <conditionalFormatting sqref="AI98">
    <cfRule type="expression" dxfId="2657" priority="13253">
      <formula>IF(RIGHT(TEXT(AI98,"0.#"),1)=".",FALSE,TRUE)</formula>
    </cfRule>
    <cfRule type="expression" dxfId="2656" priority="13254">
      <formula>IF(RIGHT(TEXT(AI98,"0.#"),1)=".",TRUE,FALSE)</formula>
    </cfRule>
  </conditionalFormatting>
  <conditionalFormatting sqref="AI97">
    <cfRule type="expression" dxfId="2655" priority="13251">
      <formula>IF(RIGHT(TEXT(AI97,"0.#"),1)=".",FALSE,TRUE)</formula>
    </cfRule>
    <cfRule type="expression" dxfId="2654" priority="13252">
      <formula>IF(RIGHT(TEXT(AI97,"0.#"),1)=".",TRUE,FALSE)</formula>
    </cfRule>
  </conditionalFormatting>
  <conditionalFormatting sqref="AM97">
    <cfRule type="expression" dxfId="2653" priority="13249">
      <formula>IF(RIGHT(TEXT(AM97,"0.#"),1)=".",FALSE,TRUE)</formula>
    </cfRule>
    <cfRule type="expression" dxfId="2652" priority="13250">
      <formula>IF(RIGHT(TEXT(AM97,"0.#"),1)=".",TRUE,FALSE)</formula>
    </cfRule>
  </conditionalFormatting>
  <conditionalFormatting sqref="AM98">
    <cfRule type="expression" dxfId="2651" priority="13247">
      <formula>IF(RIGHT(TEXT(AM98,"0.#"),1)=".",FALSE,TRUE)</formula>
    </cfRule>
    <cfRule type="expression" dxfId="2650" priority="13248">
      <formula>IF(RIGHT(TEXT(AM98,"0.#"),1)=".",TRUE,FALSE)</formula>
    </cfRule>
  </conditionalFormatting>
  <conditionalFormatting sqref="AM99">
    <cfRule type="expression" dxfId="2649" priority="13245">
      <formula>IF(RIGHT(TEXT(AM99,"0.#"),1)=".",FALSE,TRUE)</formula>
    </cfRule>
    <cfRule type="expression" dxfId="2648" priority="13246">
      <formula>IF(RIGHT(TEXT(AM99,"0.#"),1)=".",TRUE,FALSE)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471</v>
      </c>
      <c r="AN2" s="1001"/>
      <c r="AO2" s="1001"/>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9"/>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471</v>
      </c>
      <c r="AN9" s="1001"/>
      <c r="AO9" s="1001"/>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9"/>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471</v>
      </c>
      <c r="AN16" s="1001"/>
      <c r="AO16" s="1001"/>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9"/>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471</v>
      </c>
      <c r="AN23" s="1001"/>
      <c r="AO23" s="1001"/>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9"/>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471</v>
      </c>
      <c r="AN30" s="1001"/>
      <c r="AO30" s="1001"/>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9"/>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471</v>
      </c>
      <c r="AN37" s="1001"/>
      <c r="AO37" s="1001"/>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9"/>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471</v>
      </c>
      <c r="AN44" s="1001"/>
      <c r="AO44" s="1001"/>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9"/>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59" t="s">
        <v>11</v>
      </c>
      <c r="AC51" s="1014"/>
      <c r="AD51" s="1015"/>
      <c r="AE51" s="1001" t="s">
        <v>357</v>
      </c>
      <c r="AF51" s="1001"/>
      <c r="AG51" s="1001"/>
      <c r="AH51" s="1001"/>
      <c r="AI51" s="1001" t="s">
        <v>363</v>
      </c>
      <c r="AJ51" s="1001"/>
      <c r="AK51" s="1001"/>
      <c r="AL51" s="1001"/>
      <c r="AM51" s="1001" t="s">
        <v>471</v>
      </c>
      <c r="AN51" s="1001"/>
      <c r="AO51" s="1001"/>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9"/>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471</v>
      </c>
      <c r="AN58" s="1001"/>
      <c r="AO58" s="1001"/>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9"/>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471</v>
      </c>
      <c r="AN65" s="1001"/>
      <c r="AO65" s="1001"/>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9"/>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2018-06-08T02:44:41Z</cp:lastPrinted>
  <dcterms:created xsi:type="dcterms:W3CDTF">2012-03-13T00:50:25Z</dcterms:created>
  <dcterms:modified xsi:type="dcterms:W3CDTF">2018-09-03T09:29:54Z</dcterms:modified>
</cp:coreProperties>
</file>