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各部局作業用\平成29年度の事業に係る行政事業レビューシート\統括官Ｇ\"/>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360" yWindow="0" windowWidth="207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<sst xmlns="http://schemas.openxmlformats.org/spreadsheetml/2006/main" count="2939" uniqueCount="637">
  <si>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</si>
  <si>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</si>
  <si>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</si>
  <si>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</si>
  <si>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</si>
  <si>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</si>
  <si>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</si>
  <si>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</si>
  <si>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</si>
  <si>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</si>
  <si>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</si>
  <si>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</si>
  <si>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</si>
  <si>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</si>
  <si>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</si>
  <si>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</si>
  <si>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</si>
  <si>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</si>
  <si>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</si>
  <si>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</si>
  <si>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</si>
  <si>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</si>
  <si>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</si>
  <si>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</si>
  <si>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</si>
  <si>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</si>
  <si>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</si>
  <si>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</si>
  <si>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</si>
  <si>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</si>
  <si>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</si>
  <si>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</si>
  <si>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</si>
  <si>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</si>
  <si>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</si>
  <si>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</si>
  <si>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</si>
  <si>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</si>
  <si>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</si>
  <si>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</si>
  <si>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</si>
  <si>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</si>
  <si>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</si>
  <si>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</si>
  <si>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</si>
  <si>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</si>
  <si>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</si>
  <si>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</si>
  <si>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</si>
  <si>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</si>
  <si>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</si>
  <si>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</si>
  <si>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</si>
  <si>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</si>
  <si>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</si>
  <si>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</si>
  <si>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</si>
  <si>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</si>
  <si>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</si>
  <si>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</si>
  <si>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</si>
  <si>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</si>
  <si>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</si>
  <si>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</si>
  <si>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</si>
  <si>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</si>
  <si>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</si>
  <si>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</si>
  <si>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</si>
  <si>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</si>
  <si>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</si>
  <si>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</si>
  <si>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</si>
  <si>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</si>
  <si>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</si>
  <si>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</si>
  <si>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</si>
  <si>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</si>
  <si>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</si>
  <si>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</si>
  <si>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</si>
  <si>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</si>
  <si>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</si>
  <si>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</si>
  <si>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</si>
  <si>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</si>
  <si>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</si>
  <si>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</si>
  <si>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</si>
  <si>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</si>
  <si>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</si>
  <si>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</si>
  <si>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</si>
  <si>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</si>
  <si>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</si>
  <si>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</si>
  <si>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</si>
  <si>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</si>
  <si>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</si>
  <si>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</si>
  <si>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</si>
  <si>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</si>
  <si>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</si>
  <si>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</si>
  <si>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</si>
  <si>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</si>
  <si>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</si>
  <si>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</si>
  <si>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</si>
  <si>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</si>
  <si>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</si>
  <si>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</si>
  <si>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</si>
  <si>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</si>
  <si>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</si>
  <si>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</si>
  <si>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</si>
  <si>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</si>
  <si>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</si>
  <si>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</si>
  <si>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</si>
  <si>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</si>
  <si>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</si>
  <si>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</si>
  <si>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</si>
  <si>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</si>
  <si>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</si>
  <si>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</si>
  <si>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</si>
  <si>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</si>
  <si>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</si>
  <si>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</si>
  <si>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</si>
  <si>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</si>
  <si>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</si>
  <si>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</si>
  <si>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</si>
  <si>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</si>
  <si>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</si>
  <si>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</si>
  <si>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</si>
  <si>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</si>
  <si>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</si>
  <si>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</si>
  <si>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</si>
  <si>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</si>
  <si>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</si>
  <si>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</si>
  <si>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</si>
  <si>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</si>
  <si>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</si>
  <si>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</si>
  <si>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</si>
  <si>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</si>
  <si>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</si>
  <si>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</si>
  <si>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</si>
  <si>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</si>
  <si>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</si>
  <si>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</si>
  <si>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</si>
  <si>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</si>
  <si>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</si>
  <si>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</si>
  <si>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</si>
  <si>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</si>
  <si>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</si>
  <si>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</si>
  <si>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</si>
  <si>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</si>
  <si>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</si>
  <si>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</si>
  <si>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</si>
  <si>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</si>
  <si>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</si>
  <si>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</si>
  <si>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</si>
  <si>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</si>
  <si>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</si>
  <si>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</si>
  <si>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</si>
  <si>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</si>
  <si>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</si>
  <si>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</si>
  <si>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</si>
  <si>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</si>
  <si>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</si>
  <si>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</si>
  <si>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</si>
  <si>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</si>
  <si>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</si>
  <si>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</si>
  <si>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</si>
  <si>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</si>
  <si>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</si>
  <si>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</si>
  <si>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</si>
  <si>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</si>
  <si>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</si>
  <si>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</si>
  <si>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</si>
  <si>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</si>
  <si>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</si>
  <si>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</si>
  <si>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</si>
  <si>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</si>
  <si>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</si>
  <si>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</si>
  <si>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</si>
  <si>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</si>
  <si>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</si>
  <si>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</si>
  <si>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</si>
  <si>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</si>
  <si>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</si>
  <si>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</si>
  <si>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</si>
  <si>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</si>
  <si>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</si>
  <si>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</si>
  <si>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</si>
  <si>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</si>
  <si>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</si>
  <si>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</si>
  <si>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</si>
  <si>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</si>
  <si>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</si>
  <si>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</si>
  <si>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</si>
  <si>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</si>
  <si>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</si>
  <si>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</si>
  <si>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</si>
  <si>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</si>
  <si>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</si>
  <si>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</si>
  <si>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</si>
  <si>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</si>
  <si>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</si>
  <si>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</si>
  <si>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</si>
  <si>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</si>
  <si>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</si>
  <si>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</si>
  <si>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</si>
  <si>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</si>
  <si>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</si>
  <si>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</si>
  <si>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</si>
  <si>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</si>
  <si>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</si>
  <si>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</si>
  <si>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</si>
  <si>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</si>
  <si>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</si>
  <si>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</si>
  <si>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</si>
  <si>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</si>
  <si>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</si>
  <si>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</si>
  <si>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</si>
  <si>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</si>
  <si>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</si>
  <si>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</si>
  <si>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</si>
  <si>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</si>
  <si>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</si>
  <si>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</si>
  <si>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</si>
  <si>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</si>
  <si>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</si>
  <si>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</si>
  <si>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</si>
  <si>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</si>
  <si>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</si>
  <si>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</si>
  <si>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</si>
  <si>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</si>
  <si>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</si>
  <si>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</si>
  <si>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</si>
  <si>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</si>
  <si>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</si>
  <si>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</si>
  <si>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</si>
  <si>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</si>
  <si>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</si>
  <si>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</si>
  <si>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</si>
  <si>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</si>
  <si>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</si>
  <si>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</si>
  <si>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</si>
  <si>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</si>
  <si>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</si>
  <si>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</si>
  <si>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</si>
  <si>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</si>
  <si>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</si>
  <si>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</si>
  <si>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</si>
  <si>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</si>
  <si>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</si>
  <si>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</si>
  <si>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</si>
  <si>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</si>
  <si>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</si>
  <si>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</si>
  <si>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</si>
  <si>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</si>
  <si>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</si>
  <si>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</si>
  <si>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</si>
  <si>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</si>
  <si>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</si>
  <si>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</si>
  <si>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</si>
  <si>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</si>
  <si>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</si>
  <si>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</si>
  <si>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</si>
  <si>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</si>
  <si>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</si>
  <si>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</si>
  <si>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</si>
  <si>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</si>
  <si>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</si>
  <si>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</si>
  <si>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</si>
  <si>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</si>
  <si>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</si>
  <si>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</si>
  <si>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</si>
  <si>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</si>
  <si>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</si>
  <si>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</si>
  <si>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</si>
  <si>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</si>
  <si>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</si>
  <si>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</si>
  <si>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</si>
  <si>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</si>
  <si>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</si>
  <si>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</si>
  <si>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</si>
  <si>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</si>
  <si>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</si>
  <si>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</si>
  <si>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</si>
  <si>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</si>
  <si>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</si>
  <si>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</si>
  <si>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</si>
  <si>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</si>
  <si>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</si>
  <si>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</si>
  <si>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</si>
  <si>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</si>
  <si>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</si>
  <si>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</si>
  <si>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</si>
  <si>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</si>
  <si>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</si>
  <si>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</si>
  <si>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</si>
  <si>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</si>
  <si>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</si>
  <si>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</si>
  <si>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</si>
  <si>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</si>
  <si>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</si>
  <si>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</si>
  <si>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</si>
  <si>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</si>
  <si>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</si>
  <si>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</si>
  <si>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</si>
  <si>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</si>
  <si>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</si>
  <si>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</si>
  <si>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</si>
  <si>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</si>
  <si>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</si>
  <si>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</si>
  <si>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</si>
  <si>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</si>
  <si>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</si>
  <si>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</si>
  <si>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</si>
  <si>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</si>
  <si>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</si>
  <si>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</si>
  <si>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</si>
  <si>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</si>
  <si>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</si>
  <si>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</si>
  <si>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</si>
  <si>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</si>
  <si>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</si>
  <si>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</si>
  <si>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</si>
  <si>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</si>
  <si>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</si>
  <si>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</si>
  <si>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</si>
  <si>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</si>
  <si>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</si>
  <si>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</si>
  <si>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</si>
  <si>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</si>
  <si>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</si>
  <si>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</si>
  <si>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</si>
  <si>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</si>
  <si>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</si>
  <si>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</si>
  <si>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</si>
  <si>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</si>
  <si>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</si>
  <si>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</si>
  <si>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</si>
  <si>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</si>
  <si>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</si>
  <si>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</si>
  <si>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</si>
  <si>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</si>
  <si>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</si>
  <si>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</si>
  <si>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</si>
  <si>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</si>
  <si>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</si>
  <si>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</si>
  <si>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</si>
  <si>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</si>
  <si>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</si>
  <si>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</si>
  <si>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</si>
  <si>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</si>
  <si>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</si>
  <si>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</si>
  <si>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</si>
  <si>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</si>
  <si>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</si>
  <si>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</si>
  <si>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</si>
  <si>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</si>
  <si>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</si>
  <si>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</si>
  <si>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</si>
  <si>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</si>
  <si>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</si>
  <si>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</si>
  <si>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</si>
  <si>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</si>
  <si>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</si>
  <si>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</si>
  <si>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</si>
  <si>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</si>
  <si>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</si>
  <si>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</si>
  <si>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</si>
  <si>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</si>
  <si>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</si>
  <si>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</si>
  <si>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</si>
  <si>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</si>
  <si>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</si>
  <si>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</si>
  <si>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</si>
  <si>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</si>
  <si>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</si>
  <si>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</si>
  <si>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</si>
  <si>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</si>
  <si>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</si>
  <si>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</si>
  <si>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</si>
  <si>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</si>
  <si>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</si>
  <si>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</si>
  <si>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</si>
  <si>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</si>
  <si>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</si>
  <si>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</si>
  <si>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</si>
  <si>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</si>
  <si>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</si>
  <si>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</si>
  <si>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</si>
  <si>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</si>
  <si>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</si>
  <si>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</si>
  <si>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</si>
  <si>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</si>
  <si>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</si>
  <si>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</si>
  <si>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</si>
  <si>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</si>
  <si>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</si>
  <si>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</si>
  <si>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</si>
  <si>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</si>
  <si>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</si>
  <si>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</si>
  <si>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</si>
  <si>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</si>
  <si>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</si>
  <si>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</si>
  <si>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</si>
  <si>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</si>
  <si>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</si>
  <si>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</si>
  <si>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</si>
  <si>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</si>
  <si>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</si>
  <si>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</si>
  <si>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</si>
  <si>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</si>
  <si>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</si>
  <si>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</si>
  <si>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</si>
  <si>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</si>
  <si>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</si>
  <si>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</si>
  <si>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</si>
  <si>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</si>
  <si>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</si>
  <si>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</si>
  <si>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</si>
  <si>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</si>
  <si>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</si>
  <si>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</si>
  <si>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</si>
  <si>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</si>
  <si>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</si>
  <si>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</si>
  <si>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</si>
  <si>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</si>
  <si>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</si>
  <si>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</si>
  <si>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</si>
  <si>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</si>
  <si>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</si>
  <si>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</si>
  <si>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</si>
  <si>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</si>
  <si>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</si>
  <si>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</si>
  <si>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</si>
  <si>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</si>
  <si>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大臣官房</t>
    <rPh sb="0" eb="2">
      <t>ダイジン</t>
    </rPh>
    <rPh sb="2" eb="4">
      <t>カンボウ</t>
    </rPh>
    <phoneticPr fontId="5"/>
  </si>
  <si>
    <t>環境計画課</t>
    <rPh sb="0" eb="2">
      <t>カンキョウ</t>
    </rPh>
    <rPh sb="2" eb="5">
      <t>ケイカクカ</t>
    </rPh>
    <phoneticPr fontId="5"/>
  </si>
  <si>
    <t>○</t>
  </si>
  <si>
    <t>特別会計に関する法律第85条第3項第1号ホ
施行令第50条第7項第11号</t>
    <phoneticPr fontId="5"/>
  </si>
  <si>
    <t>-</t>
    <phoneticPr fontId="5"/>
  </si>
  <si>
    <t>-</t>
    <phoneticPr fontId="5"/>
  </si>
  <si>
    <t>-</t>
    <phoneticPr fontId="5"/>
  </si>
  <si>
    <t>-</t>
    <phoneticPr fontId="5"/>
  </si>
  <si>
    <t>二酸化炭素排出抑制対策事業等委託費</t>
    <phoneticPr fontId="5"/>
  </si>
  <si>
    <t>国の地球温暖化対策計画に即した地方公共団体実行計画（区域施策編）の策定率を2030年度までに100%とする。</t>
    <phoneticPr fontId="5"/>
  </si>
  <si>
    <t>地方公共団体実行計画（区域施策編）の策定率（策定が義務づけられている中核市（施行時特例市を含む。）以上の地方公共団体の策定率）※地球温暖化対策計画（平成28年5月13日閣議決定）に即して設定（目標年度は2030年度のみ）していることから、中間目標は設定していない。</t>
    <phoneticPr fontId="5"/>
  </si>
  <si>
    <t>ウェブサイト（環境省）</t>
    <phoneticPr fontId="5"/>
  </si>
  <si>
    <t>箇所</t>
    <rPh sb="0" eb="2">
      <t>カショ</t>
    </rPh>
    <phoneticPr fontId="5"/>
  </si>
  <si>
    <t>箇所</t>
    <rPh sb="0" eb="2">
      <t>カショ</t>
    </rPh>
    <phoneticPr fontId="5"/>
  </si>
  <si>
    <t>-</t>
  </si>
  <si>
    <t>-</t>
    <phoneticPr fontId="5"/>
  </si>
  <si>
    <t>-</t>
    <phoneticPr fontId="5"/>
  </si>
  <si>
    <t>-</t>
    <phoneticPr fontId="5"/>
  </si>
  <si>
    <t>-</t>
    <phoneticPr fontId="5"/>
  </si>
  <si>
    <t>-</t>
    <phoneticPr fontId="5"/>
  </si>
  <si>
    <t>-</t>
    <phoneticPr fontId="5"/>
  </si>
  <si>
    <t>53.3/2</t>
    <phoneticPr fontId="5"/>
  </si>
  <si>
    <t>総事業費／事業箇所数　　　　　　　　　　　　</t>
    <phoneticPr fontId="5"/>
  </si>
  <si>
    <t>-</t>
    <phoneticPr fontId="5"/>
  </si>
  <si>
    <t>１．地球温暖化対策の推進
８．環境・経済・社会の統合的向上</t>
    <phoneticPr fontId="5"/>
  </si>
  <si>
    <t>-</t>
    <phoneticPr fontId="5"/>
  </si>
  <si>
    <t>副次的な効果や施策が定量化されることで低炭素化が促進される。</t>
    <phoneticPr fontId="5"/>
  </si>
  <si>
    <t>-</t>
    <phoneticPr fontId="5"/>
  </si>
  <si>
    <t>-</t>
    <phoneticPr fontId="5"/>
  </si>
  <si>
    <t>‐</t>
  </si>
  <si>
    <t>有識者を含めた審査委員会で選定の際に「計上経費が適切な内容であるか」といった観点からも審査を行っており、適切なものと考える。</t>
    <phoneticPr fontId="5"/>
  </si>
  <si>
    <t>本事業については、公募により実施することとし、有識者を含めた委員会において応募内容を審査の上、採択を行うこととしている。したがって、支出先や費目、使途の妥当性や競争性は確保されている。</t>
    <phoneticPr fontId="5"/>
  </si>
  <si>
    <t>無</t>
  </si>
  <si>
    <t>実施要領において交付額の算定方法を定めており、妥当である。</t>
    <phoneticPr fontId="5"/>
  </si>
  <si>
    <t>事業開始初年度であり、事業応募件数が予定に達しなかったため。</t>
    <rPh sb="11" eb="13">
      <t>ジギョウ</t>
    </rPh>
    <rPh sb="13" eb="15">
      <t>オウボ</t>
    </rPh>
    <rPh sb="15" eb="17">
      <t>ケンスウ</t>
    </rPh>
    <rPh sb="18" eb="20">
      <t>ヨテイ</t>
    </rPh>
    <rPh sb="21" eb="22">
      <t>タッ</t>
    </rPh>
    <phoneticPr fontId="5"/>
  </si>
  <si>
    <t>当初の成果目標には届かなかったが、公募により効果的かつ実効性が高い事業を選定して事例の公表を行っており、今後事業計画を検討する地方公共団体の増加により、最終目標年度に向けて、実績は向上していくと考えられる。</t>
    <rPh sb="40" eb="42">
      <t>ジレイ</t>
    </rPh>
    <rPh sb="43" eb="45">
      <t>コウヒョウ</t>
    </rPh>
    <rPh sb="46" eb="47">
      <t>オコナ</t>
    </rPh>
    <rPh sb="54" eb="56">
      <t>ジギョウ</t>
    </rPh>
    <rPh sb="56" eb="58">
      <t>ケイカク</t>
    </rPh>
    <rPh sb="59" eb="61">
      <t>ケントウ</t>
    </rPh>
    <rPh sb="63" eb="65">
      <t>チホウ</t>
    </rPh>
    <rPh sb="65" eb="67">
      <t>コウキョウ</t>
    </rPh>
    <rPh sb="67" eb="69">
      <t>ダンタイ</t>
    </rPh>
    <phoneticPr fontId="5"/>
  </si>
  <si>
    <t>A.北九州市</t>
    <rPh sb="2" eb="5">
      <t>キタキュウシュウ</t>
    </rPh>
    <rPh sb="5" eb="6">
      <t>シ</t>
    </rPh>
    <phoneticPr fontId="5"/>
  </si>
  <si>
    <t>北九州市</t>
    <rPh sb="0" eb="4">
      <t>キタキュウシュウシ</t>
    </rPh>
    <phoneticPr fontId="5"/>
  </si>
  <si>
    <t>宇都宮市</t>
    <rPh sb="0" eb="4">
      <t>ウツノミヤシ</t>
    </rPh>
    <phoneticPr fontId="5"/>
  </si>
  <si>
    <t>都市機能集約とレジリエンス強化を両立するモデル構築支援</t>
    <rPh sb="0" eb="2">
      <t>トシ</t>
    </rPh>
    <rPh sb="2" eb="4">
      <t>キノウ</t>
    </rPh>
    <rPh sb="4" eb="6">
      <t>シュウヤク</t>
    </rPh>
    <rPh sb="13" eb="15">
      <t>キョウカ</t>
    </rPh>
    <rPh sb="16" eb="18">
      <t>リョウリツ</t>
    </rPh>
    <rPh sb="23" eb="25">
      <t>コウチク</t>
    </rPh>
    <rPh sb="25" eb="27">
      <t>シエン</t>
    </rPh>
    <phoneticPr fontId="5"/>
  </si>
  <si>
    <t>-</t>
    <phoneticPr fontId="5"/>
  </si>
  <si>
    <t>-</t>
    <phoneticPr fontId="5"/>
  </si>
  <si>
    <t>事業期間（平成29年度～31年度）に低炭素かつレジリエントな都市・地域づくりのモデル事例、及び地域主導で再エネの大量導入を図る自治体計画の事例を12か所程度形成する。</t>
    <rPh sb="45" eb="46">
      <t>オヨ</t>
    </rPh>
    <phoneticPr fontId="5"/>
  </si>
  <si>
    <t>低炭素かつレジリエントな都市・地域づくりのモデル事例及び地域主導で再エネの大量導入を図る自治体計画の事例件数</t>
    <rPh sb="26" eb="27">
      <t>オヨ</t>
    </rPh>
    <phoneticPr fontId="5"/>
  </si>
  <si>
    <t>-</t>
    <phoneticPr fontId="5"/>
  </si>
  <si>
    <t>低炭素かつレジリエントな都市・地域づくりのモデル事例及び地域主導で再エネの大量導入を図る自治体計画の事例件数</t>
    <phoneticPr fontId="5"/>
  </si>
  <si>
    <t>200/6</t>
    <phoneticPr fontId="5"/>
  </si>
  <si>
    <t>都道府県・指定都市・中核市・施行時特例市における地方公共団体実行計画（区域施策編）の策定率(%)</t>
    <phoneticPr fontId="5"/>
  </si>
  <si>
    <t>設備導入に向けた可能性調査
（㈱建設技術研究所）</t>
    <rPh sb="0" eb="2">
      <t>セツビ</t>
    </rPh>
    <rPh sb="2" eb="4">
      <t>ドウニュウ</t>
    </rPh>
    <rPh sb="5" eb="6">
      <t>ム</t>
    </rPh>
    <rPh sb="8" eb="11">
      <t>カノウセイ</t>
    </rPh>
    <rPh sb="11" eb="13">
      <t>チョウサ</t>
    </rPh>
    <rPh sb="16" eb="18">
      <t>ケンセツ</t>
    </rPh>
    <rPh sb="18" eb="20">
      <t>ギジュツ</t>
    </rPh>
    <rPh sb="20" eb="23">
      <t>ケンキュウショ</t>
    </rPh>
    <phoneticPr fontId="5"/>
  </si>
  <si>
    <t>共同実施委託費</t>
    <rPh sb="0" eb="2">
      <t>キョウドウ</t>
    </rPh>
    <rPh sb="2" eb="4">
      <t>ジッシ</t>
    </rPh>
    <rPh sb="4" eb="6">
      <t>イタク</t>
    </rPh>
    <rPh sb="6" eb="7">
      <t>ヒ</t>
    </rPh>
    <phoneticPr fontId="5"/>
  </si>
  <si>
    <t xml:space="preserve">地方公共団体が実行計画の重点施策に位置づける事業のうち、地方公共団体が地域の排出削減に関連する行政計画（都市計画・低炭素まちづくり計画等）との整合を図りつつ、都市機能集約及びレジリエンス強化を図る事業、及び、地方公共団体と地元企業等がコンソーシアムを形成し、ポテンシャル・費用対効果・地域の理解・環境影響にも配慮しつつ、自然的社会的に持続可能な形で再エネを拡大する連携事業の計画策定や実現可能性調査の費用を支援する。合わせて、より多様な地域に適用可能な事業計画策定のノウハウ等を取りまとめる。
</t>
    <rPh sb="22" eb="24">
      <t>ジギョウ</t>
    </rPh>
    <rPh sb="101" eb="102">
      <t>オヨ</t>
    </rPh>
    <phoneticPr fontId="5"/>
  </si>
  <si>
    <t xml:space="preserve">地球温暖化対策推進法改正では地方公共団体実行計画の記載事項として「都市機能の集約の促進」が明記されており、地球温暖化対策計画では、「都市のコンパクト化」が掲げられている。また、同計画では、地方公共団体に対し、地域の事業者・住民との協力・連携の確保に留意して再生可能エネルギーの最大限の導入を目指すことや、地域資源である再エネを活用しながら地域活性化や生物多様性保全等の地域課題に応える低炭素型の都市づくりを求めていることから、再エネを活用した温室効果ガス排出削減や気候変動リスク増大の防止を図る都市モデルの構築をする。
</t>
    <phoneticPr fontId="5"/>
  </si>
  <si>
    <t>事業期間（平成29年度～31年度）に低炭素かつレジリエントな都市・地域づくりのモデル事例を各年度3件程度形成する。また、地域主導で再エネの大量導入を図る自治体計画の事例を2年度（平成30年度～31年度）かけて3か所程度形成する。</t>
    <rPh sb="89" eb="91">
      <t>ヘイセイ</t>
    </rPh>
    <rPh sb="93" eb="95">
      <t>ネンド</t>
    </rPh>
    <rPh sb="98" eb="100">
      <t>ネンド</t>
    </rPh>
    <phoneticPr fontId="5"/>
  </si>
  <si>
    <t>・地球温暖化対策推進法や地球温暖化対策計画における国の考え方を十分に踏まえた都市づくり・地域づくりを促進するとともに、事業プロセスを通じて得られる知見を将来的に他の地方にも波及させるべく、国として収集蓄積していく必要があるため、地方自治体や民間等に委ねることはできない。</t>
    <rPh sb="44" eb="46">
      <t>チイキ</t>
    </rPh>
    <phoneticPr fontId="5"/>
  </si>
  <si>
    <t>・温室効果ガスの排出や気候変動リスクの増大を未然に防止する都市モデルの構築は喫緊の課題であり、都市機能集約及びレジリエンス強化を図る都市づくりを推進するものであり、反映していると考える。</t>
    <phoneticPr fontId="5"/>
  </si>
  <si>
    <t>・地球温暖化対策推進法の改正により、地方公共団体実行計画（区域施策編）の記載事項の例示として「都市機能の集約の促進」が明記されるとともに、地球温暖化対策計画においても、「都市のコンパクト化」が掲げられていることから、都市機能集約とレジリエンス強化を図りつつ、低炭素型の都市・地域づくりを推進していく必要があり優先度も高い。</t>
    <rPh sb="121" eb="123">
      <t>キョウカ</t>
    </rPh>
    <rPh sb="124" eb="125">
      <t>ハカ</t>
    </rPh>
    <rPh sb="134" eb="136">
      <t>トシ</t>
    </rPh>
    <rPh sb="137" eb="139">
      <t>チイキ</t>
    </rPh>
    <rPh sb="143" eb="145">
      <t>スイシン</t>
    </rPh>
    <rPh sb="149" eb="151">
      <t>ヒツヨウ</t>
    </rPh>
    <phoneticPr fontId="5"/>
  </si>
  <si>
    <t>長期的な温室効果ガスの排出に係るロックインを回避できる低炭素かつレジリエンスな都市・地域づくりを実現する。
一方で地域の事業者・住民との協力・連携の確保に留意して再生可能エネルギーの最大限の導入を目指すことや、地域資源を活用しながら地域活性化や生物多様性保全等の地域課題に応える低炭素型の都市づくりを求めている。</t>
    <rPh sb="0" eb="2">
      <t>チョウキ</t>
    </rPh>
    <rPh sb="2" eb="3">
      <t>テキ</t>
    </rPh>
    <rPh sb="4" eb="6">
      <t>オンシツ</t>
    </rPh>
    <rPh sb="6" eb="8">
      <t>コウカ</t>
    </rPh>
    <rPh sb="11" eb="13">
      <t>ハイシュツ</t>
    </rPh>
    <rPh sb="14" eb="15">
      <t>カカワ</t>
    </rPh>
    <rPh sb="22" eb="24">
      <t>カイヒ</t>
    </rPh>
    <rPh sb="27" eb="30">
      <t>テイタンソ</t>
    </rPh>
    <rPh sb="39" eb="41">
      <t>トシ</t>
    </rPh>
    <rPh sb="42" eb="44">
      <t>チイキ</t>
    </rPh>
    <rPh sb="48" eb="50">
      <t>ジツゲン</t>
    </rPh>
    <rPh sb="54" eb="56">
      <t>イッポウ</t>
    </rPh>
    <phoneticPr fontId="5"/>
  </si>
  <si>
    <t>都市の集約化・レジリエンス強化に加え、地域資源である再生可能エネルギーを活用しながら、地域課題を同時解決する低炭素な都市・地域づくりの支援を行う。</t>
    <rPh sb="0" eb="2">
      <t>トシ</t>
    </rPh>
    <rPh sb="3" eb="6">
      <t>シュウヤクカ</t>
    </rPh>
    <rPh sb="13" eb="15">
      <t>キョウカ</t>
    </rPh>
    <rPh sb="16" eb="17">
      <t>クワ</t>
    </rPh>
    <rPh sb="19" eb="21">
      <t>チイキ</t>
    </rPh>
    <rPh sb="21" eb="23">
      <t>シゲン</t>
    </rPh>
    <rPh sb="26" eb="28">
      <t>サイセイ</t>
    </rPh>
    <rPh sb="28" eb="30">
      <t>カノウ</t>
    </rPh>
    <rPh sb="36" eb="38">
      <t>カツヨウ</t>
    </rPh>
    <rPh sb="43" eb="45">
      <t>チイキ</t>
    </rPh>
    <rPh sb="45" eb="47">
      <t>カダイ</t>
    </rPh>
    <rPh sb="48" eb="50">
      <t>ドウジ</t>
    </rPh>
    <rPh sb="50" eb="52">
      <t>カイケツ</t>
    </rPh>
    <rPh sb="54" eb="57">
      <t>テイタンソ</t>
    </rPh>
    <rPh sb="58" eb="60">
      <t>トシ</t>
    </rPh>
    <rPh sb="61" eb="63">
      <t>チイキ</t>
    </rPh>
    <rPh sb="67" eb="69">
      <t>シエン</t>
    </rPh>
    <rPh sb="70" eb="71">
      <t>オコナ</t>
    </rPh>
    <phoneticPr fontId="5"/>
  </si>
  <si>
    <t>-</t>
    <phoneticPr fontId="5"/>
  </si>
  <si>
    <t>-</t>
    <phoneticPr fontId="5"/>
  </si>
  <si>
    <t>-</t>
    <phoneticPr fontId="5"/>
  </si>
  <si>
    <t>-</t>
    <phoneticPr fontId="5"/>
  </si>
  <si>
    <t>モデル事例の形成に資する計画策定等の支援事業であり、我が国の温室効果ガス排出削減等の直接的効果を持たないものであるため、定量的な目標は設定できない。</t>
    <phoneticPr fontId="5"/>
  </si>
  <si>
    <t>-</t>
    <phoneticPr fontId="5"/>
  </si>
  <si>
    <t>-</t>
    <phoneticPr fontId="5"/>
  </si>
  <si>
    <t>-</t>
    <phoneticPr fontId="5"/>
  </si>
  <si>
    <t>-</t>
    <phoneticPr fontId="5"/>
  </si>
  <si>
    <t>百万円/件</t>
  </si>
  <si>
    <t>百万円</t>
    <phoneticPr fontId="5"/>
  </si>
  <si>
    <t>-</t>
    <phoneticPr fontId="5"/>
  </si>
  <si>
    <t>-</t>
    <phoneticPr fontId="5"/>
  </si>
  <si>
    <t>-</t>
    <phoneticPr fontId="5"/>
  </si>
  <si>
    <t>本事業は、モデル事例の形成に資する計画策定等の支援事業であり、地球温暖化対策関係予算において【D.基盤的施策など】に分類され、我が国の温室効果ガス排出削減等の直接的効果を持たないものであるため、定量的な目標は設定できない。</t>
    <phoneticPr fontId="5"/>
  </si>
  <si>
    <t>-</t>
    <phoneticPr fontId="5"/>
  </si>
  <si>
    <t>-</t>
    <phoneticPr fontId="5"/>
  </si>
  <si>
    <t>-</t>
    <phoneticPr fontId="5"/>
  </si>
  <si>
    <t>-</t>
    <phoneticPr fontId="5"/>
  </si>
  <si>
    <t>現在設定されている成果目標は「国の地球温暖化対策計画に即した地方公共団体実行計画（区域施策編）の策定率を2030年度までに100％とする」であるが、平成29年度実績で本目標を達成されている。実行計画に基づき、地域の事業者・住民が協力し、連携して再生可能エネルギーの最大限の導入を図るための新たな支援制度について検討することが必要ではないか。</t>
    <phoneticPr fontId="5"/>
  </si>
  <si>
    <t>外部有識者の所見を踏まえ、実行計画に基づき、地域の事業者・住民が協力し、連携して再生可能エネルギーの最大限の導入を図るための新たな支援制度について、平成30年４月に閣議決定された第５次環境基本計画も踏まえて検討し、2019年度要求に繋げるようにすること。</t>
    <phoneticPr fontId="5"/>
  </si>
  <si>
    <t>二酸化炭素排出抑制対策事業費等補助金</t>
    <phoneticPr fontId="5"/>
  </si>
  <si>
    <t>環境計画課長
川又　孝太郎</t>
    <rPh sb="7" eb="9">
      <t>カワマタ</t>
    </rPh>
    <rPh sb="10" eb="13">
      <t>コウタロウ</t>
    </rPh>
    <phoneticPr fontId="5"/>
  </si>
  <si>
    <t>執行等改善</t>
  </si>
  <si>
    <t>再生可能エネルギー等の地域資源を活用した地域における経済・社会の課題にも応える低炭素な地域づくりの取り組みを支援し、第5次環境基本計画において位置付けられた地域循環共生圏を創造することを目的に、既存の再エネ取組支援を強化するとともに、地域の資源生産性の向上や地域の関係者の参加による協議会の運営や情報発信を行う地方公共団体を広く支援するため事業内容を見直しを行ったため。</t>
    <rPh sb="71" eb="74">
      <t>イチヅ</t>
    </rPh>
    <rPh sb="129" eb="131">
      <t>チイキ</t>
    </rPh>
    <rPh sb="132" eb="135">
      <t>カンケイシャ</t>
    </rPh>
    <rPh sb="143" eb="144">
      <t>カイ</t>
    </rPh>
    <rPh sb="145" eb="147">
      <t>ウンエイ</t>
    </rPh>
    <phoneticPr fontId="5"/>
  </si>
  <si>
    <t>地方公共団体実行計画区域施策編の拡大及び取組強化に重点を置くとともに、第５次環境基本計画に位置付けられた地域循環共生圏の創造に向け、地域の経済・社会の課題に応える地域の資源を活かした低炭素な地域づくりの取組等を幅広く支援する。</t>
    <rPh sb="0" eb="2">
      <t>チホウ</t>
    </rPh>
    <rPh sb="2" eb="4">
      <t>コウキョウ</t>
    </rPh>
    <rPh sb="4" eb="6">
      <t>ダンタイ</t>
    </rPh>
    <rPh sb="6" eb="8">
      <t>ジッコウ</t>
    </rPh>
    <rPh sb="8" eb="10">
      <t>ケイカク</t>
    </rPh>
    <rPh sb="10" eb="12">
      <t>クイキ</t>
    </rPh>
    <rPh sb="12" eb="13">
      <t>セ</t>
    </rPh>
    <rPh sb="13" eb="14">
      <t>サク</t>
    </rPh>
    <rPh sb="14" eb="15">
      <t>ヘン</t>
    </rPh>
    <rPh sb="16" eb="18">
      <t>カクダイ</t>
    </rPh>
    <rPh sb="18" eb="19">
      <t>オヨ</t>
    </rPh>
    <rPh sb="20" eb="22">
      <t>トリクミ</t>
    </rPh>
    <rPh sb="22" eb="24">
      <t>キョウカ</t>
    </rPh>
    <rPh sb="25" eb="27">
      <t>ジュウテン</t>
    </rPh>
    <rPh sb="28" eb="29">
      <t>オ</t>
    </rPh>
    <rPh sb="35" eb="36">
      <t>ダイ</t>
    </rPh>
    <rPh sb="37" eb="38">
      <t>ジ</t>
    </rPh>
    <rPh sb="38" eb="40">
      <t>カンキョウ</t>
    </rPh>
    <rPh sb="40" eb="42">
      <t>キホン</t>
    </rPh>
    <rPh sb="42" eb="44">
      <t>ケイカク</t>
    </rPh>
    <rPh sb="45" eb="48">
      <t>イチヅ</t>
    </rPh>
    <rPh sb="52" eb="54">
      <t>チイキ</t>
    </rPh>
    <rPh sb="54" eb="56">
      <t>ジュンカン</t>
    </rPh>
    <rPh sb="56" eb="58">
      <t>キョウセイ</t>
    </rPh>
    <rPh sb="58" eb="59">
      <t>ケン</t>
    </rPh>
    <rPh sb="60" eb="62">
      <t>ソウゾウ</t>
    </rPh>
    <rPh sb="63" eb="64">
      <t>ム</t>
    </rPh>
    <rPh sb="87" eb="88">
      <t>イ</t>
    </rPh>
    <rPh sb="91" eb="94">
      <t>テイタンソ</t>
    </rPh>
    <rPh sb="95" eb="97">
      <t>チイキ</t>
    </rPh>
    <rPh sb="101" eb="103">
      <t>トリクミ</t>
    </rPh>
    <rPh sb="103" eb="104">
      <t>トウ</t>
    </rPh>
    <rPh sb="105" eb="107">
      <t>ハバヒロ</t>
    </rPh>
    <rPh sb="108" eb="110">
      <t>シエン</t>
    </rPh>
    <phoneticPr fontId="5"/>
  </si>
  <si>
    <t>地域の多様な課題に応える低炭素な地域づくりモデル形成事業（「地域の多様な課題に応える低炭素な都市・地域づくりモデル形成事業」から名称変更）</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</si>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</sst>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6350</xdr:colOff>
      <xdr:row>741</xdr:row>
      <xdr:rowOff>12700</xdr:rowOff>
    </xdr:from>
    <xdr:to>
      <xdr:col>29</xdr:col>
      <xdr:colOff>82550</xdr:colOff>
      <xdr:row>743</xdr:row>
      <xdr:rowOff>225425</xdr:rowOff>
    </xdr:to>
    <xdr:sp macro="" textlink="">
      <xdr:nvSpPr>
        <xdr:cNvPr id="2" name="正方形/長方形 1"/>
        <xdr:cNvSpPr/>
      </xdr:nvSpPr>
      <xdr:spPr>
        <a:xfrm>
          <a:off x="3505200" y="235369100"/>
          <a:ext cx="1917700" cy="9239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環境省</a:t>
          </a:r>
          <a:endParaRPr kumimoji="1" lang="en-US" altLang="ja-JP" sz="1400"/>
        </a:p>
        <a:p>
          <a:pPr algn="ctr"/>
          <a:r>
            <a:rPr kumimoji="1" lang="en-US" altLang="ja-JP" sz="1400"/>
            <a:t>53</a:t>
          </a:r>
          <a:r>
            <a:rPr kumimoji="1" lang="ja-JP" altLang="en-US" sz="1400"/>
            <a:t>百万円</a:t>
          </a:r>
        </a:p>
      </xdr:txBody>
    </xdr:sp>
    <xdr:clientData/>
  </xdr:twoCellAnchor>
  <xdr:twoCellAnchor>
    <xdr:from>
      <xdr:col>24</xdr:col>
      <xdr:colOff>44450</xdr:colOff>
      <xdr:row>743</xdr:row>
      <xdr:rowOff>225425</xdr:rowOff>
    </xdr:from>
    <xdr:to>
      <xdr:col>24</xdr:col>
      <xdr:colOff>50800</xdr:colOff>
      <xdr:row>746</xdr:row>
      <xdr:rowOff>292100</xdr:rowOff>
    </xdr:to>
    <xdr:cxnSp macro="">
      <xdr:nvCxnSpPr>
        <xdr:cNvPr id="3" name="直線矢印コネクタ 2"/>
        <xdr:cNvCxnSpPr>
          <a:stCxn id="2" idx="2"/>
          <a:endCxn id="5" idx="0"/>
        </xdr:cNvCxnSpPr>
      </xdr:nvCxnSpPr>
      <xdr:spPr>
        <a:xfrm>
          <a:off x="4464050" y="236293025"/>
          <a:ext cx="6350" cy="112712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69850</xdr:colOff>
      <xdr:row>744</xdr:row>
      <xdr:rowOff>152400</xdr:rowOff>
    </xdr:from>
    <xdr:ext cx="1524776" cy="275717"/>
    <xdr:sp macro="" textlink="">
      <xdr:nvSpPr>
        <xdr:cNvPr id="4" name="テキスト ボックス 3"/>
        <xdr:cNvSpPr txBox="1"/>
      </xdr:nvSpPr>
      <xdr:spPr>
        <a:xfrm>
          <a:off x="2832100" y="236569250"/>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随意契約・公募</a:t>
          </a:r>
          <a:r>
            <a:rPr kumimoji="1" lang="en-US" altLang="ja-JP" sz="1100"/>
            <a:t>】</a:t>
          </a:r>
          <a:endParaRPr kumimoji="1" lang="ja-JP" altLang="en-US" sz="1100"/>
        </a:p>
      </xdr:txBody>
    </xdr:sp>
    <xdr:clientData/>
  </xdr:oneCellAnchor>
  <xdr:twoCellAnchor>
    <xdr:from>
      <xdr:col>18</xdr:col>
      <xdr:colOff>63500</xdr:colOff>
      <xdr:row>746</xdr:row>
      <xdr:rowOff>292100</xdr:rowOff>
    </xdr:from>
    <xdr:to>
      <xdr:col>30</xdr:col>
      <xdr:colOff>38100</xdr:colOff>
      <xdr:row>749</xdr:row>
      <xdr:rowOff>155575</xdr:rowOff>
    </xdr:to>
    <xdr:sp macro="" textlink="">
      <xdr:nvSpPr>
        <xdr:cNvPr id="5" name="正方形/長方形 4"/>
        <xdr:cNvSpPr/>
      </xdr:nvSpPr>
      <xdr:spPr>
        <a:xfrm>
          <a:off x="3378200" y="237420150"/>
          <a:ext cx="2184400" cy="9239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A.</a:t>
          </a:r>
          <a:r>
            <a:rPr kumimoji="1" lang="ja-JP" altLang="en-US" sz="1400"/>
            <a:t>地方公共団体（２団体）</a:t>
          </a:r>
          <a:endParaRPr kumimoji="1" lang="en-US" altLang="ja-JP" sz="1400"/>
        </a:p>
        <a:p>
          <a:pPr algn="ctr"/>
          <a:r>
            <a:rPr kumimoji="1" lang="ja-JP" altLang="en-US" sz="1400"/>
            <a:t>５３百万円</a:t>
          </a:r>
        </a:p>
      </xdr:txBody>
    </xdr:sp>
    <xdr:clientData/>
  </xdr:twoCellAnchor>
  <xdr:twoCellAnchor>
    <xdr:from>
      <xdr:col>18</xdr:col>
      <xdr:colOff>0</xdr:colOff>
      <xdr:row>750</xdr:row>
      <xdr:rowOff>0</xdr:rowOff>
    </xdr:from>
    <xdr:to>
      <xdr:col>31</xdr:col>
      <xdr:colOff>30570</xdr:colOff>
      <xdr:row>754</xdr:row>
      <xdr:rowOff>50028</xdr:rowOff>
    </xdr:to>
    <xdr:sp macro="" textlink="">
      <xdr:nvSpPr>
        <xdr:cNvPr id="19" name="大かっこ 18"/>
        <xdr:cNvSpPr/>
      </xdr:nvSpPr>
      <xdr:spPr>
        <a:xfrm>
          <a:off x="3314700" y="238544100"/>
          <a:ext cx="2424520" cy="146607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排出抑制に関連する行政計画（都市計画・低炭素まちづくり計画等）との整合性を図りつつ、地方公共団体実行計画に位置付ける具体的施策について事業計画の策定や実現可能性の調査を行う。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3" zoomScale="70" zoomScaleNormal="75" zoomScaleSheetLayoutView="70" zoomScalePageLayoutView="85" workbookViewId="0">
      <selection activeCell="P25" sqref="P25:V25"/>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64</v>
      </c>
      <c r="AT2" s="938"/>
      <c r="AU2" s="938"/>
      <c r="AV2" s="52" t="str">
        <f>IF(AW2="", "", "-")</f>
        <v/>
      </c>
      <c r="AW2" s="909"/>
      <c r="AX2" s="909"/>
    </row>
    <row r="3" spans="1:50" ht="21" customHeight="1" thickBot="1" x14ac:dyDescent="0.25">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36.9" customHeight="1" x14ac:dyDescent="0.2">
      <c r="A4" s="703" t="s">
        <v>25</v>
      </c>
      <c r="B4" s="704"/>
      <c r="C4" s="704"/>
      <c r="D4" s="704"/>
      <c r="E4" s="704"/>
      <c r="F4" s="704"/>
      <c r="G4" s="681" t="s">
        <v>634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
      <c r="A5" s="691" t="s">
        <v>67</v>
      </c>
      <c r="B5" s="692"/>
      <c r="C5" s="692"/>
      <c r="D5" s="692"/>
      <c r="E5" s="692"/>
      <c r="F5" s="693"/>
      <c r="G5" s="838" t="s">
        <v>77</v>
      </c>
      <c r="H5" s="839"/>
      <c r="I5" s="839"/>
      <c r="J5" s="839"/>
      <c r="K5" s="839"/>
      <c r="L5" s="839"/>
      <c r="M5" s="840" t="s">
        <v>66</v>
      </c>
      <c r="N5" s="841"/>
      <c r="O5" s="841"/>
      <c r="P5" s="841"/>
      <c r="Q5" s="841"/>
      <c r="R5" s="842"/>
      <c r="S5" s="843" t="s">
        <v>81</v>
      </c>
      <c r="T5" s="839"/>
      <c r="U5" s="839"/>
      <c r="V5" s="839"/>
      <c r="W5" s="839"/>
      <c r="X5" s="844"/>
      <c r="Y5" s="697" t="s">
        <v>3</v>
      </c>
      <c r="Z5" s="539"/>
      <c r="AA5" s="539"/>
      <c r="AB5" s="539"/>
      <c r="AC5" s="539"/>
      <c r="AD5" s="540"/>
      <c r="AE5" s="698" t="s">
        <v>551</v>
      </c>
      <c r="AF5" s="698"/>
      <c r="AG5" s="698"/>
      <c r="AH5" s="698"/>
      <c r="AI5" s="698"/>
      <c r="AJ5" s="698"/>
      <c r="AK5" s="698"/>
      <c r="AL5" s="698"/>
      <c r="AM5" s="698"/>
      <c r="AN5" s="698"/>
      <c r="AO5" s="698"/>
      <c r="AP5" s="699"/>
      <c r="AQ5" s="700" t="s">
        <v>630</v>
      </c>
      <c r="AR5" s="701"/>
      <c r="AS5" s="701"/>
      <c r="AT5" s="701"/>
      <c r="AU5" s="701"/>
      <c r="AV5" s="701"/>
      <c r="AW5" s="701"/>
      <c r="AX5" s="702"/>
    </row>
    <row r="6" spans="1:50" ht="39" customHeight="1" x14ac:dyDescent="0.2">
      <c r="A6" s="705" t="s">
        <v>4</v>
      </c>
      <c r="B6" s="706"/>
      <c r="C6" s="706"/>
      <c r="D6" s="706"/>
      <c r="E6" s="706"/>
      <c r="F6" s="706"/>
      <c r="G6" s="391" t="str">
        <f>入力規則等!F39</f>
        <v>エネルギー対策特別会計エネルギー需給勘定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2">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554</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2">
      <c r="A8" s="491" t="s">
        <v>389</v>
      </c>
      <c r="B8" s="492"/>
      <c r="C8" s="492"/>
      <c r="D8" s="492"/>
      <c r="E8" s="492"/>
      <c r="F8" s="493"/>
      <c r="G8" s="939" t="str">
        <f>入力規則等!A26</f>
        <v>地球温暖化対策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エネルギー対策</v>
      </c>
      <c r="AF8" s="719"/>
      <c r="AG8" s="719"/>
      <c r="AH8" s="719"/>
      <c r="AI8" s="719"/>
      <c r="AJ8" s="719"/>
      <c r="AK8" s="719"/>
      <c r="AL8" s="719"/>
      <c r="AM8" s="719"/>
      <c r="AN8" s="719"/>
      <c r="AO8" s="719"/>
      <c r="AP8" s="719"/>
      <c r="AQ8" s="719"/>
      <c r="AR8" s="719"/>
      <c r="AS8" s="719"/>
      <c r="AT8" s="719"/>
      <c r="AU8" s="719"/>
      <c r="AV8" s="719"/>
      <c r="AW8" s="719"/>
      <c r="AX8" s="720"/>
    </row>
    <row r="9" spans="1:50" ht="81.900000000000006" customHeight="1" x14ac:dyDescent="0.2">
      <c r="A9" s="848" t="s">
        <v>23</v>
      </c>
      <c r="B9" s="849"/>
      <c r="C9" s="849"/>
      <c r="D9" s="849"/>
      <c r="E9" s="849"/>
      <c r="F9" s="849"/>
      <c r="G9" s="850" t="s">
        <v>601</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2">
      <c r="A10" s="659" t="s">
        <v>30</v>
      </c>
      <c r="B10" s="660"/>
      <c r="C10" s="660"/>
      <c r="D10" s="660"/>
      <c r="E10" s="660"/>
      <c r="F10" s="660"/>
      <c r="G10" s="753" t="s">
        <v>600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2">
      <c r="A13" s="613"/>
      <c r="B13" s="614"/>
      <c r="C13" s="614"/>
      <c r="D13" s="614"/>
      <c r="E13" s="614"/>
      <c r="F13" s="615"/>
      <c r="G13" s="722" t="s">
        <v>6</v>
      </c>
      <c r="H13" s="723"/>
      <c r="I13" s="763" t="s">
        <v>7</v>
      </c>
      <c r="J13" s="764"/>
      <c r="K13" s="764"/>
      <c r="L13" s="764"/>
      <c r="M13" s="764"/>
      <c r="N13" s="764"/>
      <c r="O13" s="765"/>
      <c r="P13" s="656" t="s">
        <v>554</v>
      </c>
      <c r="Q13" s="657"/>
      <c r="R13" s="657"/>
      <c r="S13" s="657"/>
      <c r="T13" s="657"/>
      <c r="U13" s="657"/>
      <c r="V13" s="658"/>
      <c r="W13" s="656" t="s">
        <v>556</v>
      </c>
      <c r="X13" s="657"/>
      <c r="Y13" s="657"/>
      <c r="Z13" s="657"/>
      <c r="AA13" s="657"/>
      <c r="AB13" s="657"/>
      <c r="AC13" s="658"/>
      <c r="AD13" s="656">
        <v>100</v>
      </c>
      <c r="AE13" s="657"/>
      <c r="AF13" s="657"/>
      <c r="AG13" s="657"/>
      <c r="AH13" s="657"/>
      <c r="AI13" s="657"/>
      <c r="AJ13" s="658"/>
      <c r="AK13" s="656">
        <v>200</v>
      </c>
      <c r="AL13" s="657"/>
      <c r="AM13" s="657"/>
      <c r="AN13" s="657"/>
      <c r="AO13" s="657"/>
      <c r="AP13" s="657"/>
      <c r="AQ13" s="658"/>
      <c r="AR13" s="917">
        <v>600</v>
      </c>
      <c r="AS13" s="918"/>
      <c r="AT13" s="918"/>
      <c r="AU13" s="918"/>
      <c r="AV13" s="918"/>
      <c r="AW13" s="918"/>
      <c r="AX13" s="919"/>
    </row>
    <row r="14" spans="1:50" ht="21" customHeight="1" x14ac:dyDescent="0.2">
      <c r="A14" s="613"/>
      <c r="B14" s="614"/>
      <c r="C14" s="614"/>
      <c r="D14" s="614"/>
      <c r="E14" s="614"/>
      <c r="F14" s="615"/>
      <c r="G14" s="724"/>
      <c r="H14" s="725"/>
      <c r="I14" s="710" t="s">
        <v>8</v>
      </c>
      <c r="J14" s="761"/>
      <c r="K14" s="761"/>
      <c r="L14" s="761"/>
      <c r="M14" s="761"/>
      <c r="N14" s="761"/>
      <c r="O14" s="762"/>
      <c r="P14" s="656" t="s">
        <v>554</v>
      </c>
      <c r="Q14" s="657"/>
      <c r="R14" s="657"/>
      <c r="S14" s="657"/>
      <c r="T14" s="657"/>
      <c r="U14" s="657"/>
      <c r="V14" s="658"/>
      <c r="W14" s="656" t="s">
        <v>556</v>
      </c>
      <c r="X14" s="657"/>
      <c r="Y14" s="657"/>
      <c r="Z14" s="657"/>
      <c r="AA14" s="657"/>
      <c r="AB14" s="657"/>
      <c r="AC14" s="658"/>
      <c r="AD14" s="656" t="s">
        <v>554</v>
      </c>
      <c r="AE14" s="657"/>
      <c r="AF14" s="657"/>
      <c r="AG14" s="657"/>
      <c r="AH14" s="657"/>
      <c r="AI14" s="657"/>
      <c r="AJ14" s="658"/>
      <c r="AK14" s="656" t="s">
        <v>554</v>
      </c>
      <c r="AL14" s="657"/>
      <c r="AM14" s="657"/>
      <c r="AN14" s="657"/>
      <c r="AO14" s="657"/>
      <c r="AP14" s="657"/>
      <c r="AQ14" s="658"/>
      <c r="AR14" s="787"/>
      <c r="AS14" s="787"/>
      <c r="AT14" s="787"/>
      <c r="AU14" s="787"/>
      <c r="AV14" s="787"/>
      <c r="AW14" s="787"/>
      <c r="AX14" s="788"/>
    </row>
    <row r="15" spans="1:50" ht="21" customHeight="1" x14ac:dyDescent="0.2">
      <c r="A15" s="613"/>
      <c r="B15" s="614"/>
      <c r="C15" s="614"/>
      <c r="D15" s="614"/>
      <c r="E15" s="614"/>
      <c r="F15" s="615"/>
      <c r="G15" s="724"/>
      <c r="H15" s="725"/>
      <c r="I15" s="710" t="s">
        <v>51</v>
      </c>
      <c r="J15" s="711"/>
      <c r="K15" s="711"/>
      <c r="L15" s="711"/>
      <c r="M15" s="711"/>
      <c r="N15" s="711"/>
      <c r="O15" s="712"/>
      <c r="P15" s="656" t="s">
        <v>554</v>
      </c>
      <c r="Q15" s="657"/>
      <c r="R15" s="657"/>
      <c r="S15" s="657"/>
      <c r="T15" s="657"/>
      <c r="U15" s="657"/>
      <c r="V15" s="658"/>
      <c r="W15" s="656" t="s">
        <v>556</v>
      </c>
      <c r="X15" s="657"/>
      <c r="Y15" s="657"/>
      <c r="Z15" s="657"/>
      <c r="AA15" s="657"/>
      <c r="AB15" s="657"/>
      <c r="AC15" s="658"/>
      <c r="AD15" s="656" t="s">
        <v>557</v>
      </c>
      <c r="AE15" s="657"/>
      <c r="AF15" s="657"/>
      <c r="AG15" s="657"/>
      <c r="AH15" s="657"/>
      <c r="AI15" s="657"/>
      <c r="AJ15" s="658"/>
      <c r="AK15" s="656" t="s">
        <v>556</v>
      </c>
      <c r="AL15" s="657"/>
      <c r="AM15" s="657"/>
      <c r="AN15" s="657"/>
      <c r="AO15" s="657"/>
      <c r="AP15" s="657"/>
      <c r="AQ15" s="658"/>
      <c r="AR15" s="656" t="s">
        <v>635</v>
      </c>
      <c r="AS15" s="657"/>
      <c r="AT15" s="657"/>
      <c r="AU15" s="657"/>
      <c r="AV15" s="657"/>
      <c r="AW15" s="657"/>
      <c r="AX15" s="805"/>
    </row>
    <row r="16" spans="1:50" ht="21" customHeight="1" x14ac:dyDescent="0.2">
      <c r="A16" s="613"/>
      <c r="B16" s="614"/>
      <c r="C16" s="614"/>
      <c r="D16" s="614"/>
      <c r="E16" s="614"/>
      <c r="F16" s="615"/>
      <c r="G16" s="724"/>
      <c r="H16" s="725"/>
      <c r="I16" s="710" t="s">
        <v>52</v>
      </c>
      <c r="J16" s="711"/>
      <c r="K16" s="711"/>
      <c r="L16" s="711"/>
      <c r="M16" s="711"/>
      <c r="N16" s="711"/>
      <c r="O16" s="712"/>
      <c r="P16" s="656" t="s">
        <v>555</v>
      </c>
      <c r="Q16" s="657"/>
      <c r="R16" s="657"/>
      <c r="S16" s="657"/>
      <c r="T16" s="657"/>
      <c r="U16" s="657"/>
      <c r="V16" s="658"/>
      <c r="W16" s="656" t="s">
        <v>554</v>
      </c>
      <c r="X16" s="657"/>
      <c r="Y16" s="657"/>
      <c r="Z16" s="657"/>
      <c r="AA16" s="657"/>
      <c r="AB16" s="657"/>
      <c r="AC16" s="658"/>
      <c r="AD16" s="656" t="s">
        <v>556</v>
      </c>
      <c r="AE16" s="657"/>
      <c r="AF16" s="657"/>
      <c r="AG16" s="657"/>
      <c r="AH16" s="657"/>
      <c r="AI16" s="657"/>
      <c r="AJ16" s="658"/>
      <c r="AK16" s="656" t="s">
        <v>556</v>
      </c>
      <c r="AL16" s="657"/>
      <c r="AM16" s="657"/>
      <c r="AN16" s="657"/>
      <c r="AO16" s="657"/>
      <c r="AP16" s="657"/>
      <c r="AQ16" s="658"/>
      <c r="AR16" s="756"/>
      <c r="AS16" s="757"/>
      <c r="AT16" s="757"/>
      <c r="AU16" s="757"/>
      <c r="AV16" s="757"/>
      <c r="AW16" s="757"/>
      <c r="AX16" s="758"/>
    </row>
    <row r="17" spans="1:50" ht="24.75" customHeight="1" x14ac:dyDescent="0.2">
      <c r="A17" s="613"/>
      <c r="B17" s="614"/>
      <c r="C17" s="614"/>
      <c r="D17" s="614"/>
      <c r="E17" s="614"/>
      <c r="F17" s="615"/>
      <c r="G17" s="724"/>
      <c r="H17" s="725"/>
      <c r="I17" s="710" t="s">
        <v>50</v>
      </c>
      <c r="J17" s="761"/>
      <c r="K17" s="761"/>
      <c r="L17" s="761"/>
      <c r="M17" s="761"/>
      <c r="N17" s="761"/>
      <c r="O17" s="762"/>
      <c r="P17" s="656" t="s">
        <v>556</v>
      </c>
      <c r="Q17" s="657"/>
      <c r="R17" s="657"/>
      <c r="S17" s="657"/>
      <c r="T17" s="657"/>
      <c r="U17" s="657"/>
      <c r="V17" s="658"/>
      <c r="W17" s="656" t="s">
        <v>555</v>
      </c>
      <c r="X17" s="657"/>
      <c r="Y17" s="657"/>
      <c r="Z17" s="657"/>
      <c r="AA17" s="657"/>
      <c r="AB17" s="657"/>
      <c r="AC17" s="658"/>
      <c r="AD17" s="656" t="s">
        <v>554</v>
      </c>
      <c r="AE17" s="657"/>
      <c r="AF17" s="657"/>
      <c r="AG17" s="657"/>
      <c r="AH17" s="657"/>
      <c r="AI17" s="657"/>
      <c r="AJ17" s="658"/>
      <c r="AK17" s="656" t="s">
        <v>554</v>
      </c>
      <c r="AL17" s="657"/>
      <c r="AM17" s="657"/>
      <c r="AN17" s="657"/>
      <c r="AO17" s="657"/>
      <c r="AP17" s="657"/>
      <c r="AQ17" s="658"/>
      <c r="AR17" s="915"/>
      <c r="AS17" s="915"/>
      <c r="AT17" s="915"/>
      <c r="AU17" s="915"/>
      <c r="AV17" s="915"/>
      <c r="AW17" s="915"/>
      <c r="AX17" s="916"/>
    </row>
    <row r="18" spans="1:50" ht="24.75" customHeight="1" x14ac:dyDescent="0.2">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100</v>
      </c>
      <c r="AE18" s="878"/>
      <c r="AF18" s="878"/>
      <c r="AG18" s="878"/>
      <c r="AH18" s="878"/>
      <c r="AI18" s="878"/>
      <c r="AJ18" s="879"/>
      <c r="AK18" s="877">
        <f>SUM(AK13:AQ17)</f>
        <v>200</v>
      </c>
      <c r="AL18" s="878"/>
      <c r="AM18" s="878"/>
      <c r="AN18" s="878"/>
      <c r="AO18" s="878"/>
      <c r="AP18" s="878"/>
      <c r="AQ18" s="879"/>
      <c r="AR18" s="877">
        <f>SUM(AR13:AX17)</f>
        <v>600</v>
      </c>
      <c r="AS18" s="878"/>
      <c r="AT18" s="878"/>
      <c r="AU18" s="878"/>
      <c r="AV18" s="878"/>
      <c r="AW18" s="878"/>
      <c r="AX18" s="880"/>
    </row>
    <row r="19" spans="1:50" ht="24.75" customHeight="1" x14ac:dyDescent="0.2">
      <c r="A19" s="613"/>
      <c r="B19" s="614"/>
      <c r="C19" s="614"/>
      <c r="D19" s="614"/>
      <c r="E19" s="614"/>
      <c r="F19" s="615"/>
      <c r="G19" s="875" t="s">
        <v>9</v>
      </c>
      <c r="H19" s="876"/>
      <c r="I19" s="876"/>
      <c r="J19" s="876"/>
      <c r="K19" s="876"/>
      <c r="L19" s="876"/>
      <c r="M19" s="876"/>
      <c r="N19" s="876"/>
      <c r="O19" s="876"/>
      <c r="P19" s="656" t="s">
        <v>625</v>
      </c>
      <c r="Q19" s="657"/>
      <c r="R19" s="657"/>
      <c r="S19" s="657"/>
      <c r="T19" s="657"/>
      <c r="U19" s="657"/>
      <c r="V19" s="658"/>
      <c r="W19" s="656" t="s">
        <v>626</v>
      </c>
      <c r="X19" s="657"/>
      <c r="Y19" s="657"/>
      <c r="Z19" s="657"/>
      <c r="AA19" s="657"/>
      <c r="AB19" s="657"/>
      <c r="AC19" s="658"/>
      <c r="AD19" s="656">
        <v>53</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2">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0.53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48"/>
      <c r="B21" s="849"/>
      <c r="C21" s="849"/>
      <c r="D21" s="849"/>
      <c r="E21" s="849"/>
      <c r="F21" s="944"/>
      <c r="G21" s="309" t="s">
        <v>497</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f t="shared" ref="AD21" si="3">IF(AD19=0, "-", SUM(AD19)/SUM(AD13,AD14))</f>
        <v>0.53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2">
      <c r="A23" s="965"/>
      <c r="B23" s="966"/>
      <c r="C23" s="966"/>
      <c r="D23" s="966"/>
      <c r="E23" s="966"/>
      <c r="F23" s="967"/>
      <c r="G23" s="950" t="s">
        <v>558</v>
      </c>
      <c r="H23" s="951"/>
      <c r="I23" s="951"/>
      <c r="J23" s="951"/>
      <c r="K23" s="951"/>
      <c r="L23" s="951"/>
      <c r="M23" s="951"/>
      <c r="N23" s="951"/>
      <c r="O23" s="952"/>
      <c r="P23" s="917">
        <v>200</v>
      </c>
      <c r="Q23" s="918"/>
      <c r="R23" s="918"/>
      <c r="S23" s="918"/>
      <c r="T23" s="918"/>
      <c r="U23" s="918"/>
      <c r="V23" s="935"/>
      <c r="W23" s="917">
        <v>50</v>
      </c>
      <c r="X23" s="918"/>
      <c r="Y23" s="918"/>
      <c r="Z23" s="918"/>
      <c r="AA23" s="918"/>
      <c r="AB23" s="918"/>
      <c r="AC23" s="935"/>
      <c r="AD23" s="972" t="s">
        <v>632</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2">
      <c r="A24" s="965"/>
      <c r="B24" s="966"/>
      <c r="C24" s="966"/>
      <c r="D24" s="966"/>
      <c r="E24" s="966"/>
      <c r="F24" s="967"/>
      <c r="G24" s="953" t="s">
        <v>629</v>
      </c>
      <c r="H24" s="954"/>
      <c r="I24" s="954"/>
      <c r="J24" s="954"/>
      <c r="K24" s="954"/>
      <c r="L24" s="954"/>
      <c r="M24" s="954"/>
      <c r="N24" s="954"/>
      <c r="O24" s="955"/>
      <c r="P24" s="656" t="s">
        <v>636</v>
      </c>
      <c r="Q24" s="657"/>
      <c r="R24" s="657"/>
      <c r="S24" s="657"/>
      <c r="T24" s="657"/>
      <c r="U24" s="657"/>
      <c r="V24" s="658"/>
      <c r="W24" s="656">
        <v>550</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2">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2">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2">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2">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5">
      <c r="A29" s="968"/>
      <c r="B29" s="969"/>
      <c r="C29" s="969"/>
      <c r="D29" s="969"/>
      <c r="E29" s="969"/>
      <c r="F29" s="970"/>
      <c r="G29" s="959" t="s">
        <v>475</v>
      </c>
      <c r="H29" s="960"/>
      <c r="I29" s="960"/>
      <c r="J29" s="960"/>
      <c r="K29" s="960"/>
      <c r="L29" s="960"/>
      <c r="M29" s="960"/>
      <c r="N29" s="960"/>
      <c r="O29" s="961"/>
      <c r="P29" s="931">
        <f>AK13</f>
        <v>200</v>
      </c>
      <c r="Q29" s="932"/>
      <c r="R29" s="932"/>
      <c r="S29" s="932"/>
      <c r="T29" s="932"/>
      <c r="U29" s="932"/>
      <c r="V29" s="933"/>
      <c r="W29" s="931">
        <f>AR13</f>
        <v>600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2">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624</v>
      </c>
      <c r="AR31" s="193"/>
      <c r="AS31" s="126" t="s">
        <v>356</v>
      </c>
      <c r="AT31" s="127"/>
      <c r="AU31" s="192">
        <v>42</v>
      </c>
      <c r="AV31" s="192"/>
      <c r="AW31" s="394" t="s">
        <v>300</v>
      </c>
      <c r="AX31" s="395"/>
    </row>
    <row r="32" spans="1:50" ht="51" customHeight="1" x14ac:dyDescent="0.2">
      <c r="A32" s="399"/>
      <c r="B32" s="397"/>
      <c r="C32" s="397"/>
      <c r="D32" s="397"/>
      <c r="E32" s="397"/>
      <c r="F32" s="398"/>
      <c r="G32" s="560" t="s">
        <v>559</v>
      </c>
      <c r="H32" s="561"/>
      <c r="I32" s="561"/>
      <c r="J32" s="561"/>
      <c r="K32" s="561"/>
      <c r="L32" s="561"/>
      <c r="M32" s="561"/>
      <c r="N32" s="561"/>
      <c r="O32" s="562"/>
      <c r="P32" s="98" t="s">
        <v>560</v>
      </c>
      <c r="Q32" s="98"/>
      <c r="R32" s="98"/>
      <c r="S32" s="98"/>
      <c r="T32" s="98"/>
      <c r="U32" s="98"/>
      <c r="V32" s="98"/>
      <c r="W32" s="98"/>
      <c r="X32" s="99"/>
      <c r="Y32" s="467" t="s">
        <v>12</v>
      </c>
      <c r="Z32" s="527"/>
      <c r="AA32" s="528"/>
      <c r="AB32" s="457" t="s">
        <v>301</v>
      </c>
      <c r="AC32" s="457"/>
      <c r="AD32" s="457"/>
      <c r="AE32" s="211">
        <v>97.4</v>
      </c>
      <c r="AF32" s="212"/>
      <c r="AG32" s="212"/>
      <c r="AH32" s="212"/>
      <c r="AI32" s="211">
        <v>99.3</v>
      </c>
      <c r="AJ32" s="212"/>
      <c r="AK32" s="212"/>
      <c r="AL32" s="212"/>
      <c r="AM32" s="211">
        <v>100</v>
      </c>
      <c r="AN32" s="212"/>
      <c r="AO32" s="212"/>
      <c r="AP32" s="212"/>
      <c r="AQ32" s="333" t="s">
        <v>554</v>
      </c>
      <c r="AR32" s="200"/>
      <c r="AS32" s="200"/>
      <c r="AT32" s="334"/>
      <c r="AU32" s="212" t="s">
        <v>556</v>
      </c>
      <c r="AV32" s="212"/>
      <c r="AW32" s="212"/>
      <c r="AX32" s="214"/>
    </row>
    <row r="33" spans="1:50" ht="51" customHeight="1" x14ac:dyDescent="0.2">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301</v>
      </c>
      <c r="AC33" s="519"/>
      <c r="AD33" s="519"/>
      <c r="AE33" s="211" t="s">
        <v>554</v>
      </c>
      <c r="AF33" s="212"/>
      <c r="AG33" s="212"/>
      <c r="AH33" s="212"/>
      <c r="AI33" s="211" t="s">
        <v>556</v>
      </c>
      <c r="AJ33" s="212"/>
      <c r="AK33" s="212"/>
      <c r="AL33" s="212"/>
      <c r="AM33" s="211" t="s">
        <v>555</v>
      </c>
      <c r="AN33" s="212"/>
      <c r="AO33" s="212"/>
      <c r="AP33" s="212"/>
      <c r="AQ33" s="333" t="s">
        <v>554</v>
      </c>
      <c r="AR33" s="200"/>
      <c r="AS33" s="200"/>
      <c r="AT33" s="334"/>
      <c r="AU33" s="212">
        <v>100</v>
      </c>
      <c r="AV33" s="212"/>
      <c r="AW33" s="212"/>
      <c r="AX33" s="214"/>
    </row>
    <row r="34" spans="1:50" ht="51" customHeight="1" x14ac:dyDescent="0.2">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97.4</v>
      </c>
      <c r="AF34" s="212"/>
      <c r="AG34" s="212"/>
      <c r="AH34" s="212"/>
      <c r="AI34" s="211">
        <v>99.3</v>
      </c>
      <c r="AJ34" s="212"/>
      <c r="AK34" s="212"/>
      <c r="AL34" s="212"/>
      <c r="AM34" s="211">
        <v>100</v>
      </c>
      <c r="AN34" s="212"/>
      <c r="AO34" s="212"/>
      <c r="AP34" s="212"/>
      <c r="AQ34" s="333" t="s">
        <v>554</v>
      </c>
      <c r="AR34" s="200"/>
      <c r="AS34" s="200"/>
      <c r="AT34" s="334"/>
      <c r="AU34" s="212" t="s">
        <v>556</v>
      </c>
      <c r="AV34" s="212"/>
      <c r="AW34" s="212"/>
      <c r="AX34" s="214"/>
    </row>
    <row r="35" spans="1:50" ht="23.25" customHeight="1" x14ac:dyDescent="0.2">
      <c r="A35" s="219" t="s">
        <v>527</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2">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2">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2">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2">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2">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2">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2">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2">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2">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2">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2">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2">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2">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2">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2">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2">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2">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customHeight="1" x14ac:dyDescent="0.2">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t="s">
        <v>608</v>
      </c>
      <c r="AR66" s="192"/>
      <c r="AS66" s="235" t="s">
        <v>356</v>
      </c>
      <c r="AT66" s="236"/>
      <c r="AU66" s="192" t="s">
        <v>609</v>
      </c>
      <c r="AV66" s="192"/>
      <c r="AW66" s="235" t="s">
        <v>490</v>
      </c>
      <c r="AX66" s="247"/>
    </row>
    <row r="67" spans="1:50" ht="38.15" customHeight="1" x14ac:dyDescent="0.2">
      <c r="A67" s="471"/>
      <c r="B67" s="472"/>
      <c r="C67" s="472"/>
      <c r="D67" s="472"/>
      <c r="E67" s="472"/>
      <c r="F67" s="473"/>
      <c r="G67" s="248" t="s">
        <v>364</v>
      </c>
      <c r="H67" s="251" t="s">
        <v>612</v>
      </c>
      <c r="I67" s="252"/>
      <c r="J67" s="252"/>
      <c r="K67" s="252"/>
      <c r="L67" s="252"/>
      <c r="M67" s="252"/>
      <c r="N67" s="252"/>
      <c r="O67" s="253"/>
      <c r="P67" s="251" t="s">
        <v>610</v>
      </c>
      <c r="Q67" s="252"/>
      <c r="R67" s="252"/>
      <c r="S67" s="252"/>
      <c r="T67" s="252"/>
      <c r="U67" s="252"/>
      <c r="V67" s="253"/>
      <c r="W67" s="257"/>
      <c r="X67" s="258"/>
      <c r="Y67" s="263" t="s">
        <v>12</v>
      </c>
      <c r="Z67" s="263"/>
      <c r="AA67" s="264"/>
      <c r="AB67" s="265" t="s">
        <v>517</v>
      </c>
      <c r="AC67" s="265"/>
      <c r="AD67" s="265"/>
      <c r="AE67" s="211" t="s">
        <v>608</v>
      </c>
      <c r="AF67" s="212"/>
      <c r="AG67" s="212"/>
      <c r="AH67" s="212"/>
      <c r="AI67" s="211" t="s">
        <v>609</v>
      </c>
      <c r="AJ67" s="212"/>
      <c r="AK67" s="212"/>
      <c r="AL67" s="212"/>
      <c r="AM67" s="211" t="s">
        <v>608</v>
      </c>
      <c r="AN67" s="212"/>
      <c r="AO67" s="212"/>
      <c r="AP67" s="212"/>
      <c r="AQ67" s="211" t="s">
        <v>611</v>
      </c>
      <c r="AR67" s="212"/>
      <c r="AS67" s="212"/>
      <c r="AT67" s="213"/>
      <c r="AU67" s="212" t="s">
        <v>609</v>
      </c>
      <c r="AV67" s="212"/>
      <c r="AW67" s="212"/>
      <c r="AX67" s="214"/>
    </row>
    <row r="68" spans="1:50" ht="38.15" customHeight="1" x14ac:dyDescent="0.2">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t="s">
        <v>609</v>
      </c>
      <c r="AF68" s="212"/>
      <c r="AG68" s="212"/>
      <c r="AH68" s="212"/>
      <c r="AI68" s="211" t="s">
        <v>610</v>
      </c>
      <c r="AJ68" s="212"/>
      <c r="AK68" s="212"/>
      <c r="AL68" s="212"/>
      <c r="AM68" s="211" t="s">
        <v>609</v>
      </c>
      <c r="AN68" s="212"/>
      <c r="AO68" s="212"/>
      <c r="AP68" s="212"/>
      <c r="AQ68" s="211" t="s">
        <v>609</v>
      </c>
      <c r="AR68" s="212"/>
      <c r="AS68" s="212"/>
      <c r="AT68" s="213"/>
      <c r="AU68" s="212" t="s">
        <v>609</v>
      </c>
      <c r="AV68" s="212"/>
      <c r="AW68" s="212"/>
      <c r="AX68" s="214"/>
    </row>
    <row r="69" spans="1:50" ht="38.15" customHeight="1" x14ac:dyDescent="0.2">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t="s">
        <v>609</v>
      </c>
      <c r="AF69" s="267"/>
      <c r="AG69" s="267"/>
      <c r="AH69" s="267"/>
      <c r="AI69" s="266" t="s">
        <v>608</v>
      </c>
      <c r="AJ69" s="267"/>
      <c r="AK69" s="267"/>
      <c r="AL69" s="267"/>
      <c r="AM69" s="266" t="s">
        <v>611</v>
      </c>
      <c r="AN69" s="267"/>
      <c r="AO69" s="267"/>
      <c r="AP69" s="267"/>
      <c r="AQ69" s="211" t="s">
        <v>610</v>
      </c>
      <c r="AR69" s="212"/>
      <c r="AS69" s="212"/>
      <c r="AT69" s="213"/>
      <c r="AU69" s="212" t="s">
        <v>608</v>
      </c>
      <c r="AV69" s="212"/>
      <c r="AW69" s="212"/>
      <c r="AX69" s="214"/>
    </row>
    <row r="70" spans="1:50" ht="23.25" customHeight="1" x14ac:dyDescent="0.2">
      <c r="A70" s="471" t="s">
        <v>498</v>
      </c>
      <c r="B70" s="472"/>
      <c r="C70" s="472"/>
      <c r="D70" s="472"/>
      <c r="E70" s="472"/>
      <c r="F70" s="473"/>
      <c r="G70" s="249" t="s">
        <v>365</v>
      </c>
      <c r="H70" s="300" t="s">
        <v>609</v>
      </c>
      <c r="I70" s="300"/>
      <c r="J70" s="300"/>
      <c r="K70" s="300"/>
      <c r="L70" s="300"/>
      <c r="M70" s="300"/>
      <c r="N70" s="300"/>
      <c r="O70" s="300"/>
      <c r="P70" s="300" t="s">
        <v>609</v>
      </c>
      <c r="Q70" s="300"/>
      <c r="R70" s="300"/>
      <c r="S70" s="300"/>
      <c r="T70" s="300"/>
      <c r="U70" s="300"/>
      <c r="V70" s="300"/>
      <c r="W70" s="303" t="s">
        <v>516</v>
      </c>
      <c r="X70" s="304"/>
      <c r="Y70" s="263" t="s">
        <v>12</v>
      </c>
      <c r="Z70" s="263"/>
      <c r="AA70" s="264"/>
      <c r="AB70" s="265" t="s">
        <v>517</v>
      </c>
      <c r="AC70" s="265"/>
      <c r="AD70" s="265"/>
      <c r="AE70" s="211" t="s">
        <v>609</v>
      </c>
      <c r="AF70" s="212"/>
      <c r="AG70" s="212"/>
      <c r="AH70" s="212"/>
      <c r="AI70" s="211" t="s">
        <v>610</v>
      </c>
      <c r="AJ70" s="212"/>
      <c r="AK70" s="212"/>
      <c r="AL70" s="212"/>
      <c r="AM70" s="211" t="s">
        <v>610</v>
      </c>
      <c r="AN70" s="212"/>
      <c r="AO70" s="212"/>
      <c r="AP70" s="212"/>
      <c r="AQ70" s="211" t="s">
        <v>614</v>
      </c>
      <c r="AR70" s="212"/>
      <c r="AS70" s="212"/>
      <c r="AT70" s="213"/>
      <c r="AU70" s="212" t="s">
        <v>609</v>
      </c>
      <c r="AV70" s="212"/>
      <c r="AW70" s="212"/>
      <c r="AX70" s="214"/>
    </row>
    <row r="71" spans="1:50" ht="23.25" customHeight="1" x14ac:dyDescent="0.2">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t="s">
        <v>609</v>
      </c>
      <c r="AF71" s="212"/>
      <c r="AG71" s="212"/>
      <c r="AH71" s="212"/>
      <c r="AI71" s="211" t="s">
        <v>610</v>
      </c>
      <c r="AJ71" s="212"/>
      <c r="AK71" s="212"/>
      <c r="AL71" s="212"/>
      <c r="AM71" s="211" t="s">
        <v>610</v>
      </c>
      <c r="AN71" s="212"/>
      <c r="AO71" s="212"/>
      <c r="AP71" s="212"/>
      <c r="AQ71" s="211" t="s">
        <v>615</v>
      </c>
      <c r="AR71" s="212"/>
      <c r="AS71" s="212"/>
      <c r="AT71" s="213"/>
      <c r="AU71" s="212" t="s">
        <v>610</v>
      </c>
      <c r="AV71" s="212"/>
      <c r="AW71" s="212"/>
      <c r="AX71" s="214"/>
    </row>
    <row r="72" spans="1:50" ht="23.25" customHeight="1" x14ac:dyDescent="0.2">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t="s">
        <v>613</v>
      </c>
      <c r="AF72" s="212"/>
      <c r="AG72" s="212"/>
      <c r="AH72" s="212"/>
      <c r="AI72" s="211" t="s">
        <v>613</v>
      </c>
      <c r="AJ72" s="212"/>
      <c r="AK72" s="212"/>
      <c r="AL72" s="212"/>
      <c r="AM72" s="211" t="s">
        <v>608</v>
      </c>
      <c r="AN72" s="212"/>
      <c r="AO72" s="212"/>
      <c r="AP72" s="213"/>
      <c r="AQ72" s="211" t="s">
        <v>609</v>
      </c>
      <c r="AR72" s="212"/>
      <c r="AS72" s="212"/>
      <c r="AT72" s="213"/>
      <c r="AU72" s="212" t="s">
        <v>613</v>
      </c>
      <c r="AV72" s="212"/>
      <c r="AW72" s="212"/>
      <c r="AX72" s="214"/>
    </row>
    <row r="73" spans="1:50" ht="18.75" hidden="1" customHeight="1" x14ac:dyDescent="0.2">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2">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2">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2">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2">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2">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2">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2">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2">
      <c r="A82" s="864"/>
      <c r="B82" s="523"/>
      <c r="C82" s="424"/>
      <c r="D82" s="424"/>
      <c r="E82" s="424"/>
      <c r="F82" s="425"/>
      <c r="G82" s="675" t="s">
        <v>622</v>
      </c>
      <c r="H82" s="675"/>
      <c r="I82" s="675"/>
      <c r="J82" s="675"/>
      <c r="K82" s="675"/>
      <c r="L82" s="675"/>
      <c r="M82" s="675"/>
      <c r="N82" s="675"/>
      <c r="O82" s="675"/>
      <c r="P82" s="675"/>
      <c r="Q82" s="675"/>
      <c r="R82" s="675"/>
      <c r="S82" s="675"/>
      <c r="T82" s="675"/>
      <c r="U82" s="675"/>
      <c r="V82" s="675"/>
      <c r="W82" s="675"/>
      <c r="X82" s="675"/>
      <c r="Y82" s="675"/>
      <c r="Z82" s="675"/>
      <c r="AA82" s="676"/>
      <c r="AB82" s="883" t="s">
        <v>602</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2">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2">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2">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2">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623</v>
      </c>
      <c r="AR86" s="192"/>
      <c r="AS86" s="126" t="s">
        <v>356</v>
      </c>
      <c r="AT86" s="127"/>
      <c r="AU86" s="192">
        <v>31</v>
      </c>
      <c r="AV86" s="192"/>
      <c r="AW86" s="394" t="s">
        <v>300</v>
      </c>
      <c r="AX86" s="395"/>
      <c r="AY86" s="10"/>
      <c r="AZ86" s="10"/>
      <c r="BA86" s="10"/>
      <c r="BB86" s="10"/>
      <c r="BC86" s="10"/>
      <c r="BD86" s="10"/>
      <c r="BE86" s="10"/>
      <c r="BF86" s="10"/>
      <c r="BG86" s="10"/>
      <c r="BH86" s="10"/>
    </row>
    <row r="87" spans="1:60" ht="32.15" hidden="1" customHeight="1" x14ac:dyDescent="0.2">
      <c r="A87" s="864"/>
      <c r="B87" s="424"/>
      <c r="C87" s="424"/>
      <c r="D87" s="424"/>
      <c r="E87" s="424"/>
      <c r="F87" s="425"/>
      <c r="G87" s="97" t="s">
        <v>592</v>
      </c>
      <c r="H87" s="98"/>
      <c r="I87" s="98"/>
      <c r="J87" s="98"/>
      <c r="K87" s="98"/>
      <c r="L87" s="98"/>
      <c r="M87" s="98"/>
      <c r="N87" s="98"/>
      <c r="O87" s="99"/>
      <c r="P87" s="98" t="s">
        <v>593</v>
      </c>
      <c r="Q87" s="510"/>
      <c r="R87" s="510"/>
      <c r="S87" s="510"/>
      <c r="T87" s="510"/>
      <c r="U87" s="510"/>
      <c r="V87" s="510"/>
      <c r="W87" s="510"/>
      <c r="X87" s="511"/>
      <c r="Y87" s="557" t="s">
        <v>62</v>
      </c>
      <c r="Z87" s="558"/>
      <c r="AA87" s="559"/>
      <c r="AB87" s="457" t="s">
        <v>562</v>
      </c>
      <c r="AC87" s="457"/>
      <c r="AD87" s="457"/>
      <c r="AE87" s="211" t="s">
        <v>556</v>
      </c>
      <c r="AF87" s="212"/>
      <c r="AG87" s="212"/>
      <c r="AH87" s="212"/>
      <c r="AI87" s="211" t="s">
        <v>555</v>
      </c>
      <c r="AJ87" s="212"/>
      <c r="AK87" s="212"/>
      <c r="AL87" s="212"/>
      <c r="AM87" s="211">
        <v>2</v>
      </c>
      <c r="AN87" s="212"/>
      <c r="AO87" s="212"/>
      <c r="AP87" s="212"/>
      <c r="AQ87" s="333" t="s">
        <v>554</v>
      </c>
      <c r="AR87" s="200"/>
      <c r="AS87" s="200"/>
      <c r="AT87" s="334"/>
      <c r="AU87" s="212" t="s">
        <v>616</v>
      </c>
      <c r="AV87" s="212"/>
      <c r="AW87" s="212"/>
      <c r="AX87" s="214"/>
    </row>
    <row r="88" spans="1:60" ht="32.15" hidden="1" customHeight="1" x14ac:dyDescent="0.2">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562</v>
      </c>
      <c r="AC88" s="519"/>
      <c r="AD88" s="519"/>
      <c r="AE88" s="211" t="s">
        <v>554</v>
      </c>
      <c r="AF88" s="212"/>
      <c r="AG88" s="212"/>
      <c r="AH88" s="212"/>
      <c r="AI88" s="211" t="s">
        <v>554</v>
      </c>
      <c r="AJ88" s="212"/>
      <c r="AK88" s="212"/>
      <c r="AL88" s="212"/>
      <c r="AM88" s="211" t="s">
        <v>594</v>
      </c>
      <c r="AN88" s="212"/>
      <c r="AO88" s="212"/>
      <c r="AP88" s="212"/>
      <c r="AQ88" s="333" t="s">
        <v>554</v>
      </c>
      <c r="AR88" s="200"/>
      <c r="AS88" s="200"/>
      <c r="AT88" s="334"/>
      <c r="AU88" s="212">
        <v>12</v>
      </c>
      <c r="AV88" s="212"/>
      <c r="AW88" s="212"/>
      <c r="AX88" s="214"/>
      <c r="AY88" s="10"/>
      <c r="AZ88" s="10"/>
      <c r="BA88" s="10"/>
      <c r="BB88" s="10"/>
      <c r="BC88" s="10"/>
    </row>
    <row r="89" spans="1:60" ht="32.15" hidden="1" customHeight="1" thickBot="1" x14ac:dyDescent="0.2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t="s">
        <v>556</v>
      </c>
      <c r="AF89" s="212"/>
      <c r="AG89" s="212"/>
      <c r="AH89" s="212"/>
      <c r="AI89" s="211" t="s">
        <v>554</v>
      </c>
      <c r="AJ89" s="212"/>
      <c r="AK89" s="212"/>
      <c r="AL89" s="212"/>
      <c r="AM89" s="211">
        <v>16.600000000000001</v>
      </c>
      <c r="AN89" s="212"/>
      <c r="AO89" s="212"/>
      <c r="AP89" s="212"/>
      <c r="AQ89" s="333" t="s">
        <v>554</v>
      </c>
      <c r="AR89" s="200"/>
      <c r="AS89" s="200"/>
      <c r="AT89" s="334"/>
      <c r="AU89" s="212" t="s">
        <v>616</v>
      </c>
      <c r="AV89" s="212"/>
      <c r="AW89" s="212"/>
      <c r="AX89" s="214"/>
      <c r="AY89" s="10"/>
      <c r="AZ89" s="10"/>
      <c r="BA89" s="10"/>
      <c r="BB89" s="10"/>
      <c r="BC89" s="10"/>
      <c r="BD89" s="10"/>
      <c r="BE89" s="10"/>
      <c r="BF89" s="10"/>
      <c r="BG89" s="10"/>
      <c r="BH89" s="10"/>
    </row>
    <row r="90" spans="1:60" ht="18.75" hidden="1" customHeight="1" x14ac:dyDescent="0.2">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2">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2">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t="s">
        <v>562</v>
      </c>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2">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t="s">
        <v>562</v>
      </c>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thickBot="1" x14ac:dyDescent="0.2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2">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2">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2">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2">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5">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2">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2">
      <c r="A101" s="418"/>
      <c r="B101" s="419"/>
      <c r="C101" s="419"/>
      <c r="D101" s="419"/>
      <c r="E101" s="419"/>
      <c r="F101" s="420"/>
      <c r="G101" s="98" t="s">
        <v>595</v>
      </c>
      <c r="H101" s="98"/>
      <c r="I101" s="98"/>
      <c r="J101" s="98"/>
      <c r="K101" s="98"/>
      <c r="L101" s="98"/>
      <c r="M101" s="98"/>
      <c r="N101" s="98"/>
      <c r="O101" s="98"/>
      <c r="P101" s="98"/>
      <c r="Q101" s="98"/>
      <c r="R101" s="98"/>
      <c r="S101" s="98"/>
      <c r="T101" s="98"/>
      <c r="U101" s="98"/>
      <c r="V101" s="98"/>
      <c r="W101" s="98"/>
      <c r="X101" s="99"/>
      <c r="Y101" s="538" t="s">
        <v>55</v>
      </c>
      <c r="Z101" s="539"/>
      <c r="AA101" s="540"/>
      <c r="AB101" s="457" t="s">
        <v>563</v>
      </c>
      <c r="AC101" s="457"/>
      <c r="AD101" s="457"/>
      <c r="AE101" s="211" t="s">
        <v>565</v>
      </c>
      <c r="AF101" s="212"/>
      <c r="AG101" s="212"/>
      <c r="AH101" s="213"/>
      <c r="AI101" s="211" t="s">
        <v>567</v>
      </c>
      <c r="AJ101" s="212"/>
      <c r="AK101" s="212"/>
      <c r="AL101" s="213"/>
      <c r="AM101" s="211">
        <v>2</v>
      </c>
      <c r="AN101" s="212"/>
      <c r="AO101" s="212"/>
      <c r="AP101" s="213"/>
      <c r="AQ101" s="211" t="s">
        <v>569</v>
      </c>
      <c r="AR101" s="212"/>
      <c r="AS101" s="212"/>
      <c r="AT101" s="213"/>
      <c r="AU101" s="211" t="s">
        <v>565</v>
      </c>
      <c r="AV101" s="212"/>
      <c r="AW101" s="212"/>
      <c r="AX101" s="213"/>
    </row>
    <row r="102" spans="1:60" ht="23.25" customHeigh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563</v>
      </c>
      <c r="AC102" s="457"/>
      <c r="AD102" s="457"/>
      <c r="AE102" s="414" t="s">
        <v>565</v>
      </c>
      <c r="AF102" s="414"/>
      <c r="AG102" s="414"/>
      <c r="AH102" s="414"/>
      <c r="AI102" s="414" t="s">
        <v>565</v>
      </c>
      <c r="AJ102" s="414"/>
      <c r="AK102" s="414"/>
      <c r="AL102" s="414"/>
      <c r="AM102" s="414">
        <v>3</v>
      </c>
      <c r="AN102" s="414"/>
      <c r="AO102" s="414"/>
      <c r="AP102" s="414"/>
      <c r="AQ102" s="266">
        <v>6</v>
      </c>
      <c r="AR102" s="267"/>
      <c r="AS102" s="267"/>
      <c r="AT102" s="312"/>
      <c r="AU102" s="266">
        <v>6</v>
      </c>
      <c r="AV102" s="267"/>
      <c r="AW102" s="267"/>
      <c r="AX102" s="312"/>
    </row>
    <row r="103" spans="1:60" ht="31.5" hidden="1" customHeight="1" x14ac:dyDescent="0.2">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2">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2">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2">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2">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2">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2">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2">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2">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2">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2">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2">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2">
      <c r="A116" s="435"/>
      <c r="B116" s="436"/>
      <c r="C116" s="436"/>
      <c r="D116" s="436"/>
      <c r="E116" s="436"/>
      <c r="F116" s="437"/>
      <c r="G116" s="389" t="s">
        <v>572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618</v>
      </c>
      <c r="AC116" s="459"/>
      <c r="AD116" s="460"/>
      <c r="AE116" s="414" t="s">
        <v>565</v>
      </c>
      <c r="AF116" s="414"/>
      <c r="AG116" s="414"/>
      <c r="AH116" s="414"/>
      <c r="AI116" s="414" t="s">
        <v>567</v>
      </c>
      <c r="AJ116" s="414"/>
      <c r="AK116" s="414"/>
      <c r="AL116" s="414"/>
      <c r="AM116" s="414">
        <v>26.6</v>
      </c>
      <c r="AN116" s="414"/>
      <c r="AO116" s="414"/>
      <c r="AP116" s="414"/>
      <c r="AQ116" s="211">
        <v>33.299999999999997</v>
      </c>
      <c r="AR116" s="212"/>
      <c r="AS116" s="212"/>
      <c r="AT116" s="212"/>
      <c r="AU116" s="212"/>
      <c r="AV116" s="212"/>
      <c r="AW116" s="212"/>
      <c r="AX116" s="214"/>
    </row>
    <row r="117" spans="1:50" ht="46.5" customHeight="1" thickBot="1" x14ac:dyDescent="0.2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617</v>
      </c>
      <c r="AC117" s="469"/>
      <c r="AD117" s="470"/>
      <c r="AE117" s="547" t="s">
        <v>570</v>
      </c>
      <c r="AF117" s="547"/>
      <c r="AG117" s="547"/>
      <c r="AH117" s="547"/>
      <c r="AI117" s="547" t="s">
        <v>565</v>
      </c>
      <c r="AJ117" s="547"/>
      <c r="AK117" s="547"/>
      <c r="AL117" s="547"/>
      <c r="AM117" s="547" t="s">
        <v>571</v>
      </c>
      <c r="AN117" s="547"/>
      <c r="AO117" s="547"/>
      <c r="AP117" s="547"/>
      <c r="AQ117" s="547" t="s">
        <v>596</v>
      </c>
      <c r="AR117" s="547"/>
      <c r="AS117" s="547"/>
      <c r="AT117" s="547"/>
      <c r="AU117" s="547"/>
      <c r="AV117" s="547"/>
      <c r="AW117" s="547"/>
      <c r="AX117" s="548"/>
    </row>
    <row r="118" spans="1:50" ht="23.25" hidden="1" customHeigh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2">
      <c r="A119" s="435"/>
      <c r="B119" s="436"/>
      <c r="C119" s="436"/>
      <c r="D119" s="436"/>
      <c r="E119" s="436"/>
      <c r="F119" s="437"/>
      <c r="G119" s="389"/>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thickBot="1" x14ac:dyDescent="0.2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2">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2">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2">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2">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5">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2">
      <c r="A130" s="181" t="s">
        <v>369</v>
      </c>
      <c r="B130" s="178"/>
      <c r="C130" s="177" t="s">
        <v>366</v>
      </c>
      <c r="D130" s="178"/>
      <c r="E130" s="162" t="s">
        <v>399</v>
      </c>
      <c r="F130" s="163"/>
      <c r="G130" s="164" t="s">
        <v>565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398</v>
      </c>
      <c r="F131" s="168"/>
      <c r="G131" s="103" t="s">
        <v>574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623</v>
      </c>
      <c r="AR133" s="192"/>
      <c r="AS133" s="126" t="s">
        <v>356</v>
      </c>
      <c r="AT133" s="127"/>
      <c r="AU133" s="193">
        <v>42</v>
      </c>
      <c r="AV133" s="193"/>
      <c r="AW133" s="126" t="s">
        <v>300</v>
      </c>
      <c r="AX133" s="188"/>
    </row>
    <row r="134" spans="1:50" ht="39.75" customHeight="1" x14ac:dyDescent="0.2">
      <c r="A134" s="182"/>
      <c r="B134" s="179"/>
      <c r="C134" s="173"/>
      <c r="D134" s="179"/>
      <c r="E134" s="173"/>
      <c r="F134" s="174"/>
      <c r="G134" s="97" t="s">
        <v>597</v>
      </c>
      <c r="H134" s="98"/>
      <c r="I134" s="98"/>
      <c r="J134" s="98"/>
      <c r="K134" s="98"/>
      <c r="L134" s="98"/>
      <c r="M134" s="98"/>
      <c r="N134" s="98"/>
      <c r="O134" s="98"/>
      <c r="P134" s="98"/>
      <c r="Q134" s="98"/>
      <c r="R134" s="98"/>
      <c r="S134" s="98"/>
      <c r="T134" s="98"/>
      <c r="U134" s="98"/>
      <c r="V134" s="98"/>
      <c r="W134" s="98"/>
      <c r="X134" s="99"/>
      <c r="Y134" s="194" t="s">
        <v>379</v>
      </c>
      <c r="Z134" s="195"/>
      <c r="AA134" s="196"/>
      <c r="AB134" s="197" t="s">
        <v>14</v>
      </c>
      <c r="AC134" s="198"/>
      <c r="AD134" s="198"/>
      <c r="AE134" s="199">
        <v>97.4</v>
      </c>
      <c r="AF134" s="200"/>
      <c r="AG134" s="200"/>
      <c r="AH134" s="200"/>
      <c r="AI134" s="199">
        <v>99.3</v>
      </c>
      <c r="AJ134" s="200"/>
      <c r="AK134" s="200"/>
      <c r="AL134" s="200"/>
      <c r="AM134" s="199">
        <v>100</v>
      </c>
      <c r="AN134" s="200"/>
      <c r="AO134" s="200"/>
      <c r="AP134" s="200"/>
      <c r="AQ134" s="199" t="s">
        <v>565</v>
      </c>
      <c r="AR134" s="200"/>
      <c r="AS134" s="200"/>
      <c r="AT134" s="200"/>
      <c r="AU134" s="199" t="s">
        <v>575</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14</v>
      </c>
      <c r="AC135" s="206"/>
      <c r="AD135" s="206"/>
      <c r="AE135" s="199">
        <v>100</v>
      </c>
      <c r="AF135" s="200"/>
      <c r="AG135" s="200"/>
      <c r="AH135" s="200"/>
      <c r="AI135" s="199">
        <v>100</v>
      </c>
      <c r="AJ135" s="200"/>
      <c r="AK135" s="200"/>
      <c r="AL135" s="200"/>
      <c r="AM135" s="199">
        <v>100</v>
      </c>
      <c r="AN135" s="200"/>
      <c r="AO135" s="200"/>
      <c r="AP135" s="200"/>
      <c r="AQ135" s="199" t="s">
        <v>568</v>
      </c>
      <c r="AR135" s="200"/>
      <c r="AS135" s="200"/>
      <c r="AT135" s="200"/>
      <c r="AU135" s="199">
        <v>100</v>
      </c>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576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27.9" customHeight="1" x14ac:dyDescent="0.2">
      <c r="A430" s="182"/>
      <c r="B430" s="179"/>
      <c r="C430" s="171" t="s">
        <v>368</v>
      </c>
      <c r="D430" s="929"/>
      <c r="E430" s="167" t="s">
        <v>388</v>
      </c>
      <c r="F430" s="168"/>
      <c r="G430" s="897" t="s">
        <v>384</v>
      </c>
      <c r="H430" s="116"/>
      <c r="I430" s="116"/>
      <c r="J430" s="898" t="s">
        <v>564</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616</v>
      </c>
      <c r="AF432" s="193"/>
      <c r="AG432" s="126" t="s">
        <v>356</v>
      </c>
      <c r="AH432" s="127"/>
      <c r="AI432" s="149"/>
      <c r="AJ432" s="149"/>
      <c r="AK432" s="149"/>
      <c r="AL432" s="147"/>
      <c r="AM432" s="149"/>
      <c r="AN432" s="149"/>
      <c r="AO432" s="149"/>
      <c r="AP432" s="147"/>
      <c r="AQ432" s="589" t="s">
        <v>619</v>
      </c>
      <c r="AR432" s="193"/>
      <c r="AS432" s="126" t="s">
        <v>356</v>
      </c>
      <c r="AT432" s="127"/>
      <c r="AU432" s="193" t="s">
        <v>620</v>
      </c>
      <c r="AV432" s="193"/>
      <c r="AW432" s="126" t="s">
        <v>300</v>
      </c>
      <c r="AX432" s="188"/>
    </row>
    <row r="433" spans="1:50" ht="23.25" customHeight="1" x14ac:dyDescent="0.2">
      <c r="A433" s="182"/>
      <c r="B433" s="179"/>
      <c r="C433" s="173"/>
      <c r="D433" s="179"/>
      <c r="E433" s="335"/>
      <c r="F433" s="336"/>
      <c r="G433" s="97" t="s">
        <v>565</v>
      </c>
      <c r="H433" s="98"/>
      <c r="I433" s="98"/>
      <c r="J433" s="98"/>
      <c r="K433" s="98"/>
      <c r="L433" s="98"/>
      <c r="M433" s="98"/>
      <c r="N433" s="98"/>
      <c r="O433" s="98"/>
      <c r="P433" s="98"/>
      <c r="Q433" s="98"/>
      <c r="R433" s="98"/>
      <c r="S433" s="98"/>
      <c r="T433" s="98"/>
      <c r="U433" s="98"/>
      <c r="V433" s="98"/>
      <c r="W433" s="98"/>
      <c r="X433" s="99"/>
      <c r="Y433" s="194" t="s">
        <v>12</v>
      </c>
      <c r="Z433" s="195"/>
      <c r="AA433" s="196"/>
      <c r="AB433" s="206" t="s">
        <v>565</v>
      </c>
      <c r="AC433" s="206"/>
      <c r="AD433" s="206"/>
      <c r="AE433" s="333" t="s">
        <v>565</v>
      </c>
      <c r="AF433" s="200"/>
      <c r="AG433" s="200"/>
      <c r="AH433" s="200"/>
      <c r="AI433" s="333" t="s">
        <v>565</v>
      </c>
      <c r="AJ433" s="200"/>
      <c r="AK433" s="200"/>
      <c r="AL433" s="200"/>
      <c r="AM433" s="333" t="s">
        <v>575</v>
      </c>
      <c r="AN433" s="200"/>
      <c r="AO433" s="200"/>
      <c r="AP433" s="334"/>
      <c r="AQ433" s="333" t="s">
        <v>565</v>
      </c>
      <c r="AR433" s="200"/>
      <c r="AS433" s="200"/>
      <c r="AT433" s="334"/>
      <c r="AU433" s="200" t="s">
        <v>565</v>
      </c>
      <c r="AV433" s="200"/>
      <c r="AW433" s="200"/>
      <c r="AX433" s="201"/>
    </row>
    <row r="434" spans="1:50" ht="23.25"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565</v>
      </c>
      <c r="AC434" s="198"/>
      <c r="AD434" s="198"/>
      <c r="AE434" s="333" t="s">
        <v>565</v>
      </c>
      <c r="AF434" s="200"/>
      <c r="AG434" s="200"/>
      <c r="AH434" s="334"/>
      <c r="AI434" s="333" t="s">
        <v>566</v>
      </c>
      <c r="AJ434" s="200"/>
      <c r="AK434" s="200"/>
      <c r="AL434" s="200"/>
      <c r="AM434" s="333" t="s">
        <v>565</v>
      </c>
      <c r="AN434" s="200"/>
      <c r="AO434" s="200"/>
      <c r="AP434" s="334"/>
      <c r="AQ434" s="333" t="s">
        <v>565</v>
      </c>
      <c r="AR434" s="200"/>
      <c r="AS434" s="200"/>
      <c r="AT434" s="334"/>
      <c r="AU434" s="200" t="s">
        <v>565</v>
      </c>
      <c r="AV434" s="200"/>
      <c r="AW434" s="200"/>
      <c r="AX434" s="201"/>
    </row>
    <row r="435" spans="1:50" ht="23.25"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565</v>
      </c>
      <c r="AF435" s="200"/>
      <c r="AG435" s="200"/>
      <c r="AH435" s="334"/>
      <c r="AI435" s="333" t="s">
        <v>568</v>
      </c>
      <c r="AJ435" s="200"/>
      <c r="AK435" s="200"/>
      <c r="AL435" s="200"/>
      <c r="AM435" s="333" t="s">
        <v>575</v>
      </c>
      <c r="AN435" s="200"/>
      <c r="AO435" s="200"/>
      <c r="AP435" s="334"/>
      <c r="AQ435" s="333" t="s">
        <v>573</v>
      </c>
      <c r="AR435" s="200"/>
      <c r="AS435" s="200"/>
      <c r="AT435" s="334"/>
      <c r="AU435" s="200" t="s">
        <v>565</v>
      </c>
      <c r="AV435" s="200"/>
      <c r="AW435" s="200"/>
      <c r="AX435" s="201"/>
    </row>
    <row r="436" spans="1:50" ht="20.399999999999999" hidden="1" customHeight="1" x14ac:dyDescent="0.2">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20.399999999999999" hidden="1"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0.399999999999999" hidden="1" customHeight="1" x14ac:dyDescent="0.2">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0.399999999999999" hidden="1"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0.399999999999999" hidden="1"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20.399999999999999" hidden="1" customHeight="1" x14ac:dyDescent="0.2">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20.399999999999999"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0.399999999999999"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0.399999999999999"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0.399999999999999"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20.399999999999999" hidden="1" customHeight="1" x14ac:dyDescent="0.2">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20.399999999999999"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0.399999999999999"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0.399999999999999"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0.399999999999999"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20.399999999999999" hidden="1" customHeight="1" x14ac:dyDescent="0.2">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20.399999999999999"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0.399999999999999"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0.399999999999999"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0.399999999999999"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2">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616</v>
      </c>
      <c r="AF457" s="193"/>
      <c r="AG457" s="126" t="s">
        <v>356</v>
      </c>
      <c r="AH457" s="127"/>
      <c r="AI457" s="149"/>
      <c r="AJ457" s="149"/>
      <c r="AK457" s="149"/>
      <c r="AL457" s="147"/>
      <c r="AM457" s="149"/>
      <c r="AN457" s="149"/>
      <c r="AO457" s="149"/>
      <c r="AP457" s="147"/>
      <c r="AQ457" s="589" t="s">
        <v>616</v>
      </c>
      <c r="AR457" s="193"/>
      <c r="AS457" s="126" t="s">
        <v>356</v>
      </c>
      <c r="AT457" s="127"/>
      <c r="AU457" s="193" t="s">
        <v>620</v>
      </c>
      <c r="AV457" s="193"/>
      <c r="AW457" s="126" t="s">
        <v>300</v>
      </c>
      <c r="AX457" s="188"/>
    </row>
    <row r="458" spans="1:50" ht="23.25" customHeight="1" x14ac:dyDescent="0.2">
      <c r="A458" s="182"/>
      <c r="B458" s="179"/>
      <c r="C458" s="173"/>
      <c r="D458" s="179"/>
      <c r="E458" s="335"/>
      <c r="F458" s="336"/>
      <c r="G458" s="97" t="s">
        <v>565</v>
      </c>
      <c r="H458" s="98"/>
      <c r="I458" s="98"/>
      <c r="J458" s="98"/>
      <c r="K458" s="98"/>
      <c r="L458" s="98"/>
      <c r="M458" s="98"/>
      <c r="N458" s="98"/>
      <c r="O458" s="98"/>
      <c r="P458" s="98"/>
      <c r="Q458" s="98"/>
      <c r="R458" s="98"/>
      <c r="S458" s="98"/>
      <c r="T458" s="98"/>
      <c r="U458" s="98"/>
      <c r="V458" s="98"/>
      <c r="W458" s="98"/>
      <c r="X458" s="99"/>
      <c r="Y458" s="194" t="s">
        <v>12</v>
      </c>
      <c r="Z458" s="195"/>
      <c r="AA458" s="196"/>
      <c r="AB458" s="206" t="s">
        <v>565</v>
      </c>
      <c r="AC458" s="206"/>
      <c r="AD458" s="206"/>
      <c r="AE458" s="333" t="s">
        <v>573</v>
      </c>
      <c r="AF458" s="200"/>
      <c r="AG458" s="200"/>
      <c r="AH458" s="200"/>
      <c r="AI458" s="333" t="s">
        <v>568</v>
      </c>
      <c r="AJ458" s="200"/>
      <c r="AK458" s="200"/>
      <c r="AL458" s="200"/>
      <c r="AM458" s="333" t="s">
        <v>565</v>
      </c>
      <c r="AN458" s="200"/>
      <c r="AO458" s="200"/>
      <c r="AP458" s="334"/>
      <c r="AQ458" s="333" t="s">
        <v>565</v>
      </c>
      <c r="AR458" s="200"/>
      <c r="AS458" s="200"/>
      <c r="AT458" s="334"/>
      <c r="AU458" s="200" t="s">
        <v>565</v>
      </c>
      <c r="AV458" s="200"/>
      <c r="AW458" s="200"/>
      <c r="AX458" s="201"/>
    </row>
    <row r="459" spans="1:50" ht="23.25"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577</v>
      </c>
      <c r="AC459" s="198"/>
      <c r="AD459" s="198"/>
      <c r="AE459" s="333" t="s">
        <v>566</v>
      </c>
      <c r="AF459" s="200"/>
      <c r="AG459" s="200"/>
      <c r="AH459" s="334"/>
      <c r="AI459" s="333" t="s">
        <v>565</v>
      </c>
      <c r="AJ459" s="200"/>
      <c r="AK459" s="200"/>
      <c r="AL459" s="200"/>
      <c r="AM459" s="333" t="s">
        <v>575</v>
      </c>
      <c r="AN459" s="200"/>
      <c r="AO459" s="200"/>
      <c r="AP459" s="334"/>
      <c r="AQ459" s="333" t="s">
        <v>578</v>
      </c>
      <c r="AR459" s="200"/>
      <c r="AS459" s="200"/>
      <c r="AT459" s="334"/>
      <c r="AU459" s="200" t="s">
        <v>568</v>
      </c>
      <c r="AV459" s="200"/>
      <c r="AW459" s="200"/>
      <c r="AX459" s="201"/>
    </row>
    <row r="460" spans="1:50" ht="23.25"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565</v>
      </c>
      <c r="AF460" s="200"/>
      <c r="AG460" s="200"/>
      <c r="AH460" s="334"/>
      <c r="AI460" s="333" t="s">
        <v>573</v>
      </c>
      <c r="AJ460" s="200"/>
      <c r="AK460" s="200"/>
      <c r="AL460" s="200"/>
      <c r="AM460" s="333" t="s">
        <v>578</v>
      </c>
      <c r="AN460" s="200"/>
      <c r="AO460" s="200"/>
      <c r="AP460" s="334"/>
      <c r="AQ460" s="333" t="s">
        <v>575</v>
      </c>
      <c r="AR460" s="200"/>
      <c r="AS460" s="200"/>
      <c r="AT460" s="334"/>
      <c r="AU460" s="200" t="s">
        <v>578</v>
      </c>
      <c r="AV460" s="200"/>
      <c r="AW460" s="200"/>
      <c r="AX460" s="201"/>
    </row>
    <row r="461" spans="1:50" ht="20.399999999999999" hidden="1" customHeight="1" x14ac:dyDescent="0.2">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20.399999999999999"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0.399999999999999"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0.399999999999999"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0.399999999999999"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20.399999999999999" hidden="1" customHeight="1" x14ac:dyDescent="0.2">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20.399999999999999"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0.399999999999999"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0.399999999999999"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0.399999999999999"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20.399999999999999" hidden="1" customHeight="1" x14ac:dyDescent="0.2">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20.399999999999999"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0.399999999999999"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0.399999999999999"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0.399999999999999"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20.399999999999999" hidden="1" customHeight="1" x14ac:dyDescent="0.2">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20.399999999999999"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0.399999999999999" hidden="1" customHeight="1" x14ac:dyDescent="0.2">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0.399999999999999"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0.399999999999999"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9"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65" customHeight="1" x14ac:dyDescent="0.2">
      <c r="A482" s="182"/>
      <c r="B482" s="179"/>
      <c r="C482" s="173"/>
      <c r="D482" s="179"/>
      <c r="E482" s="118" t="s">
        <v>565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65" customHeight="1" thickBot="1" x14ac:dyDescent="0.2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2">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2">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2">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2">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2">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2">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2">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2">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2">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2">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9"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2">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2">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2">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2">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2">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2">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2">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2">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2">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2">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9"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2">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2">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2">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2">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2">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2">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2">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2">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2">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2">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9"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2">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2">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2">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2">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2">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2">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2">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2">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2">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2">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9" hidden="1"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2">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6.650000000000006" customHeight="1" x14ac:dyDescent="0.2">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604</v>
      </c>
      <c r="AH702" s="382"/>
      <c r="AI702" s="382"/>
      <c r="AJ702" s="382"/>
      <c r="AK702" s="382"/>
      <c r="AL702" s="382"/>
      <c r="AM702" s="382"/>
      <c r="AN702" s="382"/>
      <c r="AO702" s="382"/>
      <c r="AP702" s="382"/>
      <c r="AQ702" s="382"/>
      <c r="AR702" s="382"/>
      <c r="AS702" s="382"/>
      <c r="AT702" s="382"/>
      <c r="AU702" s="382"/>
      <c r="AV702" s="382"/>
      <c r="AW702" s="382"/>
      <c r="AX702" s="383"/>
    </row>
    <row r="703" spans="1:50" ht="79.5" customHeight="1" x14ac:dyDescent="0.2">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t="s">
        <v>603</v>
      </c>
      <c r="AH703" s="95"/>
      <c r="AI703" s="95"/>
      <c r="AJ703" s="95"/>
      <c r="AK703" s="95"/>
      <c r="AL703" s="95"/>
      <c r="AM703" s="95"/>
      <c r="AN703" s="95"/>
      <c r="AO703" s="95"/>
      <c r="AP703" s="95"/>
      <c r="AQ703" s="95"/>
      <c r="AR703" s="95"/>
      <c r="AS703" s="95"/>
      <c r="AT703" s="95"/>
      <c r="AU703" s="95"/>
      <c r="AV703" s="95"/>
      <c r="AW703" s="95"/>
      <c r="AX703" s="96"/>
    </row>
    <row r="704" spans="1:50" ht="84.9" customHeight="1" x14ac:dyDescent="0.2">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552</v>
      </c>
      <c r="AE704" s="782"/>
      <c r="AF704" s="782"/>
      <c r="AG704" s="160" t="s">
        <v>605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552</v>
      </c>
      <c r="AE705" s="714"/>
      <c r="AF705" s="714"/>
      <c r="AG705" s="118" t="s">
        <v>581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582</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582</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552</v>
      </c>
      <c r="AE708" s="604"/>
      <c r="AF708" s="604"/>
      <c r="AG708" s="741" t="s">
        <v>583</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2">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579</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579</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44.15" customHeight="1" x14ac:dyDescent="0.2">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552</v>
      </c>
      <c r="AE711" s="322"/>
      <c r="AF711" s="322"/>
      <c r="AG711" s="94" t="s">
        <v>580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552</v>
      </c>
      <c r="AE712" s="782"/>
      <c r="AF712" s="782"/>
      <c r="AG712" s="809" t="s">
        <v>584</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2">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579</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2">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579</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66" customHeight="1" x14ac:dyDescent="0.2">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552</v>
      </c>
      <c r="AE715" s="604"/>
      <c r="AF715" s="655"/>
      <c r="AG715" s="741" t="s">
        <v>585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579</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579</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2">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579</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579</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649999999999999" customHeight="1" x14ac:dyDescent="0.2">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2">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2">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2">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2">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2">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2">
      <c r="A726" s="639" t="s">
        <v>48</v>
      </c>
      <c r="B726" s="801"/>
      <c r="C726" s="814" t="s">
        <v>53</v>
      </c>
      <c r="D726" s="836"/>
      <c r="E726" s="836"/>
      <c r="F726" s="837"/>
      <c r="G726" s="573" t="s">
        <v>606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5">
      <c r="A727" s="802"/>
      <c r="B727" s="803"/>
      <c r="C727" s="747" t="s">
        <v>57</v>
      </c>
      <c r="D727" s="748"/>
      <c r="E727" s="748"/>
      <c r="F727" s="749"/>
      <c r="G727" s="571" t="s">
        <v>607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53.15" customHeight="1" thickBot="1" x14ac:dyDescent="0.25">
      <c r="A729" s="633" t="s">
        <v>627</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52.5" customHeight="1" thickBot="1" x14ac:dyDescent="0.25">
      <c r="A731" s="798" t="s">
        <v>257</v>
      </c>
      <c r="B731" s="799"/>
      <c r="C731" s="799"/>
      <c r="D731" s="799"/>
      <c r="E731" s="800"/>
      <c r="F731" s="728" t="s">
        <v>628</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50.4" customHeight="1" thickBot="1" x14ac:dyDescent="0.25">
      <c r="A733" s="672" t="s">
        <v>631</v>
      </c>
      <c r="B733" s="673"/>
      <c r="C733" s="673"/>
      <c r="D733" s="673"/>
      <c r="E733" s="674"/>
      <c r="F733" s="636" t="s">
        <v>633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47.15" customHeight="1" thickBot="1" x14ac:dyDescent="0.25">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2">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990" t="s">
        <v>431</v>
      </c>
      <c r="B737" s="203"/>
      <c r="C737" s="203"/>
      <c r="D737" s="204"/>
      <c r="E737" s="986" t="s">
        <v>616</v>
      </c>
      <c r="F737" s="986"/>
      <c r="G737" s="986"/>
      <c r="H737" s="986"/>
      <c r="I737" s="986"/>
      <c r="J737" s="986"/>
      <c r="K737" s="986"/>
      <c r="L737" s="986"/>
      <c r="M737" s="986"/>
      <c r="N737" s="358" t="s">
        <v>358</v>
      </c>
      <c r="O737" s="358"/>
      <c r="P737" s="358"/>
      <c r="Q737" s="358"/>
      <c r="R737" s="986" t="s">
        <v>616</v>
      </c>
      <c r="S737" s="986"/>
      <c r="T737" s="986"/>
      <c r="U737" s="986"/>
      <c r="V737" s="986"/>
      <c r="W737" s="986"/>
      <c r="X737" s="986"/>
      <c r="Y737" s="986"/>
      <c r="Z737" s="986"/>
      <c r="AA737" s="358" t="s">
        <v>359</v>
      </c>
      <c r="AB737" s="358"/>
      <c r="AC737" s="358"/>
      <c r="AD737" s="358"/>
      <c r="AE737" s="986" t="s">
        <v>616</v>
      </c>
      <c r="AF737" s="986"/>
      <c r="AG737" s="986"/>
      <c r="AH737" s="986"/>
      <c r="AI737" s="986"/>
      <c r="AJ737" s="986"/>
      <c r="AK737" s="986"/>
      <c r="AL737" s="986"/>
      <c r="AM737" s="986"/>
      <c r="AN737" s="358" t="s">
        <v>360</v>
      </c>
      <c r="AO737" s="358"/>
      <c r="AP737" s="358"/>
      <c r="AQ737" s="358"/>
      <c r="AR737" s="987" t="s">
        <v>616</v>
      </c>
      <c r="AS737" s="988"/>
      <c r="AT737" s="988"/>
      <c r="AU737" s="988"/>
      <c r="AV737" s="988"/>
      <c r="AW737" s="988"/>
      <c r="AX737" s="989"/>
      <c r="AY737" s="89"/>
      <c r="AZ737" s="89"/>
    </row>
    <row r="738" spans="1:52" ht="24.75" customHeight="1" x14ac:dyDescent="0.2">
      <c r="A738" s="990" t="s">
        <v>361</v>
      </c>
      <c r="B738" s="203"/>
      <c r="C738" s="203"/>
      <c r="D738" s="204"/>
      <c r="E738" s="986" t="s">
        <v>616</v>
      </c>
      <c r="F738" s="986"/>
      <c r="G738" s="986"/>
      <c r="H738" s="986"/>
      <c r="I738" s="986"/>
      <c r="J738" s="986"/>
      <c r="K738" s="986"/>
      <c r="L738" s="986"/>
      <c r="M738" s="986"/>
      <c r="N738" s="358" t="s">
        <v>362</v>
      </c>
      <c r="O738" s="358"/>
      <c r="P738" s="358"/>
      <c r="Q738" s="358"/>
      <c r="R738" s="986" t="s">
        <v>616</v>
      </c>
      <c r="S738" s="986"/>
      <c r="T738" s="986"/>
      <c r="U738" s="986"/>
      <c r="V738" s="986"/>
      <c r="W738" s="986"/>
      <c r="X738" s="986"/>
      <c r="Y738" s="986"/>
      <c r="Z738" s="986"/>
      <c r="AA738" s="358" t="s">
        <v>482</v>
      </c>
      <c r="AB738" s="358"/>
      <c r="AC738" s="358"/>
      <c r="AD738" s="358"/>
      <c r="AE738" s="986" t="s">
        <v>621</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5">
      <c r="A739" s="994" t="s">
        <v>542</v>
      </c>
      <c r="B739" s="995"/>
      <c r="C739" s="995"/>
      <c r="D739" s="996"/>
      <c r="E739" s="997" t="s">
        <v>549</v>
      </c>
      <c r="F739" s="998"/>
      <c r="G739" s="998"/>
      <c r="H739" s="91" t="str">
        <f>IF(E739="", "", "(")</f>
        <v>(</v>
      </c>
      <c r="I739" s="981" t="s">
        <v>435</v>
      </c>
      <c r="J739" s="981"/>
      <c r="K739" s="91" t="str">
        <f>IF(OR(I739="　", I739=""), "", "-")</f>
        <v>-</v>
      </c>
      <c r="L739" s="982">
        <v>2</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4" customHeight="1" x14ac:dyDescent="0.2">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hidden="1" customHeigh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7" t="s">
        <v>533</v>
      </c>
      <c r="B779" s="628"/>
      <c r="C779" s="628"/>
      <c r="D779" s="628"/>
      <c r="E779" s="628"/>
      <c r="F779" s="629"/>
      <c r="G779" s="594" t="s">
        <v>586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2">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2">
      <c r="A781" s="630"/>
      <c r="B781" s="631"/>
      <c r="C781" s="631"/>
      <c r="D781" s="631"/>
      <c r="E781" s="631"/>
      <c r="F781" s="632"/>
      <c r="G781" s="669" t="s">
        <v>599</v>
      </c>
      <c r="H781" s="670"/>
      <c r="I781" s="670"/>
      <c r="J781" s="670"/>
      <c r="K781" s="671"/>
      <c r="L781" s="663" t="s">
        <v>598</v>
      </c>
      <c r="M781" s="664"/>
      <c r="N781" s="664"/>
      <c r="O781" s="664"/>
      <c r="P781" s="664"/>
      <c r="Q781" s="664"/>
      <c r="R781" s="664"/>
      <c r="S781" s="664"/>
      <c r="T781" s="664"/>
      <c r="U781" s="664"/>
      <c r="V781" s="664"/>
      <c r="W781" s="664"/>
      <c r="X781" s="665"/>
      <c r="Y781" s="384">
        <v>34</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x14ac:dyDescent="0.2">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2">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2">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2">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2">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2">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34</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2">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2">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2">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2">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2">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2">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2">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2">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2">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2">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2">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2">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5">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43.5" customHeight="1" x14ac:dyDescent="0.2">
      <c r="A837" s="372">
        <v>1</v>
      </c>
      <c r="B837" s="372">
        <v>1</v>
      </c>
      <c r="C837" s="354" t="s">
        <v>587</v>
      </c>
      <c r="D837" s="340"/>
      <c r="E837" s="340"/>
      <c r="F837" s="340"/>
      <c r="G837" s="340"/>
      <c r="H837" s="340"/>
      <c r="I837" s="340"/>
      <c r="J837" s="341">
        <v>8000020401005</v>
      </c>
      <c r="K837" s="342"/>
      <c r="L837" s="342"/>
      <c r="M837" s="342"/>
      <c r="N837" s="342"/>
      <c r="O837" s="342"/>
      <c r="P837" s="355" t="s">
        <v>589</v>
      </c>
      <c r="Q837" s="343"/>
      <c r="R837" s="343"/>
      <c r="S837" s="343"/>
      <c r="T837" s="343"/>
      <c r="U837" s="343"/>
      <c r="V837" s="343"/>
      <c r="W837" s="343"/>
      <c r="X837" s="343"/>
      <c r="Y837" s="344">
        <v>34</v>
      </c>
      <c r="Z837" s="345"/>
      <c r="AA837" s="345"/>
      <c r="AB837" s="346"/>
      <c r="AC837" s="356" t="s">
        <v>524</v>
      </c>
      <c r="AD837" s="364"/>
      <c r="AE837" s="364"/>
      <c r="AF837" s="364"/>
      <c r="AG837" s="364"/>
      <c r="AH837" s="365" t="s">
        <v>590</v>
      </c>
      <c r="AI837" s="366"/>
      <c r="AJ837" s="366"/>
      <c r="AK837" s="366"/>
      <c r="AL837" s="350" t="s">
        <v>565</v>
      </c>
      <c r="AM837" s="351"/>
      <c r="AN837" s="351"/>
      <c r="AO837" s="352"/>
      <c r="AP837" s="353" t="s">
        <v>565</v>
      </c>
      <c r="AQ837" s="353"/>
      <c r="AR837" s="353"/>
      <c r="AS837" s="353"/>
      <c r="AT837" s="353"/>
      <c r="AU837" s="353"/>
      <c r="AV837" s="353"/>
      <c r="AW837" s="353"/>
      <c r="AX837" s="353"/>
    </row>
    <row r="838" spans="1:50" ht="39.65" customHeight="1" x14ac:dyDescent="0.2">
      <c r="A838" s="372">
        <v>2</v>
      </c>
      <c r="B838" s="372">
        <v>1</v>
      </c>
      <c r="C838" s="354" t="s">
        <v>588</v>
      </c>
      <c r="D838" s="340"/>
      <c r="E838" s="340"/>
      <c r="F838" s="340"/>
      <c r="G838" s="340"/>
      <c r="H838" s="340"/>
      <c r="I838" s="340"/>
      <c r="J838" s="341">
        <v>7000020092011</v>
      </c>
      <c r="K838" s="342"/>
      <c r="L838" s="342"/>
      <c r="M838" s="342"/>
      <c r="N838" s="342"/>
      <c r="O838" s="342"/>
      <c r="P838" s="343" t="s">
        <v>589</v>
      </c>
      <c r="Q838" s="343"/>
      <c r="R838" s="343"/>
      <c r="S838" s="343"/>
      <c r="T838" s="343"/>
      <c r="U838" s="343"/>
      <c r="V838" s="343"/>
      <c r="W838" s="343"/>
      <c r="X838" s="343"/>
      <c r="Y838" s="344">
        <v>19</v>
      </c>
      <c r="Z838" s="345"/>
      <c r="AA838" s="345"/>
      <c r="AB838" s="346"/>
      <c r="AC838" s="356" t="s">
        <v>524</v>
      </c>
      <c r="AD838" s="356"/>
      <c r="AE838" s="356"/>
      <c r="AF838" s="356"/>
      <c r="AG838" s="356"/>
      <c r="AH838" s="365" t="s">
        <v>565</v>
      </c>
      <c r="AI838" s="366"/>
      <c r="AJ838" s="366"/>
      <c r="AK838" s="366"/>
      <c r="AL838" s="367" t="s">
        <v>565</v>
      </c>
      <c r="AM838" s="368"/>
      <c r="AN838" s="368"/>
      <c r="AO838" s="369"/>
      <c r="AP838" s="353" t="s">
        <v>591</v>
      </c>
      <c r="AQ838" s="353"/>
      <c r="AR838" s="353"/>
      <c r="AS838" s="353"/>
      <c r="AT838" s="353"/>
      <c r="AU838" s="353"/>
      <c r="AV838" s="353"/>
      <c r="AW838" s="353"/>
      <c r="AX838" s="353"/>
    </row>
    <row r="839" spans="1:50" ht="30" hidden="1" customHeight="1" x14ac:dyDescent="0.2">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2">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2">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2">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2">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2">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2">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2">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2">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2">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2">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2">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2">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2">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2">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2">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2">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2">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2">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2">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2">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2">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2">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2">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2">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2">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2">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2">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2">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2">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2">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2">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2">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2">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2">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2">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2">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2">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2">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2">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2">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2">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2">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2">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2">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2">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2">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2">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2">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2">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2">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2">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2">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2">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2">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2">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2">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2">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2">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2">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2">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2">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2">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2">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2">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2">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2">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2">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2">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2">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2">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2">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2">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2">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2">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2">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2">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2">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5:W27">
    <cfRule type="expression" dxfId="2039" priority="2305">
      <formula>IF(RIGHT(TEXT(W25,"0.#"),1)=".",FALSE,TRUE)</formula>
    </cfRule>
    <cfRule type="expression" dxfId="2038" priority="2306">
      <formula>IF(RIGHT(TEXT(W25,"0.#"),1)=".",TRUE,FALSE)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5:P27">
    <cfRule type="expression" dxfId="2033" priority="2293">
      <formula>IF(RIGHT(TEXT(P25,"0.#"),1)=".",FALSE,TRUE)</formula>
    </cfRule>
    <cfRule type="expression" dxfId="2032" priority="2294">
      <formula>IF(RIGHT(TEXT(P25,"0.#"),1)=".",TRUE,FALSE)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W24">
    <cfRule type="expression" dxfId="703" priority="3">
      <formula>IF(RIGHT(TEXT(W24,"0.#"),1)=".",FALSE,TRUE)</formula>
    </cfRule>
    <cfRule type="expression" dxfId="702" priority="4">
      <formula>IF(RIGHT(TEXT(W24,"0.#"),1)=".",TRUE,FALSE)</formula>
    </cfRule>
  </conditionalFormatting>
  <conditionalFormatting sqref="P24">
    <cfRule type="expression" dxfId="701" priority="1">
      <formula>IF(RIGHT(TEXT(P24,"0.#"),1)=".",FALSE,TRUE)</formula>
    </cfRule>
    <cfRule type="expression" dxfId="70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4" manualBreakCount="4">
    <brk id="36" max="49" man="1"/>
    <brk id="483" max="49" man="1"/>
    <brk id="731"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7" sqref="B17"/>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2">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2">
      <c r="A9" s="14" t="s">
        <v>209</v>
      </c>
      <c r="B9" s="15"/>
      <c r="C9" s="13" t="str">
        <f t="shared" si="0"/>
        <v/>
      </c>
      <c r="D9" s="13" t="str">
        <f t="shared" si="8"/>
        <v/>
      </c>
      <c r="F9" s="18" t="s">
        <v>437</v>
      </c>
      <c r="G9" s="17"/>
      <c r="H9" s="13" t="str">
        <f t="shared" si="1"/>
        <v/>
      </c>
      <c r="I9" s="13" t="str">
        <f t="shared" si="5"/>
        <v/>
      </c>
      <c r="K9" s="14" t="s">
        <v>228</v>
      </c>
      <c r="L9" s="15" t="s">
        <v>552</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2">
      <c r="A10" s="14" t="s">
        <v>464</v>
      </c>
      <c r="B10" s="15"/>
      <c r="C10" s="13" t="str">
        <f t="shared" si="0"/>
        <v/>
      </c>
      <c r="D10" s="13" t="str">
        <f t="shared" si="8"/>
        <v/>
      </c>
      <c r="F10" s="18" t="s">
        <v>235</v>
      </c>
      <c r="G10" s="17" t="s">
        <v>552</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t="s">
        <v>552</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543</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2">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2">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2">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2">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2">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2">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2">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2">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2">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2">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2">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2">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2">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2">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2">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2">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2">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2">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2">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2">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2">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2">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2">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2">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2">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2">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2">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2">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2">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2">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2">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2">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2">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2">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2">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2">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2">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2">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2">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2">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2">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2">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2">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2">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2">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2">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2">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2">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2">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2">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2">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2">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2">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2">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2">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2">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2">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2">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2">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2">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5"/>
    <row r="55" spans="1:50" ht="30" customHeight="1" x14ac:dyDescent="0.2">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2">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2">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2">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2">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2">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2">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2">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2">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2">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2">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2">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2">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2">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2">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2">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5"/>
    <row r="108" spans="1:50" ht="30" customHeight="1" x14ac:dyDescent="0.2">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2">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2">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2">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2">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2">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2">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2">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2">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2">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2">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2">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2">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2">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2">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2">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5"/>
    <row r="161" spans="1:50" ht="30" customHeight="1" x14ac:dyDescent="0.2">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2">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2">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2">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2">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2">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2">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2">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2">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2">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2">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2">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2">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2">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2">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2">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5"/>
    <row r="214" spans="1:50" ht="30" customHeight="1" x14ac:dyDescent="0.2">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2">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2">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2">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2">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2">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2">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2">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2">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2">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2">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2">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2">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2">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2">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2">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1796875" style="74"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2">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2">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2">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2">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2">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2">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2">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2">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2">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2">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2">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2">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2">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2">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2">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2">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2">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2">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2">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2">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2">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2">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2">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2">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2">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2">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2">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2">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2">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2">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2">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2">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2">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2">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2">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2">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2">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2">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2">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2">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2">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2">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2">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2">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2">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2">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2">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2">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2">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2">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2">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2">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2">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2">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2">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2">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2">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2">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2">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2">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2">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2">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2">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2">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2">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2">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2">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2">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2">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2">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2">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2">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2">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2">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2">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2">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2">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2">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2">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2">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2">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2">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2">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2">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2">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2">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2">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2">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2">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2">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2">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2">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2">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2">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2">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2">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2">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2">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2">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2">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2">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2">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2">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2">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2">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2">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2">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2">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2">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2">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2">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2">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2">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2">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2">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2">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2">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2">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2">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2">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2">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2">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2">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2">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2">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2">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2">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2">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2">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2">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2">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2">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2">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2">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2">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2">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2">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2">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2">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2">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2">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2">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2">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2">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2">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2">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2">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2">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2">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2">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2">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2">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2">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2">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2">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2">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2">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2">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2">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2">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2">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2">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2">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2">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2">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2">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2">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2">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2">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2">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2">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2">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2">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2">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2">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2">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2">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2">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2">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2">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2">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2">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2">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2">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2">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2">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2">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2">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2">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2">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2">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2">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2">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2">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2">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2">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2">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2">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2">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2">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2">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2">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2">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2">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2">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2">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2">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2">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2">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2">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2">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2">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2">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2">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2">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2">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2">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2">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2">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2">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2">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2">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2">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2">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2">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2">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2">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2">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2">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2">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2">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2">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2">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2">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2">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2">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2">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2">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2">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2">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2">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2">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2">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2">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2">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2">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2">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2">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2">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2">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2">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2">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2">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2">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2">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2">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2">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2">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2">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2">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2">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2">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2">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2">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2">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2">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2">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2">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2">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2">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2">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2">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2">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2">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2">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2">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2">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2">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2">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2">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2">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2">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2">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2">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2">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2">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2">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2">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2">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2">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2">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2">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2">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2">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2">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2">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2">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2">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2">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2">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2">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2">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2">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2">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2">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2">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2">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2">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2">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2">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2">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2">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2">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2">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2">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2">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2">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2">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2">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2">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2">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2">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2">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2">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2">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2">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2">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2">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2">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2">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2">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2">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2">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2">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2">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2">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2">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2">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2">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2">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2">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2">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2">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2">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2">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2">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2">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2">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2">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2">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2">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2">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2">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2">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2">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2">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2">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2">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2">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2">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2">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2">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2">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2">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2">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2">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2">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2">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2">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2">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2">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2">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2">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2">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2">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2">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2">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2">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2">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2">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2">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2">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2">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2">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2">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2">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2">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2">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2">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2">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2">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2">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2">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2">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2">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2">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2">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2">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2">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2">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2">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2">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2">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2">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2">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2">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2">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2">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2">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2">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2">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2">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2">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2">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2">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2">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2">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2">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2">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2">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2">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2">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2">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2">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2">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2">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2">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2">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2">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2">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2">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2">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2">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2">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2">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2">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2">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2">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2">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2">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2">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2">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2">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2">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2">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2">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2">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2">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2">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2">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2">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2">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2">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2">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2">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2">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2">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2">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2">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2">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2">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2">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2">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2">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2">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2">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2">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2">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2">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2">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2">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2">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2">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2">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2">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2">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2">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2">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2">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2">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2">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2">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2">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2">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2">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2">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2">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2">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2">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2">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2">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2">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2">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2">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2">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2">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2">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2">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2">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2">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2">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2">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2">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2">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2">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2">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2">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2">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2">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2">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2">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2">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2">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2">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2">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2">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2">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2">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2">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2">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2">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2">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2">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2">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2">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2">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2">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2">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2">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2">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2">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2">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2">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2">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2">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2">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2">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2">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2">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2">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2">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2">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2">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2">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2">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2">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2">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2">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2">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2">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2">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2">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2">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2">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2">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2">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2">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2">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2">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2">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2">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2">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2">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2">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2">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2">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2">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2">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2">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2">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2">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2">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2">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2">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2">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2">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2">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2">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2">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2">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2">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2">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2">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2">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2">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2">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2">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2">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2">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2">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2">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2">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2">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2">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2">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2">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2">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2">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2">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2">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2">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2">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2">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2">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2">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2">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2">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2">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2">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2">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2">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2">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2">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2">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2">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2">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2">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2">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2">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2">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2">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2">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2">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2">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2">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2">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2">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2">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2">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2">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2">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2">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2">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2">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2">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2">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2">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2">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2">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2">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2">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2">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2">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2">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2">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2">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2">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2">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2">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2">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2">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2">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2">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2">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2">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2">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2">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2">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2">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2">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2">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2">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2">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2">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2">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2">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2">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2">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2">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2">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2">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2">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2">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2">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2">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2">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2">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2">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2">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2">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2">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2">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2">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2">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2">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2">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2">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2">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2">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2">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2">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2">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2">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2">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2">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2">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2">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2">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2">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2">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2">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2">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2">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2">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2">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2">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2">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2">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2">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2">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2">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2">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2">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2">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2">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2">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2">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2">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2">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2">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2">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2">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2">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2">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2">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2">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2">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2">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2">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2">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2">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2">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2">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2">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2">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2">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2">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2">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2">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2">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2">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2">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2">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2">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2">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2">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2">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2">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2">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2">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2">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2">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2">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2">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2">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2">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2">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2">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2">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2">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2">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2">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2">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2">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2">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2">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2">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2">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2">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2">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2">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2">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2">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2">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2">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2">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2">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2">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2">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2">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2">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2">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2">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2">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2">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2">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2">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2">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2">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2">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2">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2">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2">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2">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2">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2">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2">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2">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2">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2">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2">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2">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2">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2">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2">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2">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2">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2">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2">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2">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2">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2">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2">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2">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2">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2">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2">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2">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2">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2">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2">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2">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2">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2">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2">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2">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2">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2">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2">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2">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2">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2">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2">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2">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2">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2">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2">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2">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2">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2">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2">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2">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2">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2">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2">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2">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2">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2">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2">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2">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2">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2">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2">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2">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2">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2">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2">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2">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2">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2">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2">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2">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2">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2">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2">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2">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2">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2">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2">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2">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2">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2">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2">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2">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2">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2">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2">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2">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2">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2">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2">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2">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2">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2">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2">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2">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2">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2">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2">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2">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2">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2">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2">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2">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2">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2">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2">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2">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2">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2">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2">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2">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2">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2">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2">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2">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2">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2">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2">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2">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2">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2">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2">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2">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2">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2">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2">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2">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2">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2">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2">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2">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2">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2">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2">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2">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2">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2">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2">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2">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2">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2">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2">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2">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2">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2">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2">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2">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2">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2">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2">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2">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2">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2">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2">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2">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2">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2">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2">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2">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2">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2">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2">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2">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2">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2">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2">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2">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2">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2">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2">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2">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2">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2">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2">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2">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2">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2">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2">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2">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2">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2">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2">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2">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2">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2">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2">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2">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2">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2">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2">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2">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2">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2">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2">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2">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2">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2">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2">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2">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2">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2">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2">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2">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2">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2">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2">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2">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2">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2">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2">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2">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2">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2">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2">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2">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2">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2">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2">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2">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2">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2">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2">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2">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2">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2">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2">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2">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2">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2">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2">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2">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2">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2">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2">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2">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2">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2">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2">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2">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2">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2">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2">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2">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2">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2">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2">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2">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2">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2">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2">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2">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2">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2">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2">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2">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2">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2">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2">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2">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2">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2">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2">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2">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2">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2">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2">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2">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2">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2">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2">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2">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2">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2">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2">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2">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2">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2">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2">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2">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2">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2">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2">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2">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2">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2">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2">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2">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2">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2">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2">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2">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2">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2">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2">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2">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2">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2">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2">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2">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2">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2">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2">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2">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2">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2">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2">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2">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2">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2">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2">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2">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2">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2">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2">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2">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2">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2">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2">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2">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2">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2">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2">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2">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2">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2">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2">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2">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2">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2">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2">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2">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2">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2">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2">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2">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2">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2">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2">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2">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2">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2">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2">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2">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2">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2">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2">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2">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2">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2">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2">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2">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2">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2">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2">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2">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2">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2">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2">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2">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2">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2">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2">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2">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2">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2">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2">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2">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2">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2">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2">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2">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2">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2">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2">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2">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2">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2">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2">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2">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2">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2">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2">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2">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2">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2">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2">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2">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2">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2">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2">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2">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2">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2">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2">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2">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2">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2">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2">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2">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2">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2">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2">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2">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2">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2">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2">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2">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2">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2">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紀伊 紗央里</cp:lastModifiedBy>
  <cp:lastPrinted>2018-08-15T04:45:16Z</cp:lastPrinted>
  <dcterms:created xsi:type="dcterms:W3CDTF">2012-03-13T00:50:25Z</dcterms:created>
  <dcterms:modified xsi:type="dcterms:W3CDTF">2018-08-21T02:37:45Z</dcterms:modified>
</cp:coreProperties>
</file>