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30" yWindow="4125" windowWidth="20340" windowHeight="11760" tabRatio="609"/>
  </bookViews>
  <sheets>
    <sheet name="反映状況調" sheetId="19" r:id="rId1"/>
    <sheet name="【記載例】反映状況調 " sheetId="29" state="hidden" r:id="rId2"/>
    <sheet name="【記載例】29新規事業 " sheetId="26" state="hidden" r:id="rId3"/>
    <sheet name="30新規事業" sheetId="20" r:id="rId4"/>
    <sheet name="31新規要求事業" sheetId="12" r:id="rId5"/>
    <sheet name="対象外リスト" sheetId="7" state="hidden" r:id="rId6"/>
    <sheet name="【記載例】対象外リスト " sheetId="28" state="hidden" r:id="rId7"/>
  </sheets>
  <definedNames>
    <definedName name="_xlnm._FilterDatabase" localSheetId="1" hidden="1">'【記載例】反映状況調 '!#REF!</definedName>
    <definedName name="_xlnm._FilterDatabase" localSheetId="3" hidden="1">'30新規事業'!$A$7:$K$7</definedName>
    <definedName name="_xlnm._FilterDatabase" localSheetId="5" hidden="1">対象外リスト!$A$7:$Q$41</definedName>
    <definedName name="_xlnm._FilterDatabase" localSheetId="0" hidden="1">反映状況調!$A$7:$X$111</definedName>
    <definedName name="_xlnm.Print_Area" localSheetId="2">'【記載例】29新規事業 '!$A$1:$M$57</definedName>
    <definedName name="_xlnm.Print_Area" localSheetId="6">'【記載例】対象外リスト '!$A$1:$M$66</definedName>
    <definedName name="_xlnm.Print_Area" localSheetId="1">'【記載例】反映状況調 '!$A$1:$Y$91</definedName>
    <definedName name="_xlnm.Print_Area" localSheetId="3">'30新規事業'!$A$1:$J$19</definedName>
    <definedName name="_xlnm.Print_Area" localSheetId="4">'31新規要求事業'!$A$1:$I$31</definedName>
    <definedName name="_xlnm.Print_Area" localSheetId="5">対象外リスト!$A$1:$P$46</definedName>
    <definedName name="_xlnm.Print_Area" localSheetId="0">反映状況調!$A$1:$V$111</definedName>
    <definedName name="_xlnm.Print_Titles" localSheetId="2">'【記載例】29新規事業 '!$4:$7</definedName>
    <definedName name="_xlnm.Print_Titles" localSheetId="6">'【記載例】対象外リスト '!$4:$7</definedName>
    <definedName name="_xlnm.Print_Titles" localSheetId="1">'【記載例】反映状況調 '!$4:$7</definedName>
    <definedName name="_xlnm.Print_Titles" localSheetId="3">'30新規事業'!$4:$7</definedName>
    <definedName name="_xlnm.Print_Titles" localSheetId="4">'31新規要求事業'!$4:$7</definedName>
    <definedName name="_xlnm.Print_Titles" localSheetId="5">対象外リスト!$4:$7</definedName>
    <definedName name="_xlnm.Print_Titles" localSheetId="0">反映状況調!$4:$7</definedName>
  </definedNames>
  <calcPr calcId="162913"/>
</workbook>
</file>

<file path=xl/calcChain.xml><?xml version="1.0" encoding="utf-8"?>
<calcChain xmlns="http://schemas.openxmlformats.org/spreadsheetml/2006/main">
  <c r="K10" i="7" l="1"/>
  <c r="K44" i="7" l="1"/>
  <c r="G56" i="19" l="1"/>
  <c r="G48" i="19"/>
  <c r="G80" i="19" l="1"/>
  <c r="G78" i="19"/>
  <c r="G79" i="19"/>
  <c r="G81" i="19"/>
  <c r="G82" i="19"/>
  <c r="G83" i="19"/>
  <c r="G84" i="19"/>
  <c r="G85" i="19"/>
  <c r="G86" i="19"/>
  <c r="G87" i="19"/>
  <c r="G88" i="19"/>
  <c r="G89" i="19"/>
  <c r="G53" i="19"/>
  <c r="G45" i="19" l="1"/>
  <c r="G106" i="19" l="1"/>
  <c r="G76" i="19"/>
  <c r="G77" i="19"/>
  <c r="G107" i="19" l="1"/>
  <c r="G108" i="19"/>
  <c r="G109" i="19"/>
  <c r="K45" i="7" l="1"/>
  <c r="K46" i="7" l="1"/>
  <c r="G75" i="19" l="1"/>
  <c r="G74" i="19" l="1"/>
  <c r="G73" i="19"/>
  <c r="G46" i="19"/>
  <c r="G105" i="19" l="1"/>
  <c r="G72" i="19"/>
  <c r="G71" i="19"/>
  <c r="G44" i="19"/>
  <c r="G59" i="19" l="1"/>
  <c r="G58" i="19"/>
  <c r="G49" i="19"/>
  <c r="G21" i="19"/>
  <c r="G20" i="19"/>
  <c r="G19" i="19"/>
  <c r="G18" i="19"/>
  <c r="G16" i="19"/>
  <c r="G17" i="19"/>
  <c r="G14" i="19" l="1"/>
  <c r="G15" i="19"/>
  <c r="G102" i="19" l="1"/>
  <c r="G97" i="19"/>
  <c r="G93" i="19"/>
  <c r="G92" i="19"/>
  <c r="G70" i="19"/>
  <c r="G37" i="19"/>
  <c r="G32" i="19"/>
  <c r="G101" i="19" l="1"/>
  <c r="G100" i="19"/>
  <c r="G99" i="19"/>
  <c r="G98" i="19"/>
  <c r="G95" i="19"/>
  <c r="G94" i="19"/>
  <c r="G25" i="19"/>
  <c r="G24" i="19"/>
  <c r="G23" i="19"/>
  <c r="G22" i="19"/>
  <c r="G10" i="19"/>
  <c r="G11" i="19"/>
  <c r="G111" i="19" l="1"/>
  <c r="G103" i="19"/>
  <c r="G54" i="19"/>
  <c r="G26" i="19" l="1"/>
  <c r="H8" i="7" l="1"/>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F44" i="7"/>
  <c r="G44" i="7"/>
  <c r="F45" i="7"/>
  <c r="G45" i="7"/>
  <c r="F46" i="7"/>
  <c r="G46" i="7"/>
  <c r="M56" i="29" l="1"/>
  <c r="M16" i="29"/>
  <c r="M15" i="29"/>
  <c r="M13" i="29"/>
  <c r="M12" i="29"/>
  <c r="M11" i="29"/>
  <c r="M10" i="29"/>
  <c r="M9" i="29"/>
  <c r="J46" i="7" l="1"/>
  <c r="I46" i="7"/>
  <c r="E46" i="7"/>
  <c r="J45" i="7"/>
  <c r="I45" i="7"/>
  <c r="E45" i="7"/>
  <c r="J44" i="7"/>
  <c r="I44" i="7"/>
  <c r="E44" i="7"/>
  <c r="H46" i="7"/>
  <c r="G104" i="19"/>
  <c r="G96" i="19"/>
  <c r="G69" i="19"/>
  <c r="G68" i="19"/>
  <c r="G67" i="19"/>
  <c r="G66" i="19"/>
  <c r="G65" i="19"/>
  <c r="G64" i="19"/>
  <c r="G63" i="19"/>
  <c r="G62" i="19"/>
  <c r="G61" i="19"/>
  <c r="G60" i="19"/>
  <c r="G57" i="19"/>
  <c r="G55" i="19"/>
  <c r="G52" i="19"/>
  <c r="G51" i="19"/>
  <c r="G50" i="19"/>
  <c r="G47" i="19"/>
  <c r="G43" i="19"/>
  <c r="G42" i="19"/>
  <c r="G41" i="19"/>
  <c r="G40" i="19"/>
  <c r="G39" i="19"/>
  <c r="G38" i="19"/>
  <c r="G36" i="19"/>
  <c r="G35" i="19"/>
  <c r="G34" i="19"/>
  <c r="G33" i="19"/>
  <c r="G31" i="19"/>
  <c r="G30" i="19"/>
  <c r="G29" i="19"/>
  <c r="G28" i="19"/>
  <c r="G27" i="19"/>
  <c r="G13" i="19"/>
  <c r="G12" i="19"/>
  <c r="H44" i="7" l="1"/>
  <c r="H45" i="7"/>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U9" authorId="0" shapeId="0">
      <text>
        <r>
          <rPr>
            <b/>
            <sz val="14"/>
            <color indexed="81"/>
            <rFont val="ＭＳ Ｐゴシック"/>
            <family val="3"/>
            <charset val="128"/>
          </rPr>
          <t>平成２８年度行政事業レビューにおけるシート番号を記入する。平成２９年度新規事業としてシートが作成されていた事業については、「新（年度番号）-（事業番号）」のように記載する。（例：新２９-０００１）</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V11" authorId="0" shapeId="0">
      <text>
        <r>
          <rPr>
            <b/>
            <sz val="14"/>
            <color indexed="81"/>
            <rFont val="ＭＳ Ｐゴシック"/>
            <family val="3"/>
            <charset val="128"/>
          </rPr>
          <t>平成２９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５～２８年度行政事業レビューの取組において外部有識者の点検を受けた事業については、「平成２５年度対象」、「平成２６年度対象」、「平成２７年度対象」、「平成２８年度対象」（リストより選択）を記載する。
なお、自民党政権下での行政事業レビューの取組は来年度で５年目を迎えることから、実施要領第第２部２（３）②「全てのレビュー対象事業が少なくとも５年に一度を目途に外部有識者の点検を受けることになるよう」、外部有識者点検対象事業の選定に当たっては留意されたい。</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J9" authorId="0" shapeId="0">
      <text>
        <r>
          <rPr>
            <b/>
            <sz val="14"/>
            <color indexed="81"/>
            <rFont val="ＭＳ Ｐゴシック"/>
            <family val="3"/>
            <charset val="128"/>
          </rPr>
          <t>平成２８年度行政事業レビューにおいて平成２９年度新規要求事業としてシートが作成されていた事業については、「新（年度番号）-（事業番号）」のように記載する。（例：新２９-０００１）
シートが作られていなかったものに関しては、作られなかった理由を記載する。</t>
        </r>
      </text>
    </comment>
  </commentList>
</comments>
</file>

<file path=xl/comments3.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<sst xmlns="http://schemas.openxmlformats.org/spreadsheetml/2006/main" count="2049" uniqueCount="667">
  <si>
    <t>備　　考</t>
    <rPh sb="0" eb="1">
      <t>ソナエ</t>
    </rPh>
    <rPh sb="3" eb="4">
      <t>コウ</t>
    </rPh>
    <phoneticPr fontId="1"/>
  </si>
  <si>
    <t>○○○○事業</t>
    <rPh sb="4" eb="6">
      <t>ジギョウ</t>
    </rPh>
    <phoneticPr fontId="1"/>
  </si>
  <si>
    <t>一般会計</t>
    <rPh sb="0" eb="2">
      <t>イッパン</t>
    </rPh>
    <rPh sb="2" eb="4">
      <t>カイケイ</t>
    </rPh>
    <phoneticPr fontId="1"/>
  </si>
  <si>
    <t>（項）○○○
　（大事項）×××</t>
    <rPh sb="1" eb="2">
      <t>コウ</t>
    </rPh>
    <rPh sb="9" eb="11">
      <t>ダイジ</t>
    </rPh>
    <rPh sb="11" eb="12">
      <t>コウ</t>
    </rPh>
    <phoneticPr fontId="1"/>
  </si>
  <si>
    <t>□□□事業</t>
    <rPh sb="3" eb="5">
      <t>ジギョウ</t>
    </rPh>
    <phoneticPr fontId="1"/>
  </si>
  <si>
    <t>〃</t>
    <phoneticPr fontId="1"/>
  </si>
  <si>
    <t>（項）○○○
　（大事項）×××
（項）△△△
　（大事項）□□□</t>
    <rPh sb="1" eb="2">
      <t>コウ</t>
    </rPh>
    <rPh sb="9" eb="11">
      <t>ダイジ</t>
    </rPh>
    <rPh sb="11" eb="12">
      <t>コウ</t>
    </rPh>
    <rPh sb="18" eb="19">
      <t>コウ</t>
    </rPh>
    <rPh sb="26" eb="28">
      <t>ダイジ</t>
    </rPh>
    <rPh sb="28" eb="29">
      <t>コウ</t>
    </rPh>
    <phoneticPr fontId="1"/>
  </si>
  <si>
    <t>×××事業</t>
    <rPh sb="3" eb="5">
      <t>ジギョウ</t>
    </rPh>
    <phoneticPr fontId="1"/>
  </si>
  <si>
    <t>○○特別会計○○勘定</t>
    <rPh sb="2" eb="4">
      <t>トクベツ</t>
    </rPh>
    <rPh sb="4" eb="6">
      <t>カイケイ</t>
    </rPh>
    <rPh sb="8" eb="10">
      <t>カンジョウ</t>
    </rPh>
    <phoneticPr fontId="1"/>
  </si>
  <si>
    <t>△△事業</t>
    <rPh sb="2" eb="4">
      <t>ジギョウ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</si>
  <si>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</si>
  <si>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</si>
  <si>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</si>
  <si>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</si>
  <si>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一般会計
　○○○本省</t>
    <rPh sb="0" eb="2">
      <t>イッパン</t>
    </rPh>
    <rPh sb="2" eb="4">
      <t>カイケイ</t>
    </rPh>
    <rPh sb="9" eb="11">
      <t>ホンショウ</t>
    </rPh>
    <phoneticPr fontId="1"/>
  </si>
  <si>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
  </si>
  <si>
    <t>－</t>
    <phoneticPr fontId="1"/>
  </si>
  <si>
    <t>対象外指定経費</t>
    <rPh sb="0" eb="3">
      <t>タイショウガイ</t>
    </rPh>
    <rPh sb="3" eb="5">
      <t>シテイ</t>
    </rPh>
    <rPh sb="5" eb="7">
      <t>ケイヒ</t>
    </rPh>
    <phoneticPr fontId="1"/>
  </si>
  <si>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
  </si>
  <si>
    <t>類似経費（４）</t>
    <rPh sb="0" eb="2">
      <t>ルイジ</t>
    </rPh>
    <rPh sb="2" eb="4">
      <t>ケイヒ</t>
    </rPh>
    <phoneticPr fontId="1"/>
  </si>
  <si>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
  </si>
  <si>
    <t>（項）○○○○
　（大事項）××××</t>
    <rPh sb="1" eb="2">
      <t>コウ</t>
    </rPh>
    <rPh sb="10" eb="12">
      <t>ダイジ</t>
    </rPh>
    <rPh sb="12" eb="13">
      <t>コウ</t>
    </rPh>
    <phoneticPr fontId="1"/>
  </si>
  <si>
    <t>×××であり、○○○のため</t>
    <phoneticPr fontId="1"/>
  </si>
  <si>
    <t>（項）○○○○
　（大事項）××××
（項）△△△△
　（大事項）□□□□</t>
    <rPh sb="1" eb="2">
      <t>コウ</t>
    </rPh>
    <rPh sb="10" eb="12">
      <t>ダイジ</t>
    </rPh>
    <rPh sb="12" eb="13">
      <t>コウ</t>
    </rPh>
    <rPh sb="20" eb="21">
      <t>コウ</t>
    </rPh>
    <rPh sb="29" eb="31">
      <t>ダイジ</t>
    </rPh>
    <rPh sb="31" eb="32">
      <t>コウ</t>
    </rPh>
    <phoneticPr fontId="1"/>
  </si>
  <si>
    <t>◎◎◎◎◎事業</t>
    <rPh sb="5" eb="7">
      <t>ジギョウ</t>
    </rPh>
    <phoneticPr fontId="1"/>
  </si>
  <si>
    <t>一般会計
　　○○○局</t>
    <rPh sb="0" eb="2">
      <t>イッパン</t>
    </rPh>
    <rPh sb="2" eb="4">
      <t>カイケイ</t>
    </rPh>
    <rPh sb="10" eb="11">
      <t>キョク</t>
    </rPh>
    <phoneticPr fontId="1"/>
  </si>
  <si>
    <t>一般会計
　○○○機関</t>
    <rPh sb="0" eb="2">
      <t>イッパン</t>
    </rPh>
    <rPh sb="2" eb="4">
      <t>カイケイ</t>
    </rPh>
    <rPh sb="9" eb="11">
      <t>キカン</t>
    </rPh>
    <phoneticPr fontId="1"/>
  </si>
  <si>
    <t>○○特別会計
　○○勘定</t>
    <rPh sb="2" eb="4">
      <t>トクベツ</t>
    </rPh>
    <rPh sb="4" eb="6">
      <t>カイケイ</t>
    </rPh>
    <rPh sb="10" eb="12">
      <t>カンジョウ</t>
    </rPh>
    <phoneticPr fontId="1"/>
  </si>
  <si>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
  </si>
  <si>
    <t>類似経費（３）</t>
    <rPh sb="0" eb="2">
      <t>ルイジ</t>
    </rPh>
    <rPh sb="2" eb="4">
      <t>ケイヒ</t>
    </rPh>
    <phoneticPr fontId="1"/>
  </si>
  <si>
    <t>（項）予備費</t>
    <rPh sb="1" eb="2">
      <t>コウ</t>
    </rPh>
    <rPh sb="3" eb="6">
      <t>ヨビヒ</t>
    </rPh>
    <phoneticPr fontId="1"/>
  </si>
  <si>
    <t>××××事業</t>
    <rPh sb="4" eb="6">
      <t>ジギョウ</t>
    </rPh>
    <phoneticPr fontId="1"/>
  </si>
  <si>
    <t>○○特別会計</t>
    <rPh sb="2" eb="4">
      <t>トクベツ</t>
    </rPh>
    <rPh sb="4" eb="6">
      <t>カイケイ</t>
    </rPh>
    <phoneticPr fontId="1"/>
  </si>
  <si>
    <t>　○○勘定</t>
    <rPh sb="3" eb="5">
      <t>カンジョウ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</si>
  <si>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</si>
  <si>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</si>
  <si>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</si>
  <si>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</si>
  <si>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</si>
  <si>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</si>
  <si>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</si>
  <si>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廃止</t>
    <rPh sb="0" eb="2">
      <t>ハイシ</t>
    </rPh>
    <phoneticPr fontId="1"/>
  </si>
  <si>
    <t>◇◇◇◇◇事業</t>
    <rPh sb="5" eb="7">
      <t>ジギョウ</t>
    </rPh>
    <phoneticPr fontId="1"/>
  </si>
  <si>
    <t>☆☆☆☆☆事業</t>
    <rPh sb="5" eb="7">
      <t>ジギョウ</t>
    </rPh>
    <phoneticPr fontId="1"/>
  </si>
  <si>
    <t>Ａ</t>
    <phoneticPr fontId="1"/>
  </si>
  <si>
    <t>Ｂ</t>
    <phoneticPr fontId="1"/>
  </si>
  <si>
    <t>Ｂ－Ａ＝Ｃ</t>
    <phoneticPr fontId="1"/>
  </si>
  <si>
    <t>○○○○省</t>
    <rPh sb="4" eb="5">
      <t>ショウ</t>
    </rPh>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</si>
  <si>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</si>
  <si>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</si>
  <si>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</si>
  <si>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</si>
  <si>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○○○○省</t>
    <phoneticPr fontId="1"/>
  </si>
  <si>
    <t>番号</t>
    <rPh sb="0" eb="2">
      <t>バンゴウ</t>
    </rPh>
    <phoneticPr fontId="1"/>
  </si>
  <si>
    <t>評価結果</t>
    <rPh sb="0" eb="2">
      <t>ヒョウカ</t>
    </rPh>
    <rPh sb="2" eb="4">
      <t>ケッカ</t>
    </rPh>
    <phoneticPr fontId="1"/>
  </si>
  <si>
    <t>現状通り</t>
    <rPh sb="0" eb="2">
      <t>ゲンジョウ</t>
    </rPh>
    <rPh sb="2" eb="3">
      <t>ドオ</t>
    </rPh>
    <phoneticPr fontId="1"/>
  </si>
  <si>
    <t>○□△×事業</t>
    <rPh sb="4" eb="6">
      <t>ジギョウ</t>
    </rPh>
    <phoneticPr fontId="1"/>
  </si>
  <si>
    <t>××××××××××××××××××××</t>
    <phoneticPr fontId="1"/>
  </si>
  <si>
    <t>担当部局庁</t>
    <rPh sb="0" eb="2">
      <t>タントウ</t>
    </rPh>
    <rPh sb="2" eb="4">
      <t>ブキョク</t>
    </rPh>
    <rPh sb="4" eb="5">
      <t>チョウ</t>
    </rPh>
    <phoneticPr fontId="1"/>
  </si>
  <si>
    <t>合　計</t>
    <rPh sb="0" eb="1">
      <t>ア</t>
    </rPh>
    <rPh sb="2" eb="3">
      <t>ケイ</t>
    </rPh>
    <phoneticPr fontId="1"/>
  </si>
  <si>
    <t>行政事業レビュー対象　計</t>
    <rPh sb="11" eb="12">
      <t>ケイ</t>
    </rPh>
    <phoneticPr fontId="1"/>
  </si>
  <si>
    <t>行政事業レビュー対象外　計</t>
    <rPh sb="12" eb="13">
      <t>ケイ</t>
    </rPh>
    <phoneticPr fontId="1"/>
  </si>
  <si>
    <t>備　考</t>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</si>
  <si>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</si>
  <si>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</si>
  <si>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</si>
  <si>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</si>
  <si>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</si>
  <si>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</si>
  <si>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☆☆☆事業</t>
    <rPh sb="3" eb="5">
      <t>ジギョウ</t>
    </rPh>
    <phoneticPr fontId="1"/>
  </si>
  <si>
    <t>◇◇◇事業</t>
    <rPh sb="3" eb="5">
      <t>ジギョウ</t>
    </rPh>
    <phoneticPr fontId="1"/>
  </si>
  <si>
    <t>××××××××××××××××</t>
    <phoneticPr fontId="1"/>
  </si>
  <si>
    <t>事　　業　　名</t>
    <rPh sb="0" eb="1">
      <t>コト</t>
    </rPh>
    <rPh sb="3" eb="4">
      <t>ギョウ</t>
    </rPh>
    <rPh sb="6" eb="7">
      <t>メイ</t>
    </rPh>
    <phoneticPr fontId="1"/>
  </si>
  <si>
    <t>□□□□□事業</t>
    <rPh sb="5" eb="7">
      <t>ジギョウ</t>
    </rPh>
    <phoneticPr fontId="1"/>
  </si>
  <si>
    <t>○□△○局</t>
    <rPh sb="4" eb="5">
      <t>キョク</t>
    </rPh>
    <phoneticPr fontId="1"/>
  </si>
  <si>
    <t>△△△△△事業</t>
    <rPh sb="5" eb="7">
      <t>ジギョウ</t>
    </rPh>
    <phoneticPr fontId="1"/>
  </si>
  <si>
    <t>縮減</t>
    <rPh sb="0" eb="2">
      <t>シュクゲン</t>
    </rPh>
    <phoneticPr fontId="1"/>
  </si>
  <si>
    <t>（単位：百万円）</t>
    <phoneticPr fontId="1"/>
  </si>
  <si>
    <t>備　考</t>
    <rPh sb="0" eb="1">
      <t>ソナエ</t>
    </rPh>
    <rPh sb="2" eb="3">
      <t>コウ</t>
    </rPh>
    <phoneticPr fontId="1"/>
  </si>
  <si>
    <t>反映額</t>
    <rPh sb="0" eb="2">
      <t>ハンエイ</t>
    </rPh>
    <rPh sb="2" eb="3">
      <t>ガク</t>
    </rPh>
    <phoneticPr fontId="1"/>
  </si>
  <si>
    <t>縮減</t>
  </si>
  <si>
    <t>現状通り</t>
  </si>
  <si>
    <t>施策名：xx-xx ●●●●の推進</t>
    <rPh sb="0" eb="2">
      <t>シサク</t>
    </rPh>
    <rPh sb="2" eb="3">
      <t>メイ</t>
    </rPh>
    <rPh sb="15" eb="17">
      <t>スイシン</t>
    </rPh>
    <phoneticPr fontId="1"/>
  </si>
  <si>
    <t>施策名：xx-xx ○○○○の推進</t>
    <rPh sb="0" eb="2">
      <t>シサク</t>
    </rPh>
    <rPh sb="2" eb="3">
      <t>メイ</t>
    </rPh>
    <rPh sb="15" eb="17">
      <t>スイシン</t>
    </rPh>
    <phoneticPr fontId="1"/>
  </si>
  <si>
    <t>施策名：xx-xx ●●●●の推進</t>
    <phoneticPr fontId="1"/>
  </si>
  <si>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</si>
  <si>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</si>
  <si>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</si>
  <si>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
  </si>
  <si>
    <t>×××事業（004再掲）</t>
    <rPh sb="3" eb="5">
      <t>ジギョウ</t>
    </rPh>
    <rPh sb="9" eb="11">
      <t>サイケイ</t>
    </rPh>
    <phoneticPr fontId="1"/>
  </si>
  <si>
    <t>いずれの施策にも関連しないもの</t>
    <rPh sb="4" eb="6">
      <t>シサク</t>
    </rPh>
    <rPh sb="8" eb="10">
      <t>カンレン</t>
    </rPh>
    <phoneticPr fontId="1"/>
  </si>
  <si>
    <t>■◆■◆事業</t>
    <rPh sb="4" eb="6">
      <t>ジギョウ</t>
    </rPh>
    <phoneticPr fontId="1"/>
  </si>
  <si>
    <t>◇□◇□事業</t>
    <rPh sb="4" eb="6">
      <t>ジギョウ</t>
    </rPh>
    <phoneticPr fontId="1"/>
  </si>
  <si>
    <t>××××××××××××××××</t>
  </si>
  <si>
    <t>×××××××××××××</t>
    <phoneticPr fontId="1"/>
  </si>
  <si>
    <t>○○局</t>
    <rPh sb="2" eb="3">
      <t>キョク</t>
    </rPh>
    <phoneticPr fontId="1"/>
  </si>
  <si>
    <t>△△局</t>
    <rPh sb="2" eb="3">
      <t>キョク</t>
    </rPh>
    <phoneticPr fontId="1"/>
  </si>
  <si>
    <t>新施策名：××××の推進（xx年度～）</t>
    <rPh sb="0" eb="1">
      <t>シン</t>
    </rPh>
    <rPh sb="1" eb="3">
      <t>シサク</t>
    </rPh>
    <rPh sb="3" eb="4">
      <t>メイ</t>
    </rPh>
    <rPh sb="10" eb="12">
      <t>スイシン</t>
    </rPh>
    <rPh sb="15" eb="17">
      <t>ネンド</t>
    </rPh>
    <phoneticPr fontId="1"/>
  </si>
  <si>
    <t>事業内容の改善</t>
  </si>
  <si>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</si>
  <si>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</si>
  <si>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</si>
  <si>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</si>
  <si>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</si>
  <si>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</si>
  <si>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</si>
  <si>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</si>
  <si>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事業者に応分の負担を求めるべき。</t>
    <rPh sb="0" eb="3">
      <t>ジギョウシャ</t>
    </rPh>
    <rPh sb="4" eb="6">
      <t>オウブン</t>
    </rPh>
    <rPh sb="7" eb="9">
      <t>フタン</t>
    </rPh>
    <rPh sb="10" eb="11">
      <t>モト</t>
    </rPh>
    <phoneticPr fontId="1"/>
  </si>
  <si>
    <t>廃止</t>
  </si>
  <si>
    <t>執行額を予算要求に反映すべき。</t>
    <rPh sb="0" eb="2">
      <t>シッコウ</t>
    </rPh>
    <rPh sb="2" eb="3">
      <t>ガク</t>
    </rPh>
    <rPh sb="4" eb="6">
      <t>ヨサン</t>
    </rPh>
    <rPh sb="6" eb="8">
      <t>ヨウキュウ</t>
    </rPh>
    <rPh sb="9" eb="11">
      <t>ハンエイ</t>
    </rPh>
    <phoneticPr fontId="1"/>
  </si>
  <si>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
  </si>
  <si>
    <t>目的を達成しているため、事業を廃止すべき。</t>
    <rPh sb="0" eb="2">
      <t>モクテキ</t>
    </rPh>
    <rPh sb="3" eb="5">
      <t>タッセイ</t>
    </rPh>
    <rPh sb="12" eb="14">
      <t>ジギョウ</t>
    </rPh>
    <rPh sb="15" eb="17">
      <t>ハイシ</t>
    </rPh>
    <phoneticPr fontId="1"/>
  </si>
  <si>
    <t>基金</t>
    <rPh sb="0" eb="2">
      <t>キキン</t>
    </rPh>
    <phoneticPr fontId="1"/>
  </si>
  <si>
    <t>予備費（●●百万円）</t>
    <rPh sb="0" eb="3">
      <t>ヨビヒ</t>
    </rPh>
    <rPh sb="6" eb="9">
      <t>ヒャクマンエン</t>
    </rPh>
    <phoneticPr fontId="1"/>
  </si>
  <si>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</si>
  <si>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</si>
  <si>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</si>
  <si>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</si>
  <si>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</si>
  <si>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</si>
  <si>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</si>
  <si>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</si>
  <si>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</si>
  <si>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</si>
  <si>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</si>
  <si>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</si>
  <si>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</si>
  <si>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t>
    <phoneticPr fontId="1"/>
  </si>
  <si>
    <t>外部有識者点検対象外</t>
    <rPh sb="0" eb="2">
      <t>ガイブ</t>
    </rPh>
    <rPh sb="2" eb="5">
      <t>ユウシキシャ</t>
    </rPh>
    <rPh sb="5" eb="7">
      <t>テンケン</t>
    </rPh>
    <rPh sb="7" eb="9">
      <t>タイショウ</t>
    </rPh>
    <rPh sb="9" eb="10">
      <t>ガイ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</si>
  <si>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</si>
  <si>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</si>
  <si>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○○庁</t>
    <rPh sb="2" eb="3">
      <t>チョウ</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</si>
  <si>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</si>
  <si>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</si>
  <si>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</si>
  <si>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予定通り終了</t>
  </si>
  <si>
    <t>▲▲事業</t>
    <rPh sb="2" eb="4">
      <t>ジギョウ</t>
    </rPh>
    <phoneticPr fontId="1"/>
  </si>
  <si>
    <t>終了予定</t>
  </si>
  <si>
    <t>事業は当初の予定通りの成果を達成したため、平成27年度をもって終了する。</t>
    <rPh sb="0" eb="2">
      <t>ジギョウ</t>
    </rPh>
    <rPh sb="3" eb="5">
      <t>トウショ</t>
    </rPh>
    <rPh sb="6" eb="8">
      <t>ヨテイ</t>
    </rPh>
    <rPh sb="8" eb="9">
      <t>ドオ</t>
    </rPh>
    <rPh sb="11" eb="13">
      <t>セイカ</t>
    </rPh>
    <rPh sb="14" eb="16">
      <t>タッセイ</t>
    </rPh>
    <rPh sb="21" eb="23">
      <t>ヘイセイ</t>
    </rPh>
    <rPh sb="25" eb="26">
      <t>ネン</t>
    </rPh>
    <rPh sb="26" eb="27">
      <t>ド</t>
    </rPh>
    <rPh sb="31" eb="33">
      <t>シュウリョウ</t>
    </rPh>
    <phoneticPr fontId="1"/>
  </si>
  <si>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
  </si>
  <si>
    <t>継続の是非</t>
  </si>
  <si>
    <t>平成２５年度対象</t>
  </si>
  <si>
    <t>平成２６年度対象</t>
  </si>
  <si>
    <t>注２．  予備費を使用した場合は「備考」欄にその旨を記載するとともに、金額を記載すること。</t>
    <rPh sb="0" eb="1">
      <t>チュウ</t>
    </rPh>
    <phoneticPr fontId="1"/>
  </si>
  <si>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</si>
  <si>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</si>
  <si>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</si>
  <si>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</si>
  <si>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</si>
  <si>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</si>
  <si>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</si>
  <si>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今後改善を検討</t>
  </si>
  <si>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</si>
  <si>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平成２９年度新規事業</t>
    <rPh sb="0" eb="2">
      <t>ヘイセイ</t>
    </rPh>
    <rPh sb="4" eb="6">
      <t>ネンド</t>
    </rPh>
    <rPh sb="6" eb="8">
      <t>シンキ</t>
    </rPh>
    <rPh sb="8" eb="10">
      <t>ジギョウ</t>
    </rPh>
    <phoneticPr fontId="1"/>
  </si>
  <si>
    <t>平成３０年度
要求額</t>
    <rPh sb="0" eb="2">
      <t>ヘイセイ</t>
    </rPh>
    <rPh sb="4" eb="6">
      <t>ネンド</t>
    </rPh>
    <phoneticPr fontId="1"/>
  </si>
  <si>
    <t>平成２９年度
当初予算額</t>
    <rPh sb="0" eb="2">
      <t>ヘイセイ</t>
    </rPh>
    <rPh sb="4" eb="6">
      <t>ネンド</t>
    </rPh>
    <phoneticPr fontId="1"/>
  </si>
  <si>
    <t>平成２９年度行政事業レビュー対象外リスト</t>
    <rPh sb="0" eb="2">
      <t>ヘイセイ</t>
    </rPh>
    <rPh sb="4" eb="5">
      <t>ネン</t>
    </rPh>
    <rPh sb="5" eb="6">
      <t>ド</t>
    </rPh>
    <rPh sb="6" eb="8">
      <t>ギョウセイ</t>
    </rPh>
    <rPh sb="8" eb="10">
      <t>ジギョウ</t>
    </rPh>
    <phoneticPr fontId="1"/>
  </si>
  <si>
    <t>平成２８年度
補正後予算額</t>
    <phoneticPr fontId="1"/>
  </si>
  <si>
    <t>平成２９年度
当初予算額</t>
    <rPh sb="0" eb="2">
      <t>ヘイセイ</t>
    </rPh>
    <rPh sb="4" eb="6">
      <t>ネンド</t>
    </rPh>
    <rPh sb="7" eb="9">
      <t>トウショ</t>
    </rPh>
    <rPh sb="9" eb="11">
      <t>ヨサン</t>
    </rPh>
    <rPh sb="11" eb="12">
      <t>ガク</t>
    </rPh>
    <phoneticPr fontId="1"/>
  </si>
  <si>
    <t>環境省</t>
    <rPh sb="0" eb="3">
      <t>カンキョウショウショウ</t>
    </rPh>
    <phoneticPr fontId="1"/>
  </si>
  <si>
    <t>環境省</t>
    <rPh sb="0" eb="2">
      <t>カンキョウ</t>
    </rPh>
    <phoneticPr fontId="1"/>
  </si>
  <si>
    <t>施策名：1.地球温暖化対策の推進</t>
    <rPh sb="0" eb="2">
      <t>シサク</t>
    </rPh>
    <rPh sb="2" eb="3">
      <t>メイ</t>
    </rPh>
    <phoneticPr fontId="2"/>
  </si>
  <si>
    <t>目標名：1-1 地球温暖化対策の計画的な推進による低炭素社会づくり　</t>
    <rPh sb="0" eb="2">
      <t>モクヒョウ</t>
    </rPh>
    <rPh sb="2" eb="3">
      <t>メイ</t>
    </rPh>
    <phoneticPr fontId="2"/>
  </si>
  <si>
    <t>地球環境局</t>
    <rPh sb="0" eb="2">
      <t>チキュウ</t>
    </rPh>
    <rPh sb="2" eb="4">
      <t>カンキョウ</t>
    </rPh>
    <rPh sb="4" eb="5">
      <t>キョク</t>
    </rPh>
    <phoneticPr fontId="1"/>
  </si>
  <si>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1"/>
  </si>
  <si>
    <t>（項）地球温暖化対策推進費
　（大事項）地球温暖化対策の推進に必要な経費</t>
    <phoneticPr fontId="1"/>
  </si>
  <si>
    <t>地球環境局</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</si>
  <si>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</si>
  <si>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</si>
  <si>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</si>
  <si>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</si>
  <si>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</si>
  <si>
    <t>（項）エネルギー需給構造高度化対策費
　（大事項）温暖化対策に必要な経費</t>
  </si>
  <si>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1"/>
  </si>
  <si>
    <t>地域低炭素投資促進ファンド事業</t>
    <rPh sb="0" eb="2">
      <t>チイキ</t>
    </rPh>
    <rPh sb="2" eb="5">
      <t>テイタンソ</t>
    </rPh>
    <rPh sb="5" eb="7">
      <t>トウシ</t>
    </rPh>
    <rPh sb="7" eb="9">
      <t>ソクシン</t>
    </rPh>
    <rPh sb="13" eb="15">
      <t>ジギョウ</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</si>
  <si>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
  </si>
  <si>
    <t>地球環境局</t>
    <rPh sb="0" eb="2">
      <t>チキュウ</t>
    </rPh>
    <rPh sb="2" eb="5">
      <t>カンキョウキョク</t>
    </rPh>
    <phoneticPr fontId="1"/>
  </si>
  <si>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
  </si>
  <si>
    <t>CO2削減ポテンシャル診断推進事業</t>
    <rPh sb="3" eb="5">
      <t>サクゲン</t>
    </rPh>
    <rPh sb="11" eb="13">
      <t>シンダン</t>
    </rPh>
    <rPh sb="13" eb="15">
      <t>スイシン</t>
    </rPh>
    <rPh sb="15" eb="17">
      <t>ジギョウ</t>
    </rPh>
    <phoneticPr fontId="1"/>
  </si>
  <si>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
  </si>
  <si>
    <t>国際再生可能エネルギー機関分担金</t>
    <rPh sb="0" eb="2">
      <t>コクサイ</t>
    </rPh>
    <rPh sb="2" eb="4">
      <t>サイセイ</t>
    </rPh>
    <rPh sb="4" eb="6">
      <t>カノウ</t>
    </rPh>
    <rPh sb="11" eb="13">
      <t>キカン</t>
    </rPh>
    <rPh sb="13" eb="15">
      <t>ブンタン</t>
    </rPh>
    <rPh sb="15" eb="16">
      <t>キン</t>
    </rPh>
    <phoneticPr fontId="1"/>
  </si>
  <si>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</si>
  <si>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
  </si>
  <si>
    <t>ＣＣＳによるカーボンマイナス社会推進事業（一部経済産業省連携事業）</t>
    <phoneticPr fontId="1"/>
  </si>
  <si>
    <t>未来のあるべき社会・ライフスタイルを創造する技術イノベーション事業</t>
  </si>
  <si>
    <t>国連持続可能な消費と生産10年計画枠組み基金への拠出等による国際的な民生部門対策</t>
  </si>
  <si>
    <t>自立・分散型低炭素エネルギー社会構築推進事業</t>
  </si>
  <si>
    <t>バイオ燃料利用体制確立促進事業</t>
    <phoneticPr fontId="1"/>
  </si>
  <si>
    <t>離島の低炭素地域づくり推進事業</t>
  </si>
  <si>
    <t>ｴﾈﾙｷﾞｰ対策特別会計ｴﾈﾙｷﾞｰ需給勘定</t>
    <phoneticPr fontId="1"/>
  </si>
  <si>
    <t>先進技術を利用した省エネ型自然冷媒機器等普及促進事業（一部国土交通省・経済産業省連携事業）</t>
  </si>
  <si>
    <t>低炭素ライフスタイル構築に向けた診断促進事業</t>
  </si>
  <si>
    <t>短期寿命気候汚染物質削減に関する国際パートナーシップ拠出金関連業務</t>
  </si>
  <si>
    <t>地球環境局
水・大気環境局</t>
    <rPh sb="0" eb="2">
      <t>チキュウ</t>
    </rPh>
    <rPh sb="2" eb="5">
      <t>カンキョウキョク</t>
    </rPh>
    <rPh sb="6" eb="7">
      <t>ミズ</t>
    </rPh>
    <rPh sb="8" eb="10">
      <t>タイキ</t>
    </rPh>
    <rPh sb="10" eb="13">
      <t>カンキョウキョク</t>
    </rPh>
    <phoneticPr fontId="1"/>
  </si>
  <si>
    <t>水・大気環境局</t>
    <rPh sb="0" eb="1">
      <t>ミズ</t>
    </rPh>
    <rPh sb="2" eb="4">
      <t>タイキ</t>
    </rPh>
    <rPh sb="4" eb="6">
      <t>カンキョウ</t>
    </rPh>
    <rPh sb="6" eb="7">
      <t>キョク</t>
    </rPh>
    <phoneticPr fontId="1"/>
  </si>
  <si>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1"/>
  </si>
  <si>
    <t>自然環境局</t>
    <rPh sb="0" eb="2">
      <t>シゼン</t>
    </rPh>
    <rPh sb="2" eb="4">
      <t>カンキョウ</t>
    </rPh>
    <rPh sb="4" eb="5">
      <t>キョク</t>
    </rPh>
    <phoneticPr fontId="1"/>
  </si>
  <si>
    <t>省CO2型リサイクル高度化設備導入促進事業</t>
  </si>
  <si>
    <t>風力発電等に係る地域主導型の戦略的適地抽出手法の構築事業</t>
  </si>
  <si>
    <t>地球環境局</t>
    <rPh sb="0" eb="2">
      <t>チキュウ</t>
    </rPh>
    <rPh sb="2" eb="5">
      <t>カンキョウキョク</t>
    </rPh>
    <phoneticPr fontId="2"/>
  </si>
  <si>
    <t>L2-Tech（先導的低炭素技術）導入拡大推進事業</t>
    <phoneticPr fontId="1"/>
  </si>
  <si>
    <t>セルロースナノファイバー（CNF）等の次世代素材活用推進事業</t>
    <phoneticPr fontId="1"/>
  </si>
  <si>
    <t>廃棄物焼却施設の余熱等を利用した地域低炭素化モデル事業</t>
  </si>
  <si>
    <t>低炭素型廃棄物処理支援事業</t>
  </si>
  <si>
    <t>地方公共団体カーボン・マネジメント強化事業</t>
  </si>
  <si>
    <t>省ＣＯ２型社会の構築に向けた社会ストック対策支援事業</t>
  </si>
  <si>
    <t>公共施設等先進的CO2排出削減対策モデル事業</t>
  </si>
  <si>
    <t>地球環境局</t>
  </si>
  <si>
    <t>地下街を中心とした周辺街区における低炭素化モデル事業</t>
  </si>
  <si>
    <t>低炭素型浮体式洋上風力発電低コスト化・普及促進事業</t>
    <phoneticPr fontId="1"/>
  </si>
  <si>
    <t>海洋環境保全上適正な海底下CCS実施確保のための総合検討事業</t>
  </si>
  <si>
    <t>水・大気環境局</t>
  </si>
  <si>
    <t>木質バイオマス資源の持続的活用による再生可能エネルギー導入計画策定事業（経済産業省連携事業）</t>
  </si>
  <si>
    <t>自然環境局</t>
  </si>
  <si>
    <t>国立公園等における再生可能エネルギーの効率的導入促進事業</t>
  </si>
  <si>
    <t>防災・減災、国土強靱化及び地域の低炭素化に資する自立・分散型エネルギー設備等導入推進事業</t>
    <phoneticPr fontId="1"/>
  </si>
  <si>
    <t>-</t>
    <phoneticPr fontId="1"/>
  </si>
  <si>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2"/>
  </si>
  <si>
    <t>気候変動枠組条約・京都議定書拠出金</t>
  </si>
  <si>
    <t>（項）地球温暖化対策推進費
　（大事項）地球温暖化対策の推進に必要な経費</t>
    <phoneticPr fontId="1"/>
  </si>
  <si>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</si>
  <si>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</si>
  <si>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
  </si>
  <si>
    <t>気候技術センター・ネットワーク（ＣＴＣＮ）事業との連携推進</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</si>
  <si>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</si>
  <si>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
  </si>
  <si>
    <t>目標名：1-3 気候変動の影響への適応策の推進</t>
    <rPh sb="0" eb="2">
      <t>モクヒョウ</t>
    </rPh>
    <rPh sb="2" eb="3">
      <t>メイ</t>
    </rPh>
    <rPh sb="8" eb="10">
      <t>キコウ</t>
    </rPh>
    <rPh sb="10" eb="12">
      <t>ヘンドウ</t>
    </rPh>
    <rPh sb="13" eb="15">
      <t>エイキョウ</t>
    </rPh>
    <rPh sb="17" eb="20">
      <t>テキオウサク</t>
    </rPh>
    <rPh sb="21" eb="23">
      <t>スイシン</t>
    </rPh>
    <phoneticPr fontId="2"/>
  </si>
  <si>
    <t>一般会計</t>
    <rPh sb="0" eb="2">
      <t>イッパン</t>
    </rPh>
    <rPh sb="2" eb="4">
      <t>カイケイ</t>
    </rPh>
    <phoneticPr fontId="2"/>
  </si>
  <si>
    <t>エネルギー対策特別会計エネルギー需給勘定</t>
    <rPh sb="5" eb="7">
      <t>タイサク</t>
    </rPh>
    <rPh sb="7" eb="9">
      <t>トクベツ</t>
    </rPh>
    <rPh sb="9" eb="11">
      <t>カイケイ</t>
    </rPh>
    <rPh sb="16" eb="18">
      <t>ジュキュウ</t>
    </rPh>
    <rPh sb="18" eb="20">
      <t>カンジョウ</t>
    </rPh>
    <phoneticPr fontId="2"/>
  </si>
  <si>
    <t>　　　〃　　電源開発促進勘定</t>
    <rPh sb="6" eb="8">
      <t>デンゲン</t>
    </rPh>
    <rPh sb="8" eb="10">
      <t>カイハツ</t>
    </rPh>
    <rPh sb="10" eb="12">
      <t>ソクシン</t>
    </rPh>
    <rPh sb="12" eb="14">
      <t>カンジョウ</t>
    </rPh>
    <phoneticPr fontId="2"/>
  </si>
  <si>
    <t>ｴﾈﾙｷﾞｰ対策特別会計ｴﾈﾙｷﾞｰ需給勘定</t>
    <phoneticPr fontId="1"/>
  </si>
  <si>
    <t>（項）エネルギー需給構造高度化対策費
　（大事項）温暖化対策に必要な経費</t>
    <phoneticPr fontId="1"/>
  </si>
  <si>
    <t>風力発電等に係るゾーニング導入可能性検討モデル事業</t>
    <phoneticPr fontId="1"/>
  </si>
  <si>
    <t>省エネ家電等COOL CHOICE推進事業</t>
    <rPh sb="0" eb="1">
      <t>ショウ</t>
    </rPh>
    <rPh sb="3" eb="5">
      <t>カデン</t>
    </rPh>
    <rPh sb="5" eb="6">
      <t>トウ</t>
    </rPh>
    <rPh sb="17" eb="19">
      <t>スイシン</t>
    </rPh>
    <rPh sb="19" eb="21">
      <t>ジギョウ</t>
    </rPh>
    <phoneticPr fontId="1"/>
  </si>
  <si>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</si>
  <si>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1"/>
  </si>
  <si>
    <t>前年度からの
繰越</t>
    <rPh sb="0" eb="3">
      <t>ゼンネンド</t>
    </rPh>
    <rPh sb="7" eb="9">
      <t>クリコシ</t>
    </rPh>
    <phoneticPr fontId="1"/>
  </si>
  <si>
    <t>翌年度へ繰越</t>
    <rPh sb="0" eb="3">
      <t>ヨクネンド</t>
    </rPh>
    <rPh sb="4" eb="6">
      <t>クリコシ</t>
    </rPh>
    <phoneticPr fontId="1"/>
  </si>
  <si>
    <t>一般会計
環境本省</t>
  </si>
  <si>
    <t>（項）環境本省共通費
（大事項）環境本省一般行政に必要な経費</t>
  </si>
  <si>
    <t>－</t>
  </si>
  <si>
    <t>対象外指定経費</t>
  </si>
  <si>
    <t>-</t>
  </si>
  <si>
    <t>いずれの施策にも関連しないもの</t>
  </si>
  <si>
    <t>（項）環境本省共通費
（大事項）審議会等に必要な経費</t>
  </si>
  <si>
    <t>類似経費（４）</t>
  </si>
  <si>
    <t>大臣官房総務課</t>
  </si>
  <si>
    <t>（項）環境政策基盤整備費
（大事項）環境政策基盤整備等に必要な経費</t>
  </si>
  <si>
    <t>環境政策基盤整備等に必要な共通経費</t>
  </si>
  <si>
    <t>大臣官房秘書課
大臣官房総務課
大臣官房会計課</t>
    <phoneticPr fontId="1"/>
  </si>
  <si>
    <t>独立行政法人評価検討会経費</t>
  </si>
  <si>
    <t>類似経費（５）</t>
  </si>
  <si>
    <t>（項）大気・水・土壌環境等保全費
（大事項）大気・水・土壌環境等の保全に必要な経費</t>
  </si>
  <si>
    <t>大気・水・土壌環境等保全対策共通経費</t>
  </si>
  <si>
    <t>類似経費（１）</t>
  </si>
  <si>
    <t>大気・水・土壌等の保全</t>
  </si>
  <si>
    <t>（項）廃棄物・リサイクル対策推進費
　　（大事項）廃棄物・リサイクル対策の推進に必要な経費</t>
  </si>
  <si>
    <t>廃棄物対策等共通経費</t>
  </si>
  <si>
    <t>廃棄物・リサイクル対策の推進</t>
  </si>
  <si>
    <t>（項）廃棄物処理施設整備事業調査諸費
（大事項）廃棄物処理施設整備事業調査諸費に必要な経費</t>
  </si>
  <si>
    <t>（項）環境・経済・社会の統合的向上費
（大事項）環境・経済・社会の統合的向上に必要な経費</t>
  </si>
  <si>
    <t>環境・経済・社会の統合的向上共通経費</t>
  </si>
  <si>
    <t>類似経費（５）
正規職員が直接消費する（目）職員旅費や備品、消耗品等のための（目）庁費を計上。</t>
  </si>
  <si>
    <t>環境・経済・社会の統合的向上</t>
  </si>
  <si>
    <t>環境政策の基盤整備</t>
  </si>
  <si>
    <t>（項）環境調査研修所
（大事項）環境調査研修所に必要な経費</t>
  </si>
  <si>
    <t>人件費</t>
  </si>
  <si>
    <t>環境調査研修所</t>
  </si>
  <si>
    <t>環境調査研修所共通経費</t>
  </si>
  <si>
    <t>類似経費（２）</t>
  </si>
  <si>
    <t>（項）化学物質対策推進費
（大事項）化学物質対策の推進に必要な経費</t>
  </si>
  <si>
    <t>化学物質対策推進共通経費</t>
  </si>
  <si>
    <t>環境保健部</t>
  </si>
  <si>
    <t>化学物質対策の推進</t>
  </si>
  <si>
    <t>（項）環境保健対策推進費
（大事項）環境保健対策の推進に必要な経費</t>
  </si>
  <si>
    <t>環境保健対策推進共通経費</t>
  </si>
  <si>
    <t>環境保健対策の推進</t>
  </si>
  <si>
    <t>公害健康被害補償不服審査会等経費</t>
  </si>
  <si>
    <t>類似経費（５）
環境省設置法第7条に基づき設置された公害健康被害補償不服審査会の委員手当、委員の旅費、委員が直接消費する備品、消耗品等の事務経費であるため。</t>
  </si>
  <si>
    <t>類似経費（５）
環境省組織令第41条に基づき設置された臨時水俣病認定審査会の委員手当、委員の旅費、委員が直接消費する備品、消耗品等の事務経費や水俣病訴訟関係の事務経費であるため。</t>
  </si>
  <si>
    <t>放射線の健康管理・健康不安対策に必要な経費</t>
  </si>
  <si>
    <t>類似経費（５）
正規職員が直接消費する（目）職員旅費や備品、消耗品等ののための（目）環境保全調査費を計上。</t>
  </si>
  <si>
    <t>（項）石綿健康被害救済事務費労働保険特別会計へ繰入
（大事項）石綿健康被害救済事務の労働保険特別会計への繰入経費</t>
  </si>
  <si>
    <t>石綿健康被害救済事務の財源の労働保険特別会計への繰入経費</t>
  </si>
  <si>
    <t>対象目整理表対象外</t>
  </si>
  <si>
    <t>（項）環境政策基盤整備費
（大事項）環境問題に対する調査・研究・技術開発に必要な経費</t>
  </si>
  <si>
    <t>環境問題に対する調査・研究・技術開発共通経費</t>
  </si>
  <si>
    <t>類似経費（５）
正規職員が直接消費する（目）環境保全研究職員旅費を計上。</t>
  </si>
  <si>
    <t>エネルギー対策特別会計電源開発促進勘定</t>
  </si>
  <si>
    <t>（項）事務取扱費
（大事項）原子力の安全規制対策に必要な経費</t>
  </si>
  <si>
    <t>類似経費（３）</t>
  </si>
  <si>
    <t>（項）環境調査研修所
（大事項）環境保全に関する調査、研修等に必要な経費</t>
  </si>
  <si>
    <t>環境保全調査・研修等共通経費
（国立水俣病総合研究センターの調査・研究に必要な共通経費）</t>
  </si>
  <si>
    <t>類似経費（５）
正規職員が研究のために直接消費する（目）職員旅費や施設の維持管理等のための（目）試験研究費のみ計上しているため。</t>
  </si>
  <si>
    <t>国立水俣病総合
研究センター</t>
  </si>
  <si>
    <t>7
9</t>
  </si>
  <si>
    <t>環境保健対策の推進
環境政策の基盤整備</t>
  </si>
  <si>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</si>
  <si>
    <t>特別会計繰入経費</t>
  </si>
  <si>
    <t>対象目整理票対象外</t>
  </si>
  <si>
    <t>地球温暖化対策の推進</t>
  </si>
  <si>
    <t>（項）地球環境保全費
（大事項）地球環境の保全に必要な経費</t>
  </si>
  <si>
    <t>地球環境保全対策共通経費</t>
  </si>
  <si>
    <t>類似経費（５）
正規職員が直接消費する（目）職員旅費及びコピー用紙代や外国でのインターネット使用料等のための(目)庁費</t>
  </si>
  <si>
    <t>地球環境の保全</t>
  </si>
  <si>
    <t>国際会議等派遣等経費</t>
  </si>
  <si>
    <t>類似経費（５）
正規職員が直接消費する(目)外国旅費や携帯電話使用料等のための(目)庁費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</si>
  <si>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</si>
  <si>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</si>
  <si>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</si>
  <si>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</si>
  <si>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類似経費（５）
過誤納に係る返納金等の諸払戻しに備えたいわゆる立目予算としての事務的経費であるため。</t>
  </si>
  <si>
    <t>（項）予備費
（大事項）予備費</t>
  </si>
  <si>
    <t>（項）生物多様性保全等推進費
（大事項）生物多様性保全等共通経費</t>
  </si>
  <si>
    <t>生物多様性保全等共通経費</t>
  </si>
  <si>
    <t>類似経費（５）
正規職員が直接消費する職員旅費及び備品、消耗品、印刷製本、借料、会議費、賃金等のため</t>
  </si>
  <si>
    <t>生物多様性の保全と自然との共生の推進</t>
  </si>
  <si>
    <t>（項）自然公園等事業工事諸費
（大事項）自然公園等事業工事諸費に必要な経費</t>
  </si>
  <si>
    <t>自然公園等事業費（うち既定定員に伴う経費等）</t>
  </si>
  <si>
    <t>対象外指定経費、類似経費（５）
自然公園等事業に直接必要な人件費及び事務費であるため。</t>
  </si>
  <si>
    <t>一般会計
地方環境事務所</t>
  </si>
  <si>
    <t>地方環境室</t>
  </si>
  <si>
    <t>（項）地方環境対策費
（大事項）生物多様性の保全等の推進に必要な経費</t>
  </si>
  <si>
    <t>類似経費（５）
正規職員が直接消費する旅費や備品、消耗品等のための事務費を計上。</t>
  </si>
  <si>
    <t>大臣官房秘書課
大臣官房総務課
大臣官房会計課</t>
    <phoneticPr fontId="1"/>
  </si>
  <si>
    <t>（項）地方環境事務所共通費
（大事項）地方環境事務所一般行政に必要な経費</t>
    <phoneticPr fontId="1"/>
  </si>
  <si>
    <t>パリ協定等を受けた長期的温室効果ガス削減対策研究事業</t>
    <rPh sb="2" eb="4">
      <t>キョウテイ</t>
    </rPh>
    <rPh sb="4" eb="5">
      <t>トウ</t>
    </rPh>
    <rPh sb="6" eb="7">
      <t>ウ</t>
    </rPh>
    <rPh sb="9" eb="12">
      <t>チョウキテキ</t>
    </rPh>
    <rPh sb="12" eb="14">
      <t>オンシツ</t>
    </rPh>
    <rPh sb="14" eb="16">
      <t>コウカ</t>
    </rPh>
    <rPh sb="18" eb="20">
      <t>サクゲン</t>
    </rPh>
    <rPh sb="20" eb="22">
      <t>タイサク</t>
    </rPh>
    <rPh sb="22" eb="24">
      <t>ケンキュウ</t>
    </rPh>
    <rPh sb="24" eb="26">
      <t>ジギョウ</t>
    </rPh>
    <phoneticPr fontId="1"/>
  </si>
  <si>
    <t>地球温暖化対策の推進・国民運動「COOL CHOICE」強化事業等</t>
    <rPh sb="0" eb="2">
      <t>チキュウ</t>
    </rPh>
    <rPh sb="2" eb="5">
      <t>オンダンカ</t>
    </rPh>
    <rPh sb="5" eb="7">
      <t>タイサク</t>
    </rPh>
    <rPh sb="8" eb="10">
      <t>スイシン</t>
    </rPh>
    <rPh sb="11" eb="13">
      <t>コクミン</t>
    </rPh>
    <rPh sb="13" eb="15">
      <t>ウンドウ</t>
    </rPh>
    <rPh sb="28" eb="30">
      <t>キョウカ</t>
    </rPh>
    <rPh sb="30" eb="32">
      <t>ジギョウ</t>
    </rPh>
    <rPh sb="32" eb="33">
      <t>トウ</t>
    </rPh>
    <phoneticPr fontId="1"/>
  </si>
  <si>
    <t>温室効果ｶﾞｽ排出抑制等指針策定調査事業　</t>
    <phoneticPr fontId="1"/>
  </si>
  <si>
    <t>大規模潜在エネルギー源を活用した低炭素技術実用化推進事業（一部経済産業省連携事業）</t>
    <phoneticPr fontId="1"/>
  </si>
  <si>
    <t>LED照明導入促進事業</t>
    <phoneticPr fontId="1"/>
  </si>
  <si>
    <t>パリ協定の実施に向けた検討経費</t>
    <phoneticPr fontId="1"/>
  </si>
  <si>
    <t>地球環境局</t>
    <phoneticPr fontId="1"/>
  </si>
  <si>
    <t>ｴﾈﾙｷﾞｰ対策特別会計ｴﾈﾙｷﾞｰ需給勘定</t>
    <phoneticPr fontId="1"/>
  </si>
  <si>
    <t>（項）エネルギー需給構造高度化対策費
　（大事項）温暖化対策に必要な経費</t>
    <phoneticPr fontId="1"/>
  </si>
  <si>
    <t>認定業務等促進関係経費</t>
    <rPh sb="0" eb="2">
      <t>ニンテイ</t>
    </rPh>
    <rPh sb="2" eb="5">
      <t>ギョウムトウ</t>
    </rPh>
    <rPh sb="5" eb="7">
      <t>ソクシン</t>
    </rPh>
    <rPh sb="7" eb="9">
      <t>カンケイ</t>
    </rPh>
    <rPh sb="9" eb="11">
      <t>ケイヒ</t>
    </rPh>
    <phoneticPr fontId="1"/>
  </si>
  <si>
    <t>先進環境対応トラック・バス導入加速事業（国土交通省・経済産業省連携事業）</t>
    <rPh sb="20" eb="22">
      <t>コクド</t>
    </rPh>
    <rPh sb="22" eb="25">
      <t>コウツウショウ</t>
    </rPh>
    <rPh sb="26" eb="28">
      <t>ケイザイ</t>
    </rPh>
    <rPh sb="28" eb="31">
      <t>サンギョウショウ</t>
    </rPh>
    <rPh sb="31" eb="33">
      <t>レンケイ</t>
    </rPh>
    <rPh sb="33" eb="35">
      <t>ジギョウ</t>
    </rPh>
    <phoneticPr fontId="1"/>
  </si>
  <si>
    <t>項・事項</t>
    <phoneticPr fontId="1"/>
  </si>
  <si>
    <t>反映内容</t>
    <phoneticPr fontId="1"/>
  </si>
  <si>
    <t>Ｂ</t>
    <phoneticPr fontId="1"/>
  </si>
  <si>
    <t>Ｂ－Ａ＝Ｃ</t>
    <phoneticPr fontId="1"/>
  </si>
  <si>
    <t>××××××××××××××××××××××××</t>
    <phoneticPr fontId="1"/>
  </si>
  <si>
    <t>〃</t>
    <phoneticPr fontId="1"/>
  </si>
  <si>
    <t>〃</t>
    <phoneticPr fontId="1"/>
  </si>
  <si>
    <t>行革推進会議</t>
  </si>
  <si>
    <t>〃</t>
    <phoneticPr fontId="1"/>
  </si>
  <si>
    <t>〃</t>
    <phoneticPr fontId="1"/>
  </si>
  <si>
    <t>（項）○○○
　（大事項）×××</t>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</si>
  <si>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</si>
  <si>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</si>
  <si>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</si>
  <si>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</si>
  <si>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</si>
  <si>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「予定通り終了」：前年度終了事業等であって、予定通り事業を終了し平成30年度予算概算要求において予算要求しないもの。</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</si>
  <si>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</si>
  <si>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1"/>
  </si>
  <si>
    <t>グリーン投資スキーム（GIS）プロジェクト管理事業</t>
  </si>
  <si>
    <t>（項）地球温暖化対策推進費
　（大事項）地球温暖化対策の推進に必要な経費</t>
    <phoneticPr fontId="1"/>
  </si>
  <si>
    <t>ｴﾈﾙｷﾞｰ対策特別会計ｴﾈﾙｷﾞｰ需給勘定</t>
    <phoneticPr fontId="1"/>
  </si>
  <si>
    <t>-</t>
    <phoneticPr fontId="1"/>
  </si>
  <si>
    <t>森林等の吸収源対策に関する国内体制整備検討調査費</t>
    <rPh sb="19" eb="21">
      <t>ケントウ</t>
    </rPh>
    <phoneticPr fontId="1"/>
  </si>
  <si>
    <t>地球温暖化対策推進法施行推進経費</t>
    <phoneticPr fontId="1"/>
  </si>
  <si>
    <t>温室効果ガス排出・吸収量管理体制整備費</t>
    <phoneticPr fontId="1"/>
  </si>
  <si>
    <t>廃棄物発電の高度化支援事業</t>
    <phoneticPr fontId="1"/>
  </si>
  <si>
    <t>モーダルシフト・輸送効率化による低炭素型静脈物流促進事業（国土交通省連携事業）</t>
    <phoneticPr fontId="1"/>
  </si>
  <si>
    <t>エコリース促進事業</t>
    <phoneticPr fontId="1"/>
  </si>
  <si>
    <t>温室効果ガス排出量算定・報告・公表制度基盤整備事業費等</t>
    <phoneticPr fontId="1"/>
  </si>
  <si>
    <t>気候変動影響評価・適応推進事業</t>
    <phoneticPr fontId="1"/>
  </si>
  <si>
    <t>施策名：1.地球温暖化対策の推進</t>
    <phoneticPr fontId="1"/>
  </si>
  <si>
    <t>ネット・ゼロ・エネルギー・ハウス（ZEH)化等による住宅における低炭素化促進事業（経済産業省・国土交通省連携事業）</t>
    <rPh sb="21" eb="22">
      <t>カ</t>
    </rPh>
    <rPh sb="22" eb="23">
      <t>トウ</t>
    </rPh>
    <rPh sb="26" eb="28">
      <t>ジュウタク</t>
    </rPh>
    <rPh sb="32" eb="35">
      <t>テイタンソ</t>
    </rPh>
    <rPh sb="35" eb="36">
      <t>カ</t>
    </rPh>
    <rPh sb="36" eb="38">
      <t>ソクシン</t>
    </rPh>
    <rPh sb="38" eb="40">
      <t>ジギョウ</t>
    </rPh>
    <rPh sb="41" eb="43">
      <t>ケイザイ</t>
    </rPh>
    <rPh sb="43" eb="46">
      <t>サンギョウショウ</t>
    </rPh>
    <rPh sb="47" eb="49">
      <t>コクド</t>
    </rPh>
    <rPh sb="49" eb="52">
      <t>コウツウショウ</t>
    </rPh>
    <rPh sb="52" eb="54">
      <t>レンケイ</t>
    </rPh>
    <rPh sb="54" eb="56">
      <t>ジギョウ</t>
    </rPh>
    <phoneticPr fontId="1"/>
  </si>
  <si>
    <t>水素を活用した自立・分散型エネルギーシステム構築事業</t>
    <phoneticPr fontId="1"/>
  </si>
  <si>
    <t>代替燃料活用による船舶からのCO2排出削減対策モデル事業（国土交通省連携事業）</t>
    <phoneticPr fontId="1"/>
  </si>
  <si>
    <t>環境に配慮した再生可能エネルギー導入のための情報整備事業</t>
    <phoneticPr fontId="1"/>
  </si>
  <si>
    <t>空調負荷低減を実現する革新的快適新素材創出事業</t>
    <phoneticPr fontId="1"/>
  </si>
  <si>
    <t>熱を活用した次世代型蓄エネルギー技術実用化推進事業</t>
    <phoneticPr fontId="1"/>
  </si>
  <si>
    <t>二酸化炭素の資源化を通じた炭素循環社会モデル構築促進事業（経済産業省連携事業）</t>
    <phoneticPr fontId="1"/>
  </si>
  <si>
    <t>地球温暖化対策・施策等に関する情報発信事業</t>
    <phoneticPr fontId="1"/>
  </si>
  <si>
    <t>地球環境局、大臣官房環境計画課</t>
    <rPh sb="0" eb="2">
      <t>チキュウ</t>
    </rPh>
    <rPh sb="2" eb="5">
      <t>カンキョウキョク</t>
    </rPh>
    <rPh sb="6" eb="8">
      <t>ダイジン</t>
    </rPh>
    <rPh sb="8" eb="10">
      <t>カンボウ</t>
    </rPh>
    <rPh sb="10" eb="12">
      <t>カンキョウ</t>
    </rPh>
    <rPh sb="12" eb="14">
      <t>ケイカク</t>
    </rPh>
    <rPh sb="14" eb="15">
      <t>カ</t>
    </rPh>
    <phoneticPr fontId="1"/>
  </si>
  <si>
    <t>環境再生・資源循環局</t>
    <phoneticPr fontId="1"/>
  </si>
  <si>
    <t>環境再生・資源循環局</t>
    <phoneticPr fontId="1"/>
  </si>
  <si>
    <t>環境再生・資源循環局</t>
    <phoneticPr fontId="1"/>
  </si>
  <si>
    <t>環境再生・資源循環局</t>
    <rPh sb="0" eb="2">
      <t>カンキョウ</t>
    </rPh>
    <rPh sb="2" eb="4">
      <t>サイセイ</t>
    </rPh>
    <rPh sb="5" eb="7">
      <t>シゲン</t>
    </rPh>
    <rPh sb="7" eb="9">
      <t>ジュンカン</t>
    </rPh>
    <rPh sb="9" eb="10">
      <t>キョク</t>
    </rPh>
    <phoneticPr fontId="2"/>
  </si>
  <si>
    <t>環境再生・資源循環局</t>
    <rPh sb="0" eb="2">
      <t>カンキョウ</t>
    </rPh>
    <rPh sb="2" eb="4">
      <t>サイセイ</t>
    </rPh>
    <rPh sb="5" eb="7">
      <t>シゲン</t>
    </rPh>
    <rPh sb="7" eb="9">
      <t>ジュンカン</t>
    </rPh>
    <rPh sb="9" eb="10">
      <t>キョク</t>
    </rPh>
    <phoneticPr fontId="1"/>
  </si>
  <si>
    <t>環境再生・資源循環局</t>
  </si>
  <si>
    <t>廃棄物処理事業におけるエネルギー利活用・低炭素化対策支援事業</t>
    <phoneticPr fontId="1"/>
  </si>
  <si>
    <t>低炭素・資源循環「まち・暮らし創生」ＦＳ事業</t>
    <rPh sb="0" eb="3">
      <t>テイタンソ</t>
    </rPh>
    <rPh sb="4" eb="6">
      <t>シゲン</t>
    </rPh>
    <rPh sb="6" eb="8">
      <t>ジュンカン</t>
    </rPh>
    <rPh sb="12" eb="13">
      <t>ク</t>
    </rPh>
    <rPh sb="15" eb="17">
      <t>ソウセイ</t>
    </rPh>
    <rPh sb="20" eb="22">
      <t>ジギョウ</t>
    </rPh>
    <phoneticPr fontId="1"/>
  </si>
  <si>
    <t>大臣官房環境経済課</t>
    <rPh sb="0" eb="2">
      <t>ダイジン</t>
    </rPh>
    <rPh sb="2" eb="4">
      <t>カンボウ</t>
    </rPh>
    <rPh sb="4" eb="6">
      <t>カンキョウ</t>
    </rPh>
    <rPh sb="6" eb="8">
      <t>ケイザイ</t>
    </rPh>
    <rPh sb="8" eb="9">
      <t>カ</t>
    </rPh>
    <phoneticPr fontId="1"/>
  </si>
  <si>
    <t>大臣官房環境計画課</t>
    <rPh sb="0" eb="2">
      <t>ダイジン</t>
    </rPh>
    <rPh sb="2" eb="4">
      <t>カンボウ</t>
    </rPh>
    <rPh sb="4" eb="6">
      <t>カンキョウ</t>
    </rPh>
    <rPh sb="6" eb="8">
      <t>ケイカク</t>
    </rPh>
    <rPh sb="8" eb="9">
      <t>カ</t>
    </rPh>
    <phoneticPr fontId="1"/>
  </si>
  <si>
    <t>地方公共団体実行計画を核とした地域の低炭素化基盤整備事業</t>
    <phoneticPr fontId="1"/>
  </si>
  <si>
    <t>大臣官房環境影響評価課</t>
    <rPh sb="0" eb="2">
      <t>ダイジン</t>
    </rPh>
    <rPh sb="2" eb="4">
      <t>カンボウ</t>
    </rPh>
    <rPh sb="4" eb="6">
      <t>カンキョウ</t>
    </rPh>
    <rPh sb="6" eb="8">
      <t>エイキョウ</t>
    </rPh>
    <rPh sb="8" eb="10">
      <t>ヒョウカ</t>
    </rPh>
    <rPh sb="10" eb="11">
      <t>カ</t>
    </rPh>
    <phoneticPr fontId="1"/>
  </si>
  <si>
    <t>大臣官房環境計画課、地球環境局、水・大気環境局、自然環境局</t>
    <rPh sb="0" eb="2">
      <t>ダイジン</t>
    </rPh>
    <rPh sb="2" eb="4">
      <t>カンボウ</t>
    </rPh>
    <rPh sb="4" eb="6">
      <t>カンキョウ</t>
    </rPh>
    <rPh sb="6" eb="8">
      <t>ケイカク</t>
    </rPh>
    <rPh sb="8" eb="9">
      <t>カ</t>
    </rPh>
    <phoneticPr fontId="1"/>
  </si>
  <si>
    <t>大臣官房環境影響評価課</t>
    <rPh sb="0" eb="2">
      <t>ダイジン</t>
    </rPh>
    <rPh sb="2" eb="4">
      <t>カンボウ</t>
    </rPh>
    <rPh sb="4" eb="6">
      <t>カンキョウ</t>
    </rPh>
    <rPh sb="6" eb="11">
      <t>エイキョウヒョウカカ</t>
    </rPh>
    <phoneticPr fontId="1"/>
  </si>
  <si>
    <t>大臣官房環境計画課</t>
    <rPh sb="0" eb="2">
      <t>ダイジン</t>
    </rPh>
    <rPh sb="2" eb="4">
      <t>カンボウ</t>
    </rPh>
    <rPh sb="4" eb="6">
      <t>カンキョウ</t>
    </rPh>
    <rPh sb="6" eb="9">
      <t>ケイカクカ</t>
    </rPh>
    <phoneticPr fontId="1"/>
  </si>
  <si>
    <t>水・大気環境局</t>
    <phoneticPr fontId="1"/>
  </si>
  <si>
    <t>ｴﾈﾙｷﾞｰ対策特別会計ｴﾈﾙｷﾞｰ需給勘定</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</si>
  <si>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</si>
  <si>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</si>
  <si>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phoneticPr fontId="1"/>
  </si>
  <si>
    <t>新30-0001</t>
    <rPh sb="0" eb="1">
      <t>シン</t>
    </rPh>
    <phoneticPr fontId="1"/>
  </si>
  <si>
    <t>新30-0002</t>
    <rPh sb="0" eb="1">
      <t>シン</t>
    </rPh>
    <phoneticPr fontId="1"/>
  </si>
  <si>
    <t>新30-0003</t>
    <rPh sb="0" eb="1">
      <t>シン</t>
    </rPh>
    <phoneticPr fontId="1"/>
  </si>
  <si>
    <t>新30-0004</t>
    <rPh sb="0" eb="1">
      <t>シン</t>
    </rPh>
    <phoneticPr fontId="1"/>
  </si>
  <si>
    <t>新30-0005</t>
    <rPh sb="0" eb="1">
      <t>シン</t>
    </rPh>
    <phoneticPr fontId="1"/>
  </si>
  <si>
    <t>新30-0006</t>
    <rPh sb="0" eb="1">
      <t>シン</t>
    </rPh>
    <phoneticPr fontId="1"/>
  </si>
  <si>
    <t>新30-0007</t>
    <rPh sb="0" eb="1">
      <t>シン</t>
    </rPh>
    <phoneticPr fontId="1"/>
  </si>
  <si>
    <t>新30-0008</t>
    <rPh sb="0" eb="1">
      <t>シン</t>
    </rPh>
    <phoneticPr fontId="1"/>
  </si>
  <si>
    <t>新30-0009</t>
    <rPh sb="0" eb="1">
      <t>シン</t>
    </rPh>
    <phoneticPr fontId="1"/>
  </si>
  <si>
    <t>新30-0010</t>
    <rPh sb="0" eb="1">
      <t>シン</t>
    </rPh>
    <phoneticPr fontId="1"/>
  </si>
  <si>
    <t>新30-0011</t>
    <rPh sb="0" eb="1">
      <t>シン</t>
    </rPh>
    <phoneticPr fontId="1"/>
  </si>
  <si>
    <t>大臣官房環境計画課、環境再生・資源循環局</t>
    <rPh sb="0" eb="2">
      <t>ダイジン</t>
    </rPh>
    <rPh sb="2" eb="4">
      <t>カンボウ</t>
    </rPh>
    <rPh sb="4" eb="6">
      <t>カンキョウ</t>
    </rPh>
    <rPh sb="6" eb="8">
      <t>ケイカク</t>
    </rPh>
    <rPh sb="8" eb="9">
      <t>カ</t>
    </rPh>
    <rPh sb="10" eb="12">
      <t>カンキョウ</t>
    </rPh>
    <rPh sb="12" eb="14">
      <t>サイセイ</t>
    </rPh>
    <rPh sb="15" eb="17">
      <t>シゲン</t>
    </rPh>
    <rPh sb="17" eb="19">
      <t>ジュンカン</t>
    </rPh>
    <rPh sb="19" eb="20">
      <t>キョク</t>
    </rPh>
    <phoneticPr fontId="1"/>
  </si>
  <si>
    <t>大臣官房総合政策課</t>
    <rPh sb="0" eb="2">
      <t>ダイジン</t>
    </rPh>
    <rPh sb="2" eb="4">
      <t>カンボウ</t>
    </rPh>
    <rPh sb="4" eb="6">
      <t>ソウゴウ</t>
    </rPh>
    <rPh sb="6" eb="9">
      <t>セイサクカ</t>
    </rPh>
    <phoneticPr fontId="1"/>
  </si>
  <si>
    <t>ｴﾈﾙｷﾞｰ対策特別会計ｴﾈﾙｷﾞｰ需給勘定</t>
    <phoneticPr fontId="1"/>
  </si>
  <si>
    <t>環境再生・資源循環局</t>
    <phoneticPr fontId="1"/>
  </si>
  <si>
    <t>環境再生・資源循環局</t>
    <phoneticPr fontId="1"/>
  </si>
  <si>
    <t>環境再生・資源循環局</t>
    <phoneticPr fontId="1"/>
  </si>
  <si>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</si>
  <si>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平成３０年度新規事業</t>
    <rPh sb="0" eb="2">
      <t>ヘイセイ</t>
    </rPh>
    <rPh sb="4" eb="6">
      <t>ネンド</t>
    </rPh>
    <rPh sb="6" eb="8">
      <t>シンキ</t>
    </rPh>
    <rPh sb="8" eb="10">
      <t>ジギョウ</t>
    </rPh>
    <phoneticPr fontId="1"/>
  </si>
  <si>
    <t>平成３１年度新規要求事業</t>
    <rPh sb="0" eb="2">
      <t>ヘイセイ</t>
    </rPh>
    <rPh sb="4" eb="6">
      <t>ネンド</t>
    </rPh>
    <rPh sb="6" eb="8">
      <t>シンキ</t>
    </rPh>
    <rPh sb="8" eb="10">
      <t>ヨウキュウ</t>
    </rPh>
    <rPh sb="10" eb="12">
      <t>ジギョウ</t>
    </rPh>
    <phoneticPr fontId="1"/>
  </si>
  <si>
    <t>平成２９年度
補正後予算額</t>
    <rPh sb="0" eb="2">
      <t>ヘイセイ</t>
    </rPh>
    <rPh sb="4" eb="6">
      <t>ネンド</t>
    </rPh>
    <rPh sb="7" eb="9">
      <t>ホセイ</t>
    </rPh>
    <rPh sb="9" eb="10">
      <t>ゴ</t>
    </rPh>
    <rPh sb="10" eb="13">
      <t>ヨサンガク</t>
    </rPh>
    <phoneticPr fontId="1"/>
  </si>
  <si>
    <t>平成３１年度</t>
    <rPh sb="0" eb="2">
      <t>ヘイセイ</t>
    </rPh>
    <rPh sb="4" eb="6">
      <t>ネンド</t>
    </rPh>
    <phoneticPr fontId="1"/>
  </si>
  <si>
    <t>我が国循環産業の戦略的国際展開による海外でのCO2削減支援事業</t>
    <phoneticPr fontId="1"/>
  </si>
  <si>
    <t>パリ協定等を受けた中長期的温室効果ガス排出削減対策検討調査費</t>
    <phoneticPr fontId="1"/>
  </si>
  <si>
    <t>公共交通機関の低炭素化と利用促進に向けた設備整備事業（国土交通省連携事業）</t>
  </si>
  <si>
    <t>木材利用による業務用施設の断熱性能効果検証事業（農林水産省連携事業）</t>
  </si>
  <si>
    <t>カーボンプライシング導入可能性調査事業</t>
  </si>
  <si>
    <t>ＣＯ２中長期大幅削減に向けたエネルギー転換部門低炭素化に向けたフォローアップ事業</t>
  </si>
  <si>
    <t>Ｇ７が牽引する気候変動対策に貢献する持続可能な開発目標の実施</t>
  </si>
  <si>
    <t>パリ協定実施に向けた途上国能力開発支援拠出金</t>
  </si>
  <si>
    <t>平成３０度
当初予算額</t>
    <rPh sb="0" eb="2">
      <t>ヘイセイ</t>
    </rPh>
    <rPh sb="4" eb="5">
      <t>ド</t>
    </rPh>
    <phoneticPr fontId="1"/>
  </si>
  <si>
    <t>平成３１年度
要求額</t>
    <rPh sb="0" eb="2">
      <t>ヘイセイ</t>
    </rPh>
    <rPh sb="4" eb="6">
      <t>ネンド</t>
    </rPh>
    <phoneticPr fontId="1"/>
  </si>
  <si>
    <t>平成３1年度
要求額</t>
    <rPh sb="0" eb="2">
      <t>ヘイセイ</t>
    </rPh>
    <rPh sb="4" eb="6">
      <t>ネンド</t>
    </rPh>
    <phoneticPr fontId="1"/>
  </si>
  <si>
    <t>平成３１年度
要求額</t>
    <rPh sb="0" eb="2">
      <t>ヘイセイ</t>
    </rPh>
    <rPh sb="4" eb="6">
      <t>ネンド</t>
    </rPh>
    <rPh sb="7" eb="9">
      <t>ヨウキュウ</t>
    </rPh>
    <rPh sb="9" eb="10">
      <t>ガク</t>
    </rPh>
    <phoneticPr fontId="1"/>
  </si>
  <si>
    <t>平成２９年度
補正後予算額</t>
    <phoneticPr fontId="1"/>
  </si>
  <si>
    <t>平成３０年度
当初予算額</t>
    <rPh sb="0" eb="2">
      <t>ヘイセイ</t>
    </rPh>
    <rPh sb="4" eb="6">
      <t>ネンド</t>
    </rPh>
    <rPh sb="7" eb="9">
      <t>トウショ</t>
    </rPh>
    <rPh sb="9" eb="11">
      <t>ヨサン</t>
    </rPh>
    <rPh sb="11" eb="12">
      <t>ガク</t>
    </rPh>
    <phoneticPr fontId="1"/>
  </si>
  <si>
    <t>平成３０年度行政事業レビュー対象外リスト</t>
    <rPh sb="0" eb="2">
      <t>ヘイセイ</t>
    </rPh>
    <rPh sb="4" eb="5">
      <t>ネン</t>
    </rPh>
    <rPh sb="5" eb="6">
      <t>ド</t>
    </rPh>
    <rPh sb="6" eb="8">
      <t>ギョウセイ</t>
    </rPh>
    <rPh sb="8" eb="10">
      <t>ジギョウ</t>
    </rPh>
    <phoneticPr fontId="1"/>
  </si>
  <si>
    <t>再生可能エネルギー電気・熱自立的普及促進事業（一部経済産業省・農林水産省連携事業）</t>
    <rPh sb="23" eb="25">
      <t>イチブ</t>
    </rPh>
    <rPh sb="31" eb="33">
      <t>ノウリン</t>
    </rPh>
    <rPh sb="33" eb="36">
      <t>スイサンショウ</t>
    </rPh>
    <phoneticPr fontId="1"/>
  </si>
  <si>
    <t>再エネ等を活用した社会インフラの低炭素化促進事業（一部経済産業省、国土交通省連携事業）</t>
    <rPh sb="9" eb="11">
      <t>シャカイ</t>
    </rPh>
    <rPh sb="16" eb="20">
      <t>テイタンソカ</t>
    </rPh>
    <rPh sb="20" eb="22">
      <t>ソクシン</t>
    </rPh>
    <rPh sb="22" eb="24">
      <t>ジギョウ</t>
    </rPh>
    <rPh sb="25" eb="27">
      <t>イチブ</t>
    </rPh>
    <rPh sb="27" eb="29">
      <t>ケイザイ</t>
    </rPh>
    <rPh sb="29" eb="32">
      <t>サンギョウショウ</t>
    </rPh>
    <rPh sb="33" eb="42">
      <t>コクドコウツウショウレンケイジギョウ</t>
    </rPh>
    <phoneticPr fontId="1"/>
  </si>
  <si>
    <t>再エネ等を活用した水素社会推進事業</t>
  </si>
  <si>
    <t>業務用施設等におけるネット・ゼロ・エネルギー・ビル（ZEB）化・省CO2促進事業（一部経済産業省・国土交通省・厚生労働省・総務省連携事業）</t>
  </si>
  <si>
    <t>ヒートポンプ等を活用した低炭素型農業推進事業（農林水産省連携事業）</t>
  </si>
  <si>
    <t>物流分野におけるＣＯ２削減対策促進事業（国土交通省連携事業）</t>
    <rPh sb="20" eb="22">
      <t>コクド</t>
    </rPh>
    <rPh sb="22" eb="25">
      <t>コウツウショウ</t>
    </rPh>
    <rPh sb="25" eb="27">
      <t>レンケイ</t>
    </rPh>
    <rPh sb="27" eb="29">
      <t>ジギョウ</t>
    </rPh>
    <phoneticPr fontId="1"/>
  </si>
  <si>
    <t>環境調和型バイオマス資源活用モデル事業（国土交通省連携事業）</t>
    <rPh sb="20" eb="22">
      <t>コクド</t>
    </rPh>
    <rPh sb="22" eb="25">
      <t>コウツウショウ</t>
    </rPh>
    <rPh sb="25" eb="27">
      <t>レンケイ</t>
    </rPh>
    <rPh sb="27" eb="29">
      <t>ジギョウ</t>
    </rPh>
    <phoneticPr fontId="1"/>
  </si>
  <si>
    <t>先進国間の連携による地球規模での気候変動対策事業</t>
  </si>
  <si>
    <t>設備の高効率化改修支援事業</t>
  </si>
  <si>
    <t>脱フロン・低炭素社会の早期実現のための省エネ型自然冷媒機器導入加速化事業（一部農林水産省・経済産業省・国土交通省連携事業）</t>
  </si>
  <si>
    <t>低炭素型の行動変容を促す情報発信（ナッジ）等による家庭等の自発的対策推進事業</t>
    <rPh sb="0" eb="3">
      <t>テイタンソ</t>
    </rPh>
    <rPh sb="3" eb="4">
      <t>ガタ</t>
    </rPh>
    <rPh sb="5" eb="7">
      <t>コウドウ</t>
    </rPh>
    <rPh sb="7" eb="9">
      <t>ヘンヨウ</t>
    </rPh>
    <rPh sb="10" eb="11">
      <t>ウナガ</t>
    </rPh>
    <rPh sb="12" eb="14">
      <t>ジョウホウ</t>
    </rPh>
    <rPh sb="14" eb="16">
      <t>ハッシン</t>
    </rPh>
    <rPh sb="21" eb="22">
      <t>トウ</t>
    </rPh>
    <rPh sb="25" eb="27">
      <t>カテイ</t>
    </rPh>
    <rPh sb="27" eb="28">
      <t>トウ</t>
    </rPh>
    <rPh sb="29" eb="32">
      <t>ジハツテキ</t>
    </rPh>
    <rPh sb="32" eb="34">
      <t>タイサク</t>
    </rPh>
    <rPh sb="34" eb="36">
      <t>スイシン</t>
    </rPh>
    <rPh sb="36" eb="38">
      <t>ジギョウ</t>
    </rPh>
    <phoneticPr fontId="1"/>
  </si>
  <si>
    <t>国別登録簿運営経費</t>
    <rPh sb="0" eb="2">
      <t>クニベツ</t>
    </rPh>
    <rPh sb="2" eb="4">
      <t>トウロク</t>
    </rPh>
    <rPh sb="4" eb="5">
      <t>ボ</t>
    </rPh>
    <phoneticPr fontId="1"/>
  </si>
  <si>
    <t>温室効果ガス観測技術衛星「いぶき」（GOSAT）シリーズによる排出量検証に向けた技術高度化事業</t>
  </si>
  <si>
    <t>グリーンボンドや地域の資金を活用した低炭素化推進事業</t>
    <rPh sb="8" eb="10">
      <t>チイキ</t>
    </rPh>
    <rPh sb="11" eb="13">
      <t>シキン</t>
    </rPh>
    <rPh sb="14" eb="16">
      <t>カツヨウ</t>
    </rPh>
    <rPh sb="18" eb="22">
      <t>テイタンソカ</t>
    </rPh>
    <rPh sb="22" eb="24">
      <t>スイシン</t>
    </rPh>
    <rPh sb="24" eb="26">
      <t>ジギョウ</t>
    </rPh>
    <phoneticPr fontId="1"/>
  </si>
  <si>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1"/>
  </si>
  <si>
    <t>省CO2型リサイクル等設備技術実証事業</t>
    <rPh sb="10" eb="11">
      <t>トウ</t>
    </rPh>
    <rPh sb="11" eb="13">
      <t>セツビ</t>
    </rPh>
    <rPh sb="13" eb="15">
      <t>ギジュツ</t>
    </rPh>
    <rPh sb="15" eb="17">
      <t>ジッショウ</t>
    </rPh>
    <rPh sb="17" eb="19">
      <t>ジギョウ</t>
    </rPh>
    <phoneticPr fontId="1"/>
  </si>
  <si>
    <t>フロン等対策推進調査費（093再掲）</t>
    <phoneticPr fontId="1"/>
  </si>
  <si>
    <t>廃棄物処理施設への先進的設備導入推進等事業</t>
    <rPh sb="18" eb="19">
      <t>トウ</t>
    </rPh>
    <phoneticPr fontId="1"/>
  </si>
  <si>
    <t>対象目整理票対象外</t>
    <phoneticPr fontId="1"/>
  </si>
  <si>
    <t>低炭素化に向けた公共交通利用転換事業（国土交通省連携事業）</t>
    <phoneticPr fontId="1"/>
  </si>
  <si>
    <t>賃貸住宅における省CO２促進モデル事業（国土交通省連携事業）</t>
    <rPh sb="20" eb="29">
      <t>コクドコウツウショウレンケイジギョウ</t>
    </rPh>
    <phoneticPr fontId="1"/>
  </si>
  <si>
    <t>地域の多様な課題に応える低炭素な地域づくりモデル形成事業</t>
    <phoneticPr fontId="1"/>
  </si>
  <si>
    <t>公共施設等の資産を平時及び災害時に有効に活用する低炭素化事業</t>
    <rPh sb="0" eb="2">
      <t>コウキョウ</t>
    </rPh>
    <rPh sb="2" eb="4">
      <t>シセツ</t>
    </rPh>
    <rPh sb="4" eb="5">
      <t>トウ</t>
    </rPh>
    <rPh sb="6" eb="8">
      <t>シサン</t>
    </rPh>
    <rPh sb="9" eb="11">
      <t>ヘイジ</t>
    </rPh>
    <rPh sb="11" eb="12">
      <t>オヨ</t>
    </rPh>
    <rPh sb="13" eb="15">
      <t>サイガイ</t>
    </rPh>
    <rPh sb="15" eb="16">
      <t>ジ</t>
    </rPh>
    <rPh sb="17" eb="19">
      <t>ユウコウ</t>
    </rPh>
    <rPh sb="20" eb="22">
      <t>カツヨウ</t>
    </rPh>
    <rPh sb="24" eb="27">
      <t>テイタンソ</t>
    </rPh>
    <rPh sb="27" eb="28">
      <t>カ</t>
    </rPh>
    <rPh sb="28" eb="30">
      <t>ジギョウ</t>
    </rPh>
    <phoneticPr fontId="1"/>
  </si>
  <si>
    <t>ESG融資モデル利子補給事業</t>
    <rPh sb="3" eb="5">
      <t>ユウシ</t>
    </rPh>
    <rPh sb="8" eb="10">
      <t>リシ</t>
    </rPh>
    <rPh sb="10" eb="12">
      <t>ホキュウ</t>
    </rPh>
    <rPh sb="12" eb="14">
      <t>ジギョウ</t>
    </rPh>
    <phoneticPr fontId="1"/>
  </si>
  <si>
    <t>ESG金融ステップアップ・プログラム推進事業</t>
    <rPh sb="3" eb="5">
      <t>キンユウ</t>
    </rPh>
    <rPh sb="18" eb="20">
      <t>スイシン</t>
    </rPh>
    <rPh sb="20" eb="22">
      <t>ジギョウ</t>
    </rPh>
    <phoneticPr fontId="1"/>
  </si>
  <si>
    <t>J-クレジット制度運営・促進事業</t>
    <phoneticPr fontId="1"/>
  </si>
  <si>
    <t>G20持続可能な成長のためのエネルギー転換と地球環境に関する関係閣僚会合開催経費</t>
    <phoneticPr fontId="1"/>
  </si>
  <si>
    <t>水・大気環境局</t>
    <rPh sb="0" eb="1">
      <t>ミズ</t>
    </rPh>
    <rPh sb="2" eb="4">
      <t>タイキ</t>
    </rPh>
    <rPh sb="4" eb="7">
      <t>カンキョウキョク</t>
    </rPh>
    <phoneticPr fontId="1"/>
  </si>
  <si>
    <t>電動化対応トラック・バス導入加速事業（国土交通省・経済産業省連携事業）</t>
    <rPh sb="0" eb="2">
      <t>デンドウ</t>
    </rPh>
    <rPh sb="2" eb="3">
      <t>カ</t>
    </rPh>
    <rPh sb="19" eb="21">
      <t>コクド</t>
    </rPh>
    <rPh sb="21" eb="24">
      <t>コウツウショウ</t>
    </rPh>
    <rPh sb="25" eb="27">
      <t>ケイザイ</t>
    </rPh>
    <rPh sb="27" eb="30">
      <t>サンギョウショウ</t>
    </rPh>
    <rPh sb="30" eb="32">
      <t>レンケイ</t>
    </rPh>
    <rPh sb="32" eb="34">
      <t>ジギョウ</t>
    </rPh>
    <phoneticPr fontId="1"/>
  </si>
  <si>
    <t>中小廃棄物処理施設における先導的廃棄物処理システム化等評価・検証事業</t>
    <rPh sb="0" eb="2">
      <t>チュウショウ</t>
    </rPh>
    <rPh sb="2" eb="5">
      <t>ハイキブツ</t>
    </rPh>
    <rPh sb="5" eb="7">
      <t>ショリ</t>
    </rPh>
    <rPh sb="7" eb="9">
      <t>シセツ</t>
    </rPh>
    <rPh sb="13" eb="16">
      <t>センドウテキ</t>
    </rPh>
    <rPh sb="16" eb="19">
      <t>ハイキブツ</t>
    </rPh>
    <rPh sb="19" eb="21">
      <t>ショリ</t>
    </rPh>
    <rPh sb="25" eb="26">
      <t>カ</t>
    </rPh>
    <rPh sb="26" eb="27">
      <t>トウ</t>
    </rPh>
    <rPh sb="27" eb="29">
      <t>ヒョウカ</t>
    </rPh>
    <rPh sb="30" eb="32">
      <t>ケンショウ</t>
    </rPh>
    <rPh sb="32" eb="34">
      <t>ジギョウ</t>
    </rPh>
    <phoneticPr fontId="1"/>
  </si>
  <si>
    <t>省エネ型浄化槽システム導入推進事業</t>
    <rPh sb="0" eb="1">
      <t>ショウ</t>
    </rPh>
    <rPh sb="3" eb="4">
      <t>ガタ</t>
    </rPh>
    <rPh sb="4" eb="7">
      <t>ジョウカソウ</t>
    </rPh>
    <rPh sb="11" eb="13">
      <t>ドウニュウ</t>
    </rPh>
    <rPh sb="13" eb="15">
      <t>スイシン</t>
    </rPh>
    <rPh sb="15" eb="17">
      <t>ジギョウ</t>
    </rPh>
    <phoneticPr fontId="1"/>
  </si>
  <si>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1"/>
  </si>
  <si>
    <t>先端的な情報通信技術等を活用した廃棄物処理・リサイクルシステム低炭素化支援事業</t>
    <rPh sb="0" eb="3">
      <t>センタンテキ</t>
    </rPh>
    <rPh sb="4" eb="6">
      <t>ジョウホウ</t>
    </rPh>
    <rPh sb="6" eb="8">
      <t>ツウシン</t>
    </rPh>
    <rPh sb="8" eb="10">
      <t>ギジュツ</t>
    </rPh>
    <rPh sb="10" eb="11">
      <t>トウ</t>
    </rPh>
    <rPh sb="12" eb="14">
      <t>カツヨウ</t>
    </rPh>
    <rPh sb="16" eb="19">
      <t>ハイキブツ</t>
    </rPh>
    <rPh sb="19" eb="21">
      <t>ショリ</t>
    </rPh>
    <rPh sb="31" eb="34">
      <t>テイタンソ</t>
    </rPh>
    <rPh sb="34" eb="35">
      <t>カ</t>
    </rPh>
    <rPh sb="35" eb="37">
      <t>シエン</t>
    </rPh>
    <rPh sb="37" eb="39">
      <t>ジギョウ</t>
    </rPh>
    <phoneticPr fontId="1"/>
  </si>
  <si>
    <t>化石燃料由来の熱利用脱炭素化に向けた電化シフトによる省CO2促進事業</t>
    <rPh sb="0" eb="2">
      <t>カセキ</t>
    </rPh>
    <rPh sb="2" eb="4">
      <t>ネンリョウ</t>
    </rPh>
    <rPh sb="4" eb="6">
      <t>ユライ</t>
    </rPh>
    <rPh sb="7" eb="10">
      <t>ネツリヨウ</t>
    </rPh>
    <rPh sb="10" eb="11">
      <t>ダツ</t>
    </rPh>
    <rPh sb="11" eb="14">
      <t>タンソカ</t>
    </rPh>
    <rPh sb="15" eb="16">
      <t>ム</t>
    </rPh>
    <rPh sb="18" eb="20">
      <t>デンカ</t>
    </rPh>
    <rPh sb="26" eb="27">
      <t>ショウ</t>
    </rPh>
    <rPh sb="30" eb="32">
      <t>ソクシン</t>
    </rPh>
    <rPh sb="32" eb="34">
      <t>ジギョウ</t>
    </rPh>
    <phoneticPr fontId="1"/>
  </si>
  <si>
    <t>ｴﾈﾙｷﾞｰ対策特別会計ｴﾈﾙｷﾞｰ需給勘定</t>
    <phoneticPr fontId="1"/>
  </si>
  <si>
    <t>（項）エネルギー需給構造高度化対策費
　（大事項）温暖化対策に必要な経費</t>
    <phoneticPr fontId="1"/>
  </si>
  <si>
    <t>SBT（企業版２℃目標）達成に向けたCO2削減計画モデル事業</t>
    <rPh sb="4" eb="7">
      <t>キギョウバン</t>
    </rPh>
    <rPh sb="9" eb="11">
      <t>モクヒョウ</t>
    </rPh>
    <rPh sb="12" eb="14">
      <t>タッセイ</t>
    </rPh>
    <rPh sb="15" eb="16">
      <t>ム</t>
    </rPh>
    <rPh sb="21" eb="23">
      <t>サクゲン</t>
    </rPh>
    <rPh sb="23" eb="25">
      <t>ケイカク</t>
    </rPh>
    <rPh sb="28" eb="30">
      <t>ジギョウ</t>
    </rPh>
    <phoneticPr fontId="1"/>
  </si>
  <si>
    <t>世界潮流と調和する脱炭素イノベーション創出事業（一部総務省、経済産業省、国土交通省連携事業）</t>
    <rPh sb="0" eb="2">
      <t>セカイ</t>
    </rPh>
    <rPh sb="2" eb="4">
      <t>チョウリュウ</t>
    </rPh>
    <rPh sb="5" eb="7">
      <t>チョウワ</t>
    </rPh>
    <rPh sb="9" eb="10">
      <t>ダツ</t>
    </rPh>
    <rPh sb="10" eb="12">
      <t>タンソ</t>
    </rPh>
    <rPh sb="19" eb="21">
      <t>ソウシュツ</t>
    </rPh>
    <rPh sb="21" eb="23">
      <t>ジギョウ</t>
    </rPh>
    <rPh sb="24" eb="26">
      <t>イチブ</t>
    </rPh>
    <rPh sb="26" eb="29">
      <t>ソウムショウ</t>
    </rPh>
    <rPh sb="30" eb="32">
      <t>ケイザイ</t>
    </rPh>
    <rPh sb="32" eb="35">
      <t>サンギョウショウ</t>
    </rPh>
    <rPh sb="36" eb="38">
      <t>コクド</t>
    </rPh>
    <rPh sb="38" eb="41">
      <t>コウツウショウ</t>
    </rPh>
    <rPh sb="41" eb="43">
      <t>レンケイ</t>
    </rPh>
    <rPh sb="43" eb="45">
      <t>ジギョウ</t>
    </rPh>
    <phoneticPr fontId="1"/>
  </si>
  <si>
    <t>上水道施設のCO2排出量削減ポテンシャル検討事業（厚生労働省連携事業）</t>
    <rPh sb="0" eb="3">
      <t>ジョウスイドウ</t>
    </rPh>
    <rPh sb="3" eb="5">
      <t>シセツ</t>
    </rPh>
    <rPh sb="9" eb="12">
      <t>ハイシュツリョウ</t>
    </rPh>
    <rPh sb="12" eb="14">
      <t>サクゲン</t>
    </rPh>
    <rPh sb="20" eb="22">
      <t>ケントウ</t>
    </rPh>
    <rPh sb="22" eb="24">
      <t>ジギョウ</t>
    </rPh>
    <rPh sb="25" eb="27">
      <t>コウセイ</t>
    </rPh>
    <rPh sb="27" eb="30">
      <t>ロウドウショウ</t>
    </rPh>
    <rPh sb="30" eb="32">
      <t>レンケイ</t>
    </rPh>
    <rPh sb="32" eb="34">
      <t>ジギョウ</t>
    </rPh>
    <phoneticPr fontId="1"/>
  </si>
  <si>
    <t>遠隔モニタリングシステム活用による効果的なCO2削減対策モデル事業</t>
    <rPh sb="0" eb="2">
      <t>エンカク</t>
    </rPh>
    <rPh sb="12" eb="14">
      <t>カツヨウ</t>
    </rPh>
    <rPh sb="17" eb="20">
      <t>コウカテキ</t>
    </rPh>
    <rPh sb="24" eb="26">
      <t>サクゲン</t>
    </rPh>
    <rPh sb="26" eb="28">
      <t>タイサク</t>
    </rPh>
    <rPh sb="31" eb="33">
      <t>ジギョウ</t>
    </rPh>
    <phoneticPr fontId="1"/>
  </si>
  <si>
    <t>配電網の地中化による再エネ・省エネの推進と防災能力の向上支援事業（国土交通省連携事業）</t>
    <rPh sb="0" eb="3">
      <t>ハイデンモウ</t>
    </rPh>
    <rPh sb="4" eb="7">
      <t>チチュウカ</t>
    </rPh>
    <rPh sb="10" eb="11">
      <t>サイ</t>
    </rPh>
    <rPh sb="14" eb="15">
      <t>ショウ</t>
    </rPh>
    <rPh sb="18" eb="20">
      <t>スイシン</t>
    </rPh>
    <rPh sb="21" eb="23">
      <t>ボウサイ</t>
    </rPh>
    <rPh sb="23" eb="25">
      <t>ノウリョク</t>
    </rPh>
    <rPh sb="26" eb="28">
      <t>コウジョウ</t>
    </rPh>
    <rPh sb="28" eb="30">
      <t>シエン</t>
    </rPh>
    <rPh sb="30" eb="32">
      <t>ジギョウ</t>
    </rPh>
    <rPh sb="33" eb="35">
      <t>コクド</t>
    </rPh>
    <rPh sb="35" eb="38">
      <t>コウツウショウ</t>
    </rPh>
    <rPh sb="38" eb="40">
      <t>レンケイ</t>
    </rPh>
    <rPh sb="40" eb="42">
      <t>ジギョウ</t>
    </rPh>
    <phoneticPr fontId="1"/>
  </si>
  <si>
    <t>建設機械の高度化による省CO2効果実証事業（国土交通省連携事業）</t>
    <rPh sb="0" eb="2">
      <t>ケンセツ</t>
    </rPh>
    <rPh sb="2" eb="4">
      <t>キカイ</t>
    </rPh>
    <rPh sb="5" eb="8">
      <t>コウドカ</t>
    </rPh>
    <rPh sb="11" eb="12">
      <t>ショウ</t>
    </rPh>
    <rPh sb="15" eb="17">
      <t>コウカ</t>
    </rPh>
    <rPh sb="17" eb="19">
      <t>ジッショウ</t>
    </rPh>
    <rPh sb="19" eb="21">
      <t>ジギョウ</t>
    </rPh>
    <rPh sb="22" eb="24">
      <t>コクド</t>
    </rPh>
    <rPh sb="24" eb="27">
      <t>コウツウショウ</t>
    </rPh>
    <rPh sb="27" eb="29">
      <t>レンケイ</t>
    </rPh>
    <rPh sb="29" eb="31">
      <t>ジギョウ</t>
    </rPh>
    <phoneticPr fontId="1"/>
  </si>
  <si>
    <t>資源制約、リユース・サイクルを見据えた再エネ主力化のための次世代蓄電池実用化事業</t>
    <rPh sb="0" eb="2">
      <t>シゲン</t>
    </rPh>
    <rPh sb="2" eb="4">
      <t>セイヤク</t>
    </rPh>
    <rPh sb="15" eb="17">
      <t>ミス</t>
    </rPh>
    <rPh sb="19" eb="20">
      <t>サイ</t>
    </rPh>
    <rPh sb="22" eb="24">
      <t>シュリョク</t>
    </rPh>
    <rPh sb="24" eb="25">
      <t>カ</t>
    </rPh>
    <rPh sb="29" eb="32">
      <t>ジセダイ</t>
    </rPh>
    <rPh sb="32" eb="35">
      <t>チクデンチ</t>
    </rPh>
    <rPh sb="35" eb="38">
      <t>ジツヨウカ</t>
    </rPh>
    <rPh sb="38" eb="40">
      <t>ジギョウ</t>
    </rPh>
    <phoneticPr fontId="1"/>
  </si>
  <si>
    <t>省CO2を実現する次世代情報通信ネットワークシステム普及推進事業（総務省連携事業）</t>
    <rPh sb="0" eb="1">
      <t>ショウ</t>
    </rPh>
    <rPh sb="5" eb="7">
      <t>ジツゲン</t>
    </rPh>
    <rPh sb="9" eb="12">
      <t>ジセダイ</t>
    </rPh>
    <rPh sb="12" eb="14">
      <t>ジョウホウ</t>
    </rPh>
    <rPh sb="14" eb="16">
      <t>ツウシン</t>
    </rPh>
    <rPh sb="26" eb="28">
      <t>フキュウ</t>
    </rPh>
    <rPh sb="28" eb="30">
      <t>スイシン</t>
    </rPh>
    <rPh sb="30" eb="32">
      <t>ジギョウ</t>
    </rPh>
    <rPh sb="33" eb="36">
      <t>ソウムショウ</t>
    </rPh>
    <rPh sb="36" eb="38">
      <t>レンケイ</t>
    </rPh>
    <rPh sb="38" eb="40">
      <t>ジギョウ</t>
    </rPh>
    <phoneticPr fontId="1"/>
  </si>
  <si>
    <t>省CO2型広域分散エッジネットワークシステム実用化推進事業（総務省連携事業）</t>
    <rPh sb="0" eb="1">
      <t>ショウ</t>
    </rPh>
    <rPh sb="4" eb="5">
      <t>カタ</t>
    </rPh>
    <rPh sb="5" eb="7">
      <t>コウイキ</t>
    </rPh>
    <rPh sb="7" eb="9">
      <t>ブンサン</t>
    </rPh>
    <rPh sb="22" eb="25">
      <t>ジツヨウカ</t>
    </rPh>
    <rPh sb="25" eb="27">
      <t>スイシン</t>
    </rPh>
    <rPh sb="27" eb="29">
      <t>ジギョウ</t>
    </rPh>
    <rPh sb="30" eb="33">
      <t>ソウムショウ</t>
    </rPh>
    <rPh sb="33" eb="35">
      <t>レンケイ</t>
    </rPh>
    <rPh sb="35" eb="37">
      <t>ジギョウ</t>
    </rPh>
    <phoneticPr fontId="1"/>
  </si>
  <si>
    <t>先進環境発電技術を活用した自立分散型ネットワークシステム構築推進事業</t>
    <rPh sb="0" eb="2">
      <t>センシン</t>
    </rPh>
    <rPh sb="2" eb="4">
      <t>カンキョウ</t>
    </rPh>
    <rPh sb="4" eb="6">
      <t>ハツデン</t>
    </rPh>
    <rPh sb="6" eb="8">
      <t>ギジュツ</t>
    </rPh>
    <rPh sb="9" eb="11">
      <t>カツヨウ</t>
    </rPh>
    <rPh sb="13" eb="15">
      <t>ジリツ</t>
    </rPh>
    <rPh sb="15" eb="18">
      <t>ブンサンガタ</t>
    </rPh>
    <rPh sb="28" eb="30">
      <t>コウチク</t>
    </rPh>
    <rPh sb="30" eb="32">
      <t>スイシン</t>
    </rPh>
    <rPh sb="32" eb="34">
      <t>ジギョウ</t>
    </rPh>
    <phoneticPr fontId="1"/>
  </si>
  <si>
    <t>ロボティックプロセスオートメーション導入による省CO2化モデル構築事業</t>
    <rPh sb="18" eb="20">
      <t>ドウニュウ</t>
    </rPh>
    <rPh sb="23" eb="24">
      <t>ショウ</t>
    </rPh>
    <rPh sb="27" eb="28">
      <t>カ</t>
    </rPh>
    <rPh sb="31" eb="33">
      <t>コウチク</t>
    </rPh>
    <rPh sb="33" eb="35">
      <t>ジギョウ</t>
    </rPh>
    <phoneticPr fontId="1"/>
  </si>
  <si>
    <t>水素を活用した燃料電池鉄道車両の実用化推進事業</t>
    <rPh sb="0" eb="2">
      <t>スイソ</t>
    </rPh>
    <rPh sb="3" eb="5">
      <t>カツヨウ</t>
    </rPh>
    <rPh sb="7" eb="9">
      <t>ネンリョウ</t>
    </rPh>
    <rPh sb="9" eb="11">
      <t>デンチ</t>
    </rPh>
    <rPh sb="11" eb="13">
      <t>テツドウ</t>
    </rPh>
    <rPh sb="13" eb="15">
      <t>シャリョウ</t>
    </rPh>
    <rPh sb="16" eb="19">
      <t>ジツヨウカ</t>
    </rPh>
    <rPh sb="19" eb="21">
      <t>スイシン</t>
    </rPh>
    <rPh sb="21" eb="23">
      <t>ジギョウ</t>
    </rPh>
    <phoneticPr fontId="1"/>
  </si>
  <si>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1"/>
  </si>
  <si>
    <t>脱炭素社会の着実な実現に向けた重点戦略策定事業</t>
    <phoneticPr fontId="1"/>
  </si>
  <si>
    <t>コ・イノベーションによる途上国向け低炭素技術創出・普及事業</t>
    <rPh sb="12" eb="15">
      <t>トジョウコク</t>
    </rPh>
    <rPh sb="15" eb="16">
      <t>ム</t>
    </rPh>
    <rPh sb="17" eb="20">
      <t>テイタンソ</t>
    </rPh>
    <rPh sb="20" eb="22">
      <t>ギジュツ</t>
    </rPh>
    <rPh sb="22" eb="24">
      <t>ソウシュツ</t>
    </rPh>
    <rPh sb="25" eb="27">
      <t>フキュウ</t>
    </rPh>
    <rPh sb="27" eb="29">
      <t>ジギョウ</t>
    </rPh>
    <phoneticPr fontId="1"/>
  </si>
  <si>
    <t>気候変動に関する政府間パネル（IPCC)総会等開催支援事業</t>
    <rPh sb="0" eb="2">
      <t>キコウ</t>
    </rPh>
    <rPh sb="2" eb="4">
      <t>ヘンドウ</t>
    </rPh>
    <rPh sb="5" eb="6">
      <t>カン</t>
    </rPh>
    <rPh sb="8" eb="11">
      <t>セイフカン</t>
    </rPh>
    <rPh sb="20" eb="22">
      <t>ソウカイ</t>
    </rPh>
    <rPh sb="22" eb="23">
      <t>トウ</t>
    </rPh>
    <rPh sb="23" eb="25">
      <t>カイサイ</t>
    </rPh>
    <rPh sb="25" eb="27">
      <t>シエン</t>
    </rPh>
    <rPh sb="27" eb="29">
      <t>ジギョウ</t>
    </rPh>
    <phoneticPr fontId="1"/>
  </si>
  <si>
    <t>新31-0001</t>
    <rPh sb="0" eb="1">
      <t>シン</t>
    </rPh>
    <phoneticPr fontId="1"/>
  </si>
  <si>
    <t xml:space="preserve">新31-0002 </t>
    <rPh sb="0" eb="1">
      <t>シン</t>
    </rPh>
    <phoneticPr fontId="1"/>
  </si>
  <si>
    <t>新31-0003</t>
    <rPh sb="0" eb="1">
      <t>シン</t>
    </rPh>
    <phoneticPr fontId="1"/>
  </si>
  <si>
    <t>新31-0004</t>
    <rPh sb="0" eb="1">
      <t>シン</t>
    </rPh>
    <phoneticPr fontId="1"/>
  </si>
  <si>
    <t>新31-0005</t>
    <rPh sb="0" eb="1">
      <t>シン</t>
    </rPh>
    <phoneticPr fontId="1"/>
  </si>
  <si>
    <t>新31-0006</t>
    <rPh sb="0" eb="1">
      <t>シン</t>
    </rPh>
    <phoneticPr fontId="1"/>
  </si>
  <si>
    <t>新31-0007</t>
    <rPh sb="0" eb="1">
      <t>シン</t>
    </rPh>
    <phoneticPr fontId="1"/>
  </si>
  <si>
    <t>新31-0008</t>
    <rPh sb="0" eb="1">
      <t>シン</t>
    </rPh>
    <phoneticPr fontId="1"/>
  </si>
  <si>
    <t>新31-0009</t>
    <rPh sb="0" eb="1">
      <t>シン</t>
    </rPh>
    <phoneticPr fontId="1"/>
  </si>
  <si>
    <t>新31-0010</t>
    <rPh sb="0" eb="1">
      <t>シン</t>
    </rPh>
    <phoneticPr fontId="1"/>
  </si>
  <si>
    <t>新31-0011</t>
    <rPh sb="0" eb="1">
      <t>シン</t>
    </rPh>
    <phoneticPr fontId="1"/>
  </si>
  <si>
    <t>新31-0012</t>
    <rPh sb="0" eb="1">
      <t>シン</t>
    </rPh>
    <phoneticPr fontId="1"/>
  </si>
  <si>
    <t>新31-0013</t>
    <rPh sb="0" eb="1">
      <t>シン</t>
    </rPh>
    <phoneticPr fontId="1"/>
  </si>
  <si>
    <t>新31-0014</t>
    <rPh sb="0" eb="1">
      <t>シン</t>
    </rPh>
    <phoneticPr fontId="1"/>
  </si>
  <si>
    <t>新31-0015</t>
    <rPh sb="0" eb="1">
      <t>シン</t>
    </rPh>
    <phoneticPr fontId="1"/>
  </si>
  <si>
    <t>新31-0016</t>
    <rPh sb="0" eb="1">
      <t>シン</t>
    </rPh>
    <phoneticPr fontId="1"/>
  </si>
  <si>
    <t>新31-0017</t>
    <rPh sb="0" eb="1">
      <t>シン</t>
    </rPh>
    <phoneticPr fontId="1"/>
  </si>
  <si>
    <t>新31-0018</t>
    <rPh sb="0" eb="1">
      <t>シン</t>
    </rPh>
    <phoneticPr fontId="1"/>
  </si>
  <si>
    <t>新31-0019</t>
    <rPh sb="0" eb="1">
      <t>シン</t>
    </rPh>
    <phoneticPr fontId="1"/>
  </si>
  <si>
    <t>新31-0020</t>
    <rPh sb="0" eb="1">
      <t>シン</t>
    </rPh>
    <phoneticPr fontId="1"/>
  </si>
  <si>
    <t>新31-0021</t>
    <rPh sb="0" eb="1">
      <t>シン</t>
    </rPh>
    <phoneticPr fontId="1"/>
  </si>
  <si>
    <t>新31-0022</t>
    <rPh sb="0" eb="1">
      <t>シン</t>
    </rPh>
    <phoneticPr fontId="1"/>
  </si>
  <si>
    <t>新31-0023</t>
    <rPh sb="0" eb="1">
      <t>シン</t>
    </rPh>
    <phoneticPr fontId="1"/>
  </si>
  <si>
    <t>類似経費（２）</t>
    <phoneticPr fontId="1"/>
  </si>
  <si>
    <t>パリ協定達成に向けた企業のバリューチェーン全体での削減取組推進事業等</t>
    <rPh sb="2" eb="4">
      <t>キョウテイ</t>
    </rPh>
    <rPh sb="4" eb="6">
      <t>タッセイ</t>
    </rPh>
    <rPh sb="7" eb="8">
      <t>ム</t>
    </rPh>
    <rPh sb="10" eb="12">
      <t>キギョウ</t>
    </rPh>
    <rPh sb="21" eb="23">
      <t>ゼンタイ</t>
    </rPh>
    <rPh sb="25" eb="27">
      <t>サクゲン</t>
    </rPh>
    <rPh sb="27" eb="29">
      <t>トリクミ</t>
    </rPh>
    <rPh sb="29" eb="31">
      <t>スイシン</t>
    </rPh>
    <rPh sb="31" eb="33">
      <t>ジギョウ</t>
    </rPh>
    <rPh sb="33" eb="34">
      <t>トウ</t>
    </rPh>
    <phoneticPr fontId="1"/>
  </si>
  <si>
    <t>H29年度</t>
    <rPh sb="3" eb="5">
      <t>ネンド</t>
    </rPh>
    <phoneticPr fontId="1"/>
  </si>
  <si>
    <t>1tあたりCO2削減コスト算出方法</t>
    <rPh sb="8" eb="10">
      <t>サクゲン</t>
    </rPh>
    <rPh sb="13" eb="15">
      <t>サンシュツ</t>
    </rPh>
    <rPh sb="15" eb="17">
      <t>ホウホウ</t>
    </rPh>
    <phoneticPr fontId="1"/>
  </si>
  <si>
    <t>１tあたりCO2削減コスト（波及効果含む）</t>
    <rPh sb="8" eb="10">
      <t>サクゲン</t>
    </rPh>
    <rPh sb="14" eb="16">
      <t>ハキュウ</t>
    </rPh>
    <rPh sb="16" eb="18">
      <t>コウカ</t>
    </rPh>
    <rPh sb="18" eb="19">
      <t>フク</t>
    </rPh>
    <phoneticPr fontId="1"/>
  </si>
  <si>
    <t>27年度</t>
    <rPh sb="2" eb="4">
      <t>ネンド</t>
    </rPh>
    <phoneticPr fontId="1"/>
  </si>
  <si>
    <t>28年度</t>
    <rPh sb="2" eb="4">
      <t>ネンド</t>
    </rPh>
    <phoneticPr fontId="1"/>
  </si>
  <si>
    <t>中間目標</t>
    <phoneticPr fontId="1"/>
  </si>
  <si>
    <t>最終目標</t>
    <phoneticPr fontId="1"/>
  </si>
  <si>
    <t>目標値
（円/tCO2）</t>
    <rPh sb="0" eb="3">
      <t>モクヒョウチ</t>
    </rPh>
    <rPh sb="5" eb="6">
      <t>エン</t>
    </rPh>
    <phoneticPr fontId="1"/>
  </si>
  <si>
    <t>成果実績
（円/tCO2）</t>
    <rPh sb="0" eb="2">
      <t>セイカ</t>
    </rPh>
    <rPh sb="2" eb="4">
      <t>ジッセキ</t>
    </rPh>
    <rPh sb="6" eb="7">
      <t>エン</t>
    </rPh>
    <phoneticPr fontId="1"/>
  </si>
  <si>
    <t>達成率
（％）</t>
    <rPh sb="0" eb="3">
      <t>タッセイリツ</t>
    </rPh>
    <phoneticPr fontId="1"/>
  </si>
  <si>
    <t>29年度</t>
    <rPh sb="2" eb="4">
      <t>ネンド</t>
    </rPh>
    <phoneticPr fontId="1"/>
  </si>
  <si>
    <t>中間目標</t>
    <rPh sb="0" eb="2">
      <t>チュウカン</t>
    </rPh>
    <rPh sb="2" eb="4">
      <t>モクヒョウ</t>
    </rPh>
    <phoneticPr fontId="1"/>
  </si>
  <si>
    <t>最終目標</t>
    <rPh sb="0" eb="2">
      <t>サイシュウ</t>
    </rPh>
    <rPh sb="2" eb="4">
      <t>モクヒョウ</t>
    </rPh>
    <phoneticPr fontId="1"/>
  </si>
  <si>
    <t>目標値
（円/tCO2）</t>
    <rPh sb="0" eb="3">
      <t>モクヒョウチ</t>
    </rPh>
    <phoneticPr fontId="1"/>
  </si>
  <si>
    <t>1tあたりCO2削減コスト算出方法</t>
    <phoneticPr fontId="1"/>
  </si>
  <si>
    <t>1tあたりCO2削減コスト算出方法</t>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</si>
  <si>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</si>
  <si>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t>-</t>
    <phoneticPr fontId="1"/>
  </si>
  <si>
    <t>基幹改良及び更新の際に高効率発電設備が導入されると想定（温暖化対策計画）</t>
    <phoneticPr fontId="1"/>
  </si>
  <si>
    <r>
      <t>826</t>
    </r>
    <r>
      <rPr>
        <sz val="9"/>
        <rFont val="ＭＳ Ｐゴシック"/>
        <family val="3"/>
        <charset val="128"/>
      </rPr>
      <t>～</t>
    </r>
    <r>
      <rPr>
        <sz val="9"/>
        <rFont val="Arial"/>
        <family val="2"/>
      </rPr>
      <t>1,387</t>
    </r>
    <phoneticPr fontId="1"/>
  </si>
  <si>
    <r>
      <t>113</t>
    </r>
    <r>
      <rPr>
        <sz val="9"/>
        <rFont val="ＭＳ Ｐゴシック"/>
        <family val="3"/>
        <charset val="128"/>
      </rPr>
      <t>～</t>
    </r>
    <r>
      <rPr>
        <sz val="9"/>
        <rFont val="Arial"/>
        <family val="2"/>
      </rPr>
      <t>190</t>
    </r>
    <phoneticPr fontId="1"/>
  </si>
  <si>
    <r>
      <t>990</t>
    </r>
    <r>
      <rPr>
        <sz val="9"/>
        <rFont val="ＭＳ Ｐゴシック"/>
        <family val="3"/>
        <charset val="128"/>
      </rPr>
      <t>～</t>
    </r>
    <r>
      <rPr>
        <sz val="9"/>
        <rFont val="Arial"/>
        <family val="2"/>
      </rPr>
      <t>1,645</t>
    </r>
    <phoneticPr fontId="1"/>
  </si>
  <si>
    <r>
      <t>18</t>
    </r>
    <r>
      <rPr>
        <sz val="9"/>
        <rFont val="ＭＳ Ｐゴシック"/>
        <family val="3"/>
        <charset val="128"/>
      </rPr>
      <t>～</t>
    </r>
    <r>
      <rPr>
        <sz val="9"/>
        <rFont val="Arial"/>
        <family val="2"/>
      </rPr>
      <t>30</t>
    </r>
    <phoneticPr fontId="1"/>
  </si>
  <si>
    <r>
      <t>1,037</t>
    </r>
    <r>
      <rPr>
        <sz val="9"/>
        <rFont val="ＭＳ Ｐゴシック"/>
        <family val="3"/>
        <charset val="128"/>
      </rPr>
      <t>～</t>
    </r>
    <r>
      <rPr>
        <sz val="9"/>
        <rFont val="Arial"/>
        <family val="2"/>
      </rPr>
      <t>1,743</t>
    </r>
    <phoneticPr fontId="1"/>
  </si>
  <si>
    <t>集計中</t>
    <rPh sb="0" eb="3">
      <t>シュウケイチュウ</t>
    </rPh>
    <phoneticPr fontId="1"/>
  </si>
  <si>
    <t>-</t>
    <phoneticPr fontId="1"/>
  </si>
  <si>
    <r>
      <rPr>
        <sz val="9"/>
        <rFont val="ＭＳ Ｐゴシック"/>
        <family val="3"/>
        <charset val="128"/>
      </rPr>
      <t>循環資源の海運比率を平成</t>
    </r>
    <r>
      <rPr>
        <sz val="9"/>
        <rFont val="Arial"/>
        <family val="2"/>
      </rPr>
      <t>42</t>
    </r>
    <r>
      <rPr>
        <sz val="9"/>
        <rFont val="ＭＳ Ｐゴシック"/>
        <family val="3"/>
        <charset val="128"/>
      </rPr>
      <t>年度までに貨物全体の海運比率まで上げるために</t>
    </r>
    <r>
      <rPr>
        <sz val="9"/>
        <rFont val="Arial"/>
        <family val="2"/>
      </rPr>
      <t>1t</t>
    </r>
    <r>
      <rPr>
        <sz val="9"/>
        <rFont val="ＭＳ Ｐゴシック"/>
        <family val="3"/>
        <charset val="128"/>
      </rPr>
      <t>当たりの</t>
    </r>
    <r>
      <rPr>
        <sz val="9"/>
        <rFont val="Arial"/>
        <family val="2"/>
      </rPr>
      <t>CO2</t>
    </r>
    <r>
      <rPr>
        <sz val="9"/>
        <rFont val="ＭＳ Ｐゴシック"/>
        <family val="3"/>
        <charset val="128"/>
      </rPr>
      <t>削減コストを平成</t>
    </r>
    <r>
      <rPr>
        <sz val="9"/>
        <rFont val="Arial"/>
        <family val="2"/>
      </rPr>
      <t>30</t>
    </r>
    <r>
      <rPr>
        <sz val="9"/>
        <rFont val="ＭＳ Ｐゴシック"/>
        <family val="3"/>
        <charset val="128"/>
      </rPr>
      <t>年度までに</t>
    </r>
    <r>
      <rPr>
        <sz val="9"/>
        <rFont val="Arial"/>
        <family val="2"/>
      </rPr>
      <t>5</t>
    </r>
    <r>
      <rPr>
        <sz val="9"/>
        <rFont val="ＭＳ Ｐゴシック"/>
        <family val="3"/>
        <charset val="128"/>
      </rPr>
      <t>千円程度に低減する必要がある</t>
    </r>
    <phoneticPr fontId="1"/>
  </si>
  <si>
    <t>-</t>
    <phoneticPr fontId="1"/>
  </si>
  <si>
    <r>
      <rPr>
        <sz val="9"/>
        <rFont val="ＭＳ Ｐゴシック"/>
        <family val="3"/>
        <charset val="128"/>
      </rPr>
      <t>本事業の導入によって低炭素機器の普及を促進することで、</t>
    </r>
    <r>
      <rPr>
        <sz val="9"/>
        <rFont val="Arial"/>
        <family val="2"/>
      </rPr>
      <t>2.5</t>
    </r>
    <r>
      <rPr>
        <sz val="9"/>
        <rFont val="ＭＳ Ｐゴシック"/>
        <family val="3"/>
        <charset val="128"/>
      </rPr>
      <t>万ｔ程度の</t>
    </r>
    <r>
      <rPr>
        <sz val="9"/>
        <rFont val="Arial"/>
        <family val="2"/>
      </rPr>
      <t>CO2</t>
    </r>
    <r>
      <rPr>
        <sz val="9"/>
        <rFont val="ＭＳ Ｐゴシック"/>
        <family val="3"/>
        <charset val="128"/>
      </rPr>
      <t>削減効果の波及効果</t>
    </r>
    <phoneticPr fontId="1"/>
  </si>
  <si>
    <r>
      <rPr>
        <sz val="9"/>
        <rFont val="ＭＳ Ｐゴシック"/>
        <family val="3"/>
        <charset val="128"/>
      </rPr>
      <t>導入量</t>
    </r>
    <r>
      <rPr>
        <sz val="9"/>
        <rFont val="Arial"/>
        <family val="2"/>
      </rPr>
      <t>×</t>
    </r>
    <r>
      <rPr>
        <sz val="9"/>
        <rFont val="ＭＳ Ｐゴシック"/>
        <family val="3"/>
        <charset val="128"/>
      </rPr>
      <t>削減原単位</t>
    </r>
    <phoneticPr fontId="1"/>
  </si>
  <si>
    <r>
      <rPr>
        <sz val="9"/>
        <rFont val="ＭＳ Ｐゴシック"/>
        <family val="3"/>
        <charset val="128"/>
      </rPr>
      <t>環境影響評価法の対象事業の手続期間の短縮に伴う</t>
    </r>
    <r>
      <rPr>
        <sz val="9"/>
        <rFont val="Arial"/>
        <family val="2"/>
      </rPr>
      <t>CO2</t>
    </r>
    <r>
      <rPr>
        <sz val="9"/>
        <rFont val="ＭＳ Ｐゴシック"/>
        <family val="3"/>
        <charset val="128"/>
      </rPr>
      <t>の削減効果</t>
    </r>
    <phoneticPr fontId="1"/>
  </si>
  <si>
    <r>
      <t>CO2</t>
    </r>
    <r>
      <rPr>
        <sz val="9"/>
        <rFont val="ＭＳ Ｐゴシック"/>
        <family val="3"/>
        <charset val="128"/>
      </rPr>
      <t>を「</t>
    </r>
    <r>
      <rPr>
        <sz val="9"/>
        <rFont val="Arial"/>
        <family val="2"/>
      </rPr>
      <t>2,000t-CO2/</t>
    </r>
    <r>
      <rPr>
        <sz val="9"/>
        <rFont val="ＭＳ Ｐゴシック"/>
        <family val="3"/>
        <charset val="128"/>
      </rPr>
      <t>年</t>
    </r>
    <r>
      <rPr>
        <sz val="9"/>
        <rFont val="Arial"/>
        <family val="2"/>
      </rPr>
      <t>/</t>
    </r>
    <r>
      <rPr>
        <sz val="9"/>
        <rFont val="ＭＳ Ｐゴシック"/>
        <family val="3"/>
        <charset val="128"/>
      </rPr>
      <t>億円」以上削減</t>
    </r>
    <phoneticPr fontId="1"/>
  </si>
  <si>
    <r>
      <rPr>
        <sz val="9"/>
        <rFont val="ＭＳ Ｐゴシック"/>
        <family val="3"/>
        <charset val="128"/>
      </rPr>
      <t>本補助金によって環境金融の拡大を図ることで、</t>
    </r>
    <r>
      <rPr>
        <sz val="9"/>
        <rFont val="Arial"/>
        <family val="2"/>
      </rPr>
      <t>200,000</t>
    </r>
    <r>
      <rPr>
        <sz val="9"/>
        <rFont val="ＭＳ Ｐゴシック"/>
        <family val="3"/>
        <charset val="128"/>
      </rPr>
      <t>ｔ</t>
    </r>
    <r>
      <rPr>
        <sz val="9"/>
        <rFont val="Arial"/>
        <family val="2"/>
      </rPr>
      <t>-CO2</t>
    </r>
    <r>
      <rPr>
        <sz val="9"/>
        <rFont val="ＭＳ Ｐゴシック"/>
        <family val="3"/>
        <charset val="128"/>
      </rPr>
      <t>程度の波及効果を想定。</t>
    </r>
    <phoneticPr fontId="1"/>
  </si>
  <si>
    <r>
      <rPr>
        <sz val="9"/>
        <rFont val="ＭＳ Ｐゴシック"/>
        <family val="3"/>
        <charset val="128"/>
      </rPr>
      <t>本事業は、地球温暖化対策予算において</t>
    </r>
    <r>
      <rPr>
        <sz val="9"/>
        <rFont val="Arial"/>
        <family val="2"/>
      </rPr>
      <t>.</t>
    </r>
    <r>
      <rPr>
        <sz val="9"/>
        <rFont val="ＭＳ Ｐゴシック"/>
        <family val="3"/>
        <charset val="128"/>
      </rPr>
      <t>【</t>
    </r>
    <r>
      <rPr>
        <sz val="9"/>
        <rFont val="Arial"/>
        <family val="2"/>
      </rPr>
      <t>D.</t>
    </r>
    <r>
      <rPr>
        <sz val="9"/>
        <rFont val="ＭＳ Ｐゴシック"/>
        <family val="3"/>
        <charset val="128"/>
      </rPr>
      <t>基盤的施策など】に分類されており、横断的指標は設定できない。</t>
    </r>
    <phoneticPr fontId="1"/>
  </si>
  <si>
    <r>
      <rPr>
        <sz val="9"/>
        <rFont val="ＭＳ Ｐゴシック"/>
        <family val="3"/>
        <charset val="128"/>
      </rPr>
      <t>本事業は、温対法に基づく事業者の排出量の報告・公表の運用及び各業種の取組状況の評価・検証を行うもので、事業者等の自主的取組を促す</t>
    </r>
    <r>
      <rPr>
        <sz val="9"/>
        <rFont val="Arial"/>
        <family val="2"/>
      </rPr>
      <t>CO2</t>
    </r>
    <r>
      <rPr>
        <sz val="9"/>
        <rFont val="ＭＳ Ｐゴシック"/>
        <family val="3"/>
        <charset val="128"/>
      </rPr>
      <t>削減対策の基盤となる施策であるが、それ自体が直接的な</t>
    </r>
    <r>
      <rPr>
        <sz val="9"/>
        <rFont val="Arial"/>
        <family val="2"/>
      </rPr>
      <t>CO2</t>
    </r>
    <r>
      <rPr>
        <sz val="9"/>
        <rFont val="ＭＳ Ｐゴシック"/>
        <family val="3"/>
        <charset val="128"/>
      </rPr>
      <t>削減効果を持つものではないため、横断的アウトカム指標・目標を設定することができない。</t>
    </r>
    <phoneticPr fontId="1"/>
  </si>
  <si>
    <r>
      <t>J</t>
    </r>
    <r>
      <rPr>
        <sz val="9"/>
        <rFont val="ＭＳ Ｐゴシック"/>
        <family val="3"/>
        <charset val="128"/>
      </rPr>
      <t xml:space="preserve">－クレジット制度の予算執行額
　／　
</t>
    </r>
    <r>
      <rPr>
        <sz val="9"/>
        <rFont val="Arial"/>
        <family val="2"/>
      </rPr>
      <t>J</t>
    </r>
    <r>
      <rPr>
        <sz val="9"/>
        <rFont val="ＭＳ Ｐゴシック"/>
        <family val="3"/>
        <charset val="128"/>
      </rPr>
      <t>－クレジット認証量（単年度）</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</si>
  <si>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</si>
  <si>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r>
      <rPr>
        <sz val="9"/>
        <rFont val="ＭＳ Ｐゴシック"/>
        <family val="3"/>
        <charset val="128"/>
      </rPr>
      <t>地球温暖化対策計画における国民運動の推進による</t>
    </r>
    <r>
      <rPr>
        <sz val="9"/>
        <rFont val="Arial"/>
        <family val="2"/>
      </rPr>
      <t>CO2</t>
    </r>
    <r>
      <rPr>
        <sz val="9"/>
        <rFont val="ＭＳ Ｐゴシック"/>
        <family val="3"/>
        <charset val="128"/>
      </rPr>
      <t>排出量削減推定効果（</t>
    </r>
    <r>
      <rPr>
        <sz val="9"/>
        <rFont val="Arial"/>
        <family val="2"/>
      </rPr>
      <t>2013</t>
    </r>
    <r>
      <rPr>
        <sz val="9"/>
        <rFont val="ＭＳ Ｐゴシック"/>
        <family val="3"/>
        <charset val="128"/>
      </rPr>
      <t>年度比）</t>
    </r>
    <phoneticPr fontId="1"/>
  </si>
  <si>
    <t>本事業は、地球温暖化対策法に基づく温室効果ガス排出抑制等指針の調査検討を行う事業であり、同指針は事業者が自主的な取組を行うガイドとなるものであるが、それによる削減効果を推定することは困難であるため、地球温暖化対策に係る横断的指標は設定できない。</t>
    <phoneticPr fontId="1"/>
  </si>
  <si>
    <r>
      <rPr>
        <sz val="9"/>
        <rFont val="ＭＳ Ｐゴシック"/>
        <family val="3"/>
        <charset val="128"/>
      </rPr>
      <t>事業者にバリューチェーン全体での排出量の算定を促すものであり、その削減についてはその他の企業の自主的取組や他の施策の効果と併せて行われるものである。したがって本事業による</t>
    </r>
    <r>
      <rPr>
        <sz val="9"/>
        <rFont val="Arial"/>
        <family val="2"/>
      </rPr>
      <t>CO2</t>
    </r>
    <r>
      <rPr>
        <sz val="9"/>
        <rFont val="ＭＳ Ｐゴシック"/>
        <family val="3"/>
        <charset val="128"/>
      </rPr>
      <t>削減効果を定量的に把握するのは困難であり、アウトカムとして</t>
    </r>
    <r>
      <rPr>
        <sz val="9"/>
        <rFont val="Arial"/>
        <family val="2"/>
      </rPr>
      <t>CO2</t>
    </r>
    <r>
      <rPr>
        <sz val="9"/>
        <rFont val="ＭＳ Ｐゴシック"/>
        <family val="3"/>
        <charset val="128"/>
      </rPr>
      <t>削減効果を客観的に算出することはできないため、指標は設定しない。</t>
    </r>
    <phoneticPr fontId="1"/>
  </si>
  <si>
    <r>
      <rPr>
        <sz val="9"/>
        <rFont val="ＭＳ Ｐゴシック"/>
        <family val="3"/>
        <charset val="128"/>
      </rPr>
      <t>本事業によって</t>
    </r>
    <r>
      <rPr>
        <sz val="9"/>
        <rFont val="Arial"/>
        <family val="2"/>
      </rPr>
      <t>CO2</t>
    </r>
    <r>
      <rPr>
        <sz val="9"/>
        <rFont val="ＭＳ Ｐゴシック"/>
        <family val="3"/>
        <charset val="128"/>
      </rPr>
      <t>削減ポテンシャル診断の一定の需要を創出すことで、</t>
    </r>
    <r>
      <rPr>
        <sz val="9"/>
        <rFont val="Arial"/>
        <family val="2"/>
      </rPr>
      <t>2030</t>
    </r>
    <r>
      <rPr>
        <sz val="9"/>
        <rFont val="ＭＳ Ｐゴシック"/>
        <family val="3"/>
        <charset val="128"/>
      </rPr>
      <t>年度時点で</t>
    </r>
    <r>
      <rPr>
        <sz val="9"/>
        <rFont val="Arial"/>
        <family val="2"/>
      </rPr>
      <t>1,414,400tCO2/</t>
    </r>
    <r>
      <rPr>
        <sz val="9"/>
        <rFont val="ＭＳ Ｐゴシック"/>
        <family val="3"/>
        <charset val="128"/>
      </rPr>
      <t>年程度の波及効果を想定。
※単年度で算出。</t>
    </r>
    <phoneticPr fontId="1"/>
  </si>
  <si>
    <r>
      <rPr>
        <sz val="9"/>
        <rFont val="ＭＳ Ｐゴシック"/>
        <family val="3"/>
        <charset val="128"/>
      </rPr>
      <t>各年度の採択案件に係る補助金額及び補助対象設備の法定耐用年数分の</t>
    </r>
    <r>
      <rPr>
        <sz val="9"/>
        <rFont val="Arial"/>
        <family val="2"/>
      </rPr>
      <t>CO2</t>
    </r>
    <r>
      <rPr>
        <sz val="9"/>
        <rFont val="ＭＳ Ｐゴシック"/>
        <family val="3"/>
        <charset val="128"/>
      </rPr>
      <t>削減量より算出（各年度補助金額（円）／削減実績量※（</t>
    </r>
    <r>
      <rPr>
        <sz val="9"/>
        <rFont val="Arial"/>
        <family val="2"/>
      </rPr>
      <t>t-CO2</t>
    </r>
    <r>
      <rPr>
        <sz val="9"/>
        <rFont val="ＭＳ Ｐゴシック"/>
        <family val="3"/>
        <charset val="128"/>
      </rPr>
      <t>）
※削減実績が未確定の年度については削減目標量）</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</si>
  <si>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</si>
  <si>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本事業の実施によって開発された技術が一定の需要を生み出すことで、</t>
    </r>
    <r>
      <rPr>
        <sz val="9"/>
        <rFont val="Arial"/>
        <family val="2"/>
      </rPr>
      <t>1,000</t>
    </r>
    <r>
      <rPr>
        <sz val="9"/>
        <rFont val="ＭＳ Ｐゴシック"/>
        <family val="3"/>
        <charset val="128"/>
      </rPr>
      <t>万</t>
    </r>
    <r>
      <rPr>
        <sz val="9"/>
        <rFont val="Arial"/>
        <family val="2"/>
      </rPr>
      <t>t-CO2</t>
    </r>
    <r>
      <rPr>
        <sz val="9"/>
        <rFont val="ＭＳ Ｐゴシック"/>
        <family val="3"/>
        <charset val="128"/>
      </rPr>
      <t>程度の波及効果を想定
（本事業は課題終了後早期の実用化を見込んで実施しているが、各製品が普及し始めるまでには数年間が必要であり、現時点での成果実績等を記載することは困難。）</t>
    </r>
    <phoneticPr fontId="1"/>
  </si>
  <si>
    <r>
      <rPr>
        <sz val="9"/>
        <rFont val="ＭＳ Ｐゴシック"/>
        <family val="3"/>
        <charset val="128"/>
      </rPr>
      <t>本事業は二酸化炭素排出抑制対策事業から得られる</t>
    </r>
    <r>
      <rPr>
        <sz val="9"/>
        <rFont val="Arial"/>
        <family val="2"/>
      </rPr>
      <t>CO2</t>
    </r>
    <r>
      <rPr>
        <sz val="9"/>
        <rFont val="ＭＳ Ｐゴシック"/>
        <family val="3"/>
        <charset val="128"/>
      </rPr>
      <t>削減効果等を検証・評価し、新たな事業の構築に役立てる基盤的性格を有する事業であり、我が国の温室効果ガスの排出削減等に直接的な効果を持たないものであるため、地球温暖化対策に掛かる横断的指標は設定出来ない。</t>
    </r>
    <phoneticPr fontId="1"/>
  </si>
  <si>
    <r>
      <rPr>
        <sz val="9"/>
        <rFont val="ＭＳ Ｐゴシック"/>
        <family val="3"/>
        <charset val="128"/>
      </rPr>
      <t>想定される技術による</t>
    </r>
    <r>
      <rPr>
        <sz val="9"/>
        <rFont val="Arial"/>
        <family val="2"/>
      </rPr>
      <t>CO2</t>
    </r>
    <r>
      <rPr>
        <sz val="9"/>
        <rFont val="ＭＳ Ｐゴシック"/>
        <family val="3"/>
        <charset val="128"/>
      </rPr>
      <t>分離回収・輸送・貯留・モニタリングに要するコストを概算
※本事業は、事業終了後の実用化を見込んで実施しており、事業期間中は実証・評価段階であるため、現時点での成果実績等を記載することは困難。</t>
    </r>
    <phoneticPr fontId="1"/>
  </si>
  <si>
    <r>
      <rPr>
        <sz val="9"/>
        <rFont val="ＭＳ Ｐゴシック"/>
        <family val="3"/>
        <charset val="128"/>
      </rPr>
      <t>本事業により</t>
    </r>
    <r>
      <rPr>
        <sz val="9"/>
        <rFont val="Arial"/>
        <family val="2"/>
      </rPr>
      <t>GaN</t>
    </r>
    <r>
      <rPr>
        <sz val="9"/>
        <rFont val="ＭＳ Ｐゴシック"/>
        <family val="3"/>
        <charset val="128"/>
      </rPr>
      <t>デバイスの製品化を達成し、一定の需要を生み出すことで、平成</t>
    </r>
    <r>
      <rPr>
        <sz val="9"/>
        <rFont val="Arial"/>
        <family val="2"/>
      </rPr>
      <t>42</t>
    </r>
    <r>
      <rPr>
        <sz val="9"/>
        <rFont val="ＭＳ Ｐゴシック"/>
        <family val="3"/>
        <charset val="128"/>
      </rPr>
      <t>年度に</t>
    </r>
    <r>
      <rPr>
        <sz val="9"/>
        <rFont val="Arial"/>
        <family val="2"/>
      </rPr>
      <t>1,000</t>
    </r>
    <r>
      <rPr>
        <sz val="9"/>
        <rFont val="ＭＳ Ｐゴシック"/>
        <family val="3"/>
        <charset val="128"/>
      </rPr>
      <t>万</t>
    </r>
    <r>
      <rPr>
        <sz val="9"/>
        <rFont val="Arial"/>
        <family val="2"/>
      </rPr>
      <t>tCO2</t>
    </r>
    <r>
      <rPr>
        <sz val="9"/>
        <rFont val="ＭＳ Ｐゴシック"/>
        <family val="3"/>
        <charset val="128"/>
      </rPr>
      <t>程度の波及効果を見込むが、本事業の実施期間中は開発・評価段階であるため、成果実績は評価できない。このため、横断的成果目標・指標は設定しない。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</si>
  <si>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</si>
  <si>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本補助事業の実施によって全国の自治体に、自立・分散型エネルギーシステムが波及することで、平成</t>
    </r>
    <r>
      <rPr>
        <sz val="9"/>
        <rFont val="Arial"/>
        <family val="2"/>
      </rPr>
      <t>42</t>
    </r>
    <r>
      <rPr>
        <sz val="9"/>
        <rFont val="ＭＳ Ｐゴシック"/>
        <family val="3"/>
        <charset val="128"/>
      </rPr>
      <t>年度において約</t>
    </r>
    <r>
      <rPr>
        <sz val="9"/>
        <rFont val="Arial"/>
        <family val="2"/>
      </rPr>
      <t>23</t>
    </r>
    <r>
      <rPr>
        <sz val="9"/>
        <rFont val="ＭＳ Ｐゴシック"/>
        <family val="3"/>
        <charset val="128"/>
      </rPr>
      <t>万</t>
    </r>
    <r>
      <rPr>
        <sz val="9"/>
        <rFont val="Arial"/>
        <family val="2"/>
      </rPr>
      <t>t-CO2/</t>
    </r>
    <r>
      <rPr>
        <sz val="9"/>
        <rFont val="ＭＳ Ｐゴシック"/>
        <family val="3"/>
        <charset val="128"/>
      </rPr>
      <t>年の削減効果を想定。
※平成</t>
    </r>
    <r>
      <rPr>
        <sz val="9"/>
        <rFont val="Arial"/>
        <family val="2"/>
      </rPr>
      <t>28</t>
    </r>
    <r>
      <rPr>
        <sz val="9"/>
        <rFont val="ＭＳ Ｐゴシック"/>
        <family val="3"/>
        <charset val="128"/>
      </rPr>
      <t>年度に目標値を再設定</t>
    </r>
    <phoneticPr fontId="1"/>
  </si>
  <si>
    <r>
      <rPr>
        <sz val="9"/>
        <rFont val="ＭＳ Ｐゴシック"/>
        <family val="3"/>
        <charset val="128"/>
      </rPr>
      <t>本委託事業の実施によってバイオ燃料の一定の需要を生み出すことで、コスト低減を実現し、自立商業化への波及効果を想定
※平成</t>
    </r>
    <r>
      <rPr>
        <sz val="9"/>
        <rFont val="Arial"/>
        <family val="2"/>
      </rPr>
      <t>28</t>
    </r>
    <r>
      <rPr>
        <sz val="9"/>
        <rFont val="ＭＳ Ｐゴシック"/>
        <family val="3"/>
        <charset val="128"/>
      </rPr>
      <t>年度は</t>
    </r>
    <r>
      <rPr>
        <sz val="9"/>
        <rFont val="Arial"/>
        <family val="2"/>
      </rPr>
      <t>E10</t>
    </r>
    <r>
      <rPr>
        <sz val="9"/>
        <rFont val="ＭＳ Ｐゴシック"/>
        <family val="3"/>
        <charset val="128"/>
      </rPr>
      <t>のみの供給。平成</t>
    </r>
    <r>
      <rPr>
        <sz val="9"/>
        <rFont val="Arial"/>
        <family val="2"/>
      </rPr>
      <t>29</t>
    </r>
    <r>
      <rPr>
        <sz val="9"/>
        <rFont val="ＭＳ Ｐゴシック"/>
        <family val="3"/>
        <charset val="128"/>
      </rPr>
      <t>年度は原状回復工事のため数値は記載出来ない。</t>
    </r>
    <phoneticPr fontId="1"/>
  </si>
  <si>
    <r>
      <rPr>
        <sz val="9"/>
        <rFont val="ＭＳ Ｐゴシック"/>
        <family val="3"/>
        <charset val="128"/>
      </rPr>
      <t>平成</t>
    </r>
    <r>
      <rPr>
        <sz val="9"/>
        <rFont val="Arial"/>
        <family val="2"/>
      </rPr>
      <t>42</t>
    </r>
    <r>
      <rPr>
        <sz val="9"/>
        <rFont val="ＭＳ Ｐゴシック"/>
        <family val="3"/>
        <charset val="128"/>
      </rPr>
      <t>年度において、</t>
    </r>
    <r>
      <rPr>
        <sz val="9"/>
        <rFont val="Arial"/>
        <family val="2"/>
      </rPr>
      <t>CO2</t>
    </r>
    <r>
      <rPr>
        <sz val="9"/>
        <rFont val="ＭＳ Ｐゴシック"/>
        <family val="3"/>
        <charset val="128"/>
      </rPr>
      <t>削減効果約</t>
    </r>
    <r>
      <rPr>
        <sz val="9"/>
        <rFont val="Arial"/>
        <family val="2"/>
      </rPr>
      <t>102</t>
    </r>
    <r>
      <rPr>
        <sz val="9"/>
        <rFont val="ＭＳ Ｐゴシック"/>
        <family val="3"/>
        <charset val="128"/>
      </rPr>
      <t>万</t>
    </r>
    <r>
      <rPr>
        <sz val="9"/>
        <rFont val="Arial"/>
        <family val="2"/>
      </rPr>
      <t>t-CO2/</t>
    </r>
    <r>
      <rPr>
        <sz val="9"/>
        <rFont val="ＭＳ Ｐゴシック"/>
        <family val="3"/>
        <charset val="128"/>
      </rPr>
      <t>年の波及効果を想定。
（本事業は事業終了後早期の実用化を見込んで実施しているが、事業期間中は開発・評価段階であるため、現時点での成果実績等を記載することは困難。）</t>
    </r>
    <phoneticPr fontId="1"/>
  </si>
  <si>
    <r>
      <rPr>
        <sz val="9"/>
        <rFont val="ＭＳ Ｐゴシック"/>
        <family val="3"/>
        <charset val="128"/>
      </rPr>
      <t>本補助事業の実施によって離島における再エネの導入の一定の需要を生み出すことで、平成</t>
    </r>
    <r>
      <rPr>
        <sz val="9"/>
        <rFont val="Arial"/>
        <family val="2"/>
      </rPr>
      <t>42</t>
    </r>
    <r>
      <rPr>
        <sz val="9"/>
        <rFont val="ＭＳ Ｐゴシック"/>
        <family val="3"/>
        <charset val="128"/>
      </rPr>
      <t>年度までに離島において再生可能エネルギー比率</t>
    </r>
    <r>
      <rPr>
        <sz val="9"/>
        <rFont val="Arial"/>
        <family val="2"/>
      </rPr>
      <t>24%</t>
    </r>
    <r>
      <rPr>
        <sz val="9"/>
        <rFont val="ＭＳ Ｐゴシック"/>
        <family val="3"/>
        <charset val="128"/>
      </rPr>
      <t>の導入を達成し、平成</t>
    </r>
    <r>
      <rPr>
        <sz val="9"/>
        <rFont val="Arial"/>
        <family val="2"/>
      </rPr>
      <t>42</t>
    </r>
    <r>
      <rPr>
        <sz val="9"/>
        <rFont val="ＭＳ Ｐゴシック"/>
        <family val="3"/>
        <charset val="128"/>
      </rPr>
      <t>年度において約</t>
    </r>
    <r>
      <rPr>
        <sz val="9"/>
        <rFont val="Arial"/>
        <family val="2"/>
      </rPr>
      <t>20</t>
    </r>
    <r>
      <rPr>
        <sz val="9"/>
        <rFont val="ＭＳ Ｐゴシック"/>
        <family val="3"/>
        <charset val="128"/>
      </rPr>
      <t>万</t>
    </r>
    <r>
      <rPr>
        <sz val="9"/>
        <rFont val="Arial"/>
        <family val="2"/>
      </rPr>
      <t>t-CO2/</t>
    </r>
    <r>
      <rPr>
        <sz val="9"/>
        <rFont val="ＭＳ Ｐゴシック"/>
        <family val="3"/>
        <charset val="128"/>
      </rPr>
      <t>年の波及効果を想定。</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</si>
  <si>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及び冷媒フロン類の排出量が削減される。（全業種に波及したと想定）
※繰越のため平成</t>
    </r>
    <r>
      <rPr>
        <sz val="9"/>
        <rFont val="Arial"/>
        <family val="2"/>
      </rPr>
      <t>29</t>
    </r>
    <r>
      <rPr>
        <sz val="9"/>
        <rFont val="ＭＳ Ｐゴシック"/>
        <family val="3"/>
        <charset val="128"/>
      </rPr>
      <t>年度の数値については平成</t>
    </r>
    <r>
      <rPr>
        <sz val="9"/>
        <rFont val="Arial"/>
        <family val="2"/>
      </rPr>
      <t>28</t>
    </r>
    <r>
      <rPr>
        <sz val="9"/>
        <rFont val="ＭＳ Ｐゴシック"/>
        <family val="3"/>
        <charset val="128"/>
      </rPr>
      <t>年度に含む。</t>
    </r>
    <phoneticPr fontId="1"/>
  </si>
  <si>
    <r>
      <rPr>
        <sz val="9"/>
        <rFont val="ＭＳ Ｐゴシック"/>
        <family val="3"/>
        <charset val="128"/>
      </rPr>
      <t>本事業の実施によって平成</t>
    </r>
    <r>
      <rPr>
        <sz val="9"/>
        <rFont val="Arial"/>
        <family val="2"/>
      </rPr>
      <t>32</t>
    </r>
    <r>
      <rPr>
        <sz val="9"/>
        <rFont val="ＭＳ Ｐゴシック"/>
        <family val="3"/>
        <charset val="128"/>
      </rPr>
      <t>年度までに全世帯に対して、１％程度の波及効果を想定。なお、制度としては並行して自立化を目指す。</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</si>
  <si>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基盤的施策など】に分類されており、我が国の温室効果ガスの排出削減等の直接的な効果を持たないものであるため、地球温暖化対策に係る横断的指標は設定できない。</t>
    </r>
    <phoneticPr fontId="1"/>
  </si>
  <si>
    <r>
      <rPr>
        <sz val="9"/>
        <rFont val="ＭＳ Ｐゴシック"/>
        <family val="3"/>
        <charset val="128"/>
      </rPr>
      <t>本補助金を導入することによってマイカーから公共交通へのシフトを図ることによる</t>
    </r>
    <r>
      <rPr>
        <sz val="9"/>
        <rFont val="Arial"/>
        <family val="2"/>
      </rPr>
      <t>CO2</t>
    </r>
    <r>
      <rPr>
        <sz val="9"/>
        <rFont val="ＭＳ Ｐゴシック"/>
        <family val="3"/>
        <charset val="128"/>
      </rPr>
      <t>排出量削減効果</t>
    </r>
    <phoneticPr fontId="1"/>
  </si>
  <si>
    <r>
      <rPr>
        <sz val="9"/>
        <rFont val="ＭＳ Ｐゴシック"/>
        <family val="3"/>
        <charset val="128"/>
      </rPr>
      <t>本事業は、二酸化炭素排出抑制対策事業から得られる</t>
    </r>
    <r>
      <rPr>
        <sz val="9"/>
        <rFont val="Arial"/>
        <family val="2"/>
      </rPr>
      <t>CO2</t>
    </r>
    <r>
      <rPr>
        <sz val="9"/>
        <rFont val="ＭＳ Ｐゴシック"/>
        <family val="3"/>
        <charset val="128"/>
      </rPr>
      <t>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</si>
  <si>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省</t>
    </r>
    <r>
      <rPr>
        <sz val="9"/>
        <rFont val="Arial"/>
        <family val="2"/>
      </rPr>
      <t>CO2</t>
    </r>
    <r>
      <rPr>
        <sz val="9"/>
        <rFont val="ＭＳ Ｐゴシック"/>
        <family val="3"/>
        <charset val="128"/>
      </rPr>
      <t>型リサイクル高度化設備を導入によって、使用済製品等のリサイクルプロセス全体のエネルギー起源二酸化炭素排出量を抑制する。</t>
    </r>
    <phoneticPr fontId="1"/>
  </si>
  <si>
    <r>
      <rPr>
        <sz val="9"/>
        <rFont val="ＭＳ Ｐゴシック"/>
        <family val="3"/>
        <charset val="128"/>
      </rPr>
      <t>本事業は、二酸化炭素排出抑制対策事業から得られる</t>
    </r>
    <r>
      <rPr>
        <sz val="9"/>
        <rFont val="Arial"/>
        <family val="2"/>
      </rPr>
      <t>CO2</t>
    </r>
    <r>
      <rPr>
        <sz val="9"/>
        <rFont val="ＭＳ Ｐゴシック"/>
        <family val="3"/>
        <charset val="128"/>
      </rPr>
      <t>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</si>
  <si>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ガイドの活用により再生可能エネルギーが導入された結果として削減される</t>
    </r>
    <r>
      <rPr>
        <sz val="9"/>
        <rFont val="Arial"/>
        <family val="2"/>
      </rPr>
      <t>1t</t>
    </r>
    <r>
      <rPr>
        <sz val="9"/>
        <rFont val="ＭＳ Ｐゴシック"/>
        <family val="3"/>
        <charset val="128"/>
      </rPr>
      <t>当たりの二酸化炭素コストを集計</t>
    </r>
    <phoneticPr fontId="1"/>
  </si>
  <si>
    <r>
      <rPr>
        <sz val="9"/>
        <rFont val="ＭＳ Ｐゴシック"/>
        <family val="3"/>
        <charset val="128"/>
      </rPr>
      <t>本事業の実施によって、普及された技術によって</t>
    </r>
    <r>
      <rPr>
        <sz val="9"/>
        <rFont val="Arial"/>
        <family val="2"/>
      </rPr>
      <t>7.5</t>
    </r>
    <r>
      <rPr>
        <sz val="9"/>
        <rFont val="ＭＳ Ｐゴシック"/>
        <family val="3"/>
        <charset val="128"/>
      </rPr>
      <t>万トン</t>
    </r>
    <r>
      <rPr>
        <sz val="9"/>
        <rFont val="Arial"/>
        <family val="2"/>
      </rPr>
      <t>/</t>
    </r>
    <r>
      <rPr>
        <sz val="9"/>
        <rFont val="ＭＳ Ｐゴシック"/>
        <family val="3"/>
        <charset val="128"/>
      </rPr>
      <t>年程度の波及効果を想定</t>
    </r>
    <phoneticPr fontId="1"/>
  </si>
  <si>
    <r>
      <rPr>
        <sz val="9"/>
        <rFont val="ＭＳ Ｐゴシック"/>
        <family val="3"/>
        <charset val="128"/>
      </rPr>
      <t>本事業で実証したＣＮＦ材料が実車両へ適用されることで、</t>
    </r>
    <r>
      <rPr>
        <sz val="9"/>
        <rFont val="Arial"/>
        <family val="2"/>
      </rPr>
      <t>113.3</t>
    </r>
    <r>
      <rPr>
        <sz val="9"/>
        <rFont val="ＭＳ Ｐゴシック"/>
        <family val="3"/>
        <charset val="128"/>
      </rPr>
      <t>万トン程度の波及効果を想定。
※事業実施期間中は開発・評価段階であるため、成果実績等を記載することは困難。</t>
    </r>
    <phoneticPr fontId="1"/>
  </si>
  <si>
    <r>
      <rPr>
        <sz val="9"/>
        <rFont val="ＭＳ Ｐゴシック"/>
        <family val="3"/>
        <charset val="128"/>
      </rPr>
      <t>本事業終了後、水素サプライチェーンが広く普及することにより、</t>
    </r>
    <r>
      <rPr>
        <sz val="9"/>
        <rFont val="Arial"/>
        <family val="2"/>
      </rPr>
      <t>CO2</t>
    </r>
    <r>
      <rPr>
        <sz val="9"/>
        <rFont val="ＭＳ Ｐゴシック"/>
        <family val="3"/>
        <charset val="128"/>
      </rPr>
      <t>削減量として平成</t>
    </r>
    <r>
      <rPr>
        <sz val="9"/>
        <rFont val="Arial"/>
        <family val="2"/>
      </rPr>
      <t>42</t>
    </r>
    <r>
      <rPr>
        <sz val="9"/>
        <rFont val="ＭＳ Ｐゴシック"/>
        <family val="3"/>
        <charset val="128"/>
      </rPr>
      <t>年度における波及効果を約</t>
    </r>
    <r>
      <rPr>
        <sz val="9"/>
        <rFont val="Arial"/>
        <family val="2"/>
      </rPr>
      <t>300</t>
    </r>
    <r>
      <rPr>
        <sz val="9"/>
        <rFont val="ＭＳ Ｐゴシック"/>
        <family val="3"/>
        <charset val="128"/>
      </rPr>
      <t>万</t>
    </r>
    <r>
      <rPr>
        <sz val="9"/>
        <rFont val="Arial"/>
        <family val="2"/>
      </rPr>
      <t>t-CO2</t>
    </r>
    <r>
      <rPr>
        <sz val="9"/>
        <rFont val="ＭＳ Ｐゴシック"/>
        <family val="3"/>
        <charset val="128"/>
      </rPr>
      <t>と想定。
※実証期間中は成果実績等を算出出来ない。</t>
    </r>
    <phoneticPr fontId="1"/>
  </si>
  <si>
    <r>
      <rPr>
        <sz val="9"/>
        <rFont val="ＭＳ Ｐゴシック"/>
        <family val="3"/>
        <charset val="128"/>
      </rPr>
      <t>本補助事業の実施によって再エネ水素ステーション</t>
    </r>
    <r>
      <rPr>
        <sz val="9"/>
        <rFont val="Arial"/>
        <family val="2"/>
      </rPr>
      <t>,FCV</t>
    </r>
    <r>
      <rPr>
        <sz val="9"/>
        <rFont val="ＭＳ Ｐゴシック"/>
        <family val="3"/>
        <charset val="128"/>
      </rPr>
      <t>の一定の需要を生み出すことで、</t>
    </r>
    <r>
      <rPr>
        <sz val="9"/>
        <rFont val="Arial"/>
        <family val="2"/>
      </rPr>
      <t>27,000t</t>
    </r>
    <r>
      <rPr>
        <sz val="9"/>
        <rFont val="ＭＳ Ｐゴシック"/>
        <family val="3"/>
        <charset val="128"/>
      </rPr>
      <t>の波及効果を想定。</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</si>
  <si>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t>
    </r>
    <r>
      <rPr>
        <sz val="9"/>
        <rFont val="Arial"/>
        <family val="2"/>
      </rPr>
      <t xml:space="preserve"> </t>
    </r>
    <r>
      <rPr>
        <sz val="9"/>
        <rFont val="ＭＳ Ｐゴシック"/>
        <family val="3"/>
        <charset val="128"/>
      </rPr>
      <t>されており、直接的に温室効果ガス排出削減等を持たないものであるため、地球温暖化対策に係る横断的指標は設定できない。なお、吸収量については成果目標に入れている。</t>
    </r>
    <phoneticPr fontId="1"/>
  </si>
  <si>
    <r>
      <rPr>
        <sz val="9"/>
        <rFont val="ＭＳ Ｐゴシック"/>
        <family val="3"/>
        <charset val="128"/>
      </rPr>
      <t>補助金の導入により、平成</t>
    </r>
    <r>
      <rPr>
        <sz val="9"/>
        <rFont val="Arial"/>
        <family val="2"/>
      </rPr>
      <t>32</t>
    </r>
    <r>
      <rPr>
        <sz val="9"/>
        <rFont val="ＭＳ Ｐゴシック"/>
        <family val="3"/>
        <charset val="128"/>
      </rPr>
      <t>年度に</t>
    </r>
    <r>
      <rPr>
        <sz val="9"/>
        <rFont val="Arial"/>
        <family val="2"/>
      </rPr>
      <t>10</t>
    </r>
    <r>
      <rPr>
        <sz val="9"/>
        <rFont val="ＭＳ Ｐゴシック"/>
        <family val="3"/>
        <charset val="128"/>
      </rPr>
      <t>件程度の需要を生み出し、合計</t>
    </r>
    <r>
      <rPr>
        <sz val="9"/>
        <rFont val="Arial"/>
        <family val="2"/>
      </rPr>
      <t>35</t>
    </r>
    <r>
      <rPr>
        <sz val="9"/>
        <rFont val="ＭＳ Ｐゴシック"/>
        <family val="3"/>
        <charset val="128"/>
      </rPr>
      <t>件程度の導入実績を見込む</t>
    </r>
    <phoneticPr fontId="1"/>
  </si>
  <si>
    <r>
      <rPr>
        <sz val="9"/>
        <rFont val="ＭＳ Ｐゴシック"/>
        <family val="3"/>
        <charset val="128"/>
      </rPr>
      <t>委託費当たりの</t>
    </r>
    <r>
      <rPr>
        <sz val="9"/>
        <rFont val="Arial"/>
        <family val="2"/>
      </rPr>
      <t>CO2</t>
    </r>
    <r>
      <rPr>
        <sz val="9"/>
        <rFont val="ＭＳ Ｐゴシック"/>
        <family val="3"/>
        <charset val="128"/>
      </rPr>
      <t>削減コスト</t>
    </r>
    <phoneticPr fontId="1"/>
  </si>
  <si>
    <r>
      <rPr>
        <sz val="9"/>
        <rFont val="ＭＳ Ｐゴシック"/>
        <family val="3"/>
        <charset val="128"/>
      </rPr>
      <t>耐用年数を迎える施設に対して補助金を導入するために１</t>
    </r>
    <r>
      <rPr>
        <sz val="9"/>
        <rFont val="Arial"/>
        <family val="2"/>
      </rPr>
      <t>t</t>
    </r>
    <r>
      <rPr>
        <sz val="9"/>
        <rFont val="ＭＳ Ｐゴシック"/>
        <family val="3"/>
        <charset val="128"/>
      </rPr>
      <t>当たりの</t>
    </r>
    <r>
      <rPr>
        <sz val="9"/>
        <rFont val="Arial"/>
        <family val="2"/>
      </rPr>
      <t>CO2</t>
    </r>
    <r>
      <rPr>
        <sz val="9"/>
        <rFont val="ＭＳ Ｐゴシック"/>
        <family val="3"/>
        <charset val="128"/>
      </rPr>
      <t>削減コストを平成</t>
    </r>
    <r>
      <rPr>
        <sz val="9"/>
        <rFont val="Arial"/>
        <family val="2"/>
      </rPr>
      <t>32</t>
    </r>
    <r>
      <rPr>
        <sz val="9"/>
        <rFont val="ＭＳ Ｐゴシック"/>
        <family val="3"/>
        <charset val="128"/>
      </rPr>
      <t>年度までに</t>
    </r>
    <r>
      <rPr>
        <sz val="9"/>
        <rFont val="Arial"/>
        <family val="2"/>
      </rPr>
      <t>22%</t>
    </r>
    <r>
      <rPr>
        <sz val="9"/>
        <rFont val="ＭＳ Ｐゴシック"/>
        <family val="3"/>
        <charset val="128"/>
      </rPr>
      <t>程度低減する必要がある</t>
    </r>
    <phoneticPr fontId="1"/>
  </si>
  <si>
    <r>
      <rPr>
        <sz val="9"/>
        <rFont val="ＭＳ Ｐゴシック"/>
        <family val="3"/>
        <charset val="128"/>
      </rPr>
      <t>平成</t>
    </r>
    <r>
      <rPr>
        <sz val="9"/>
        <rFont val="Arial"/>
        <family val="2"/>
      </rPr>
      <t>32</t>
    </r>
    <r>
      <rPr>
        <sz val="9"/>
        <rFont val="ＭＳ Ｐゴシック"/>
        <family val="3"/>
        <charset val="128"/>
      </rPr>
      <t>年度予算想定額</t>
    </r>
    <r>
      <rPr>
        <sz val="9"/>
        <rFont val="Arial"/>
        <family val="2"/>
      </rPr>
      <t>/</t>
    </r>
    <r>
      <rPr>
        <sz val="9"/>
        <rFont val="ＭＳ Ｐゴシック"/>
        <family val="3"/>
        <charset val="128"/>
      </rPr>
      <t>平成</t>
    </r>
    <r>
      <rPr>
        <sz val="9"/>
        <rFont val="Arial"/>
        <family val="2"/>
      </rPr>
      <t>32</t>
    </r>
    <r>
      <rPr>
        <sz val="9"/>
        <rFont val="ＭＳ Ｐゴシック"/>
        <family val="3"/>
        <charset val="128"/>
      </rPr>
      <t>年度</t>
    </r>
    <r>
      <rPr>
        <sz val="9"/>
        <rFont val="Arial"/>
        <family val="2"/>
      </rPr>
      <t>CO2</t>
    </r>
    <r>
      <rPr>
        <sz val="9"/>
        <rFont val="ＭＳ Ｐゴシック"/>
        <family val="3"/>
        <charset val="128"/>
      </rPr>
      <t>削減量（</t>
    </r>
    <r>
      <rPr>
        <sz val="9"/>
        <rFont val="Arial"/>
        <family val="2"/>
      </rPr>
      <t>t-CO2/</t>
    </r>
    <r>
      <rPr>
        <sz val="9"/>
        <rFont val="ＭＳ Ｐゴシック"/>
        <family val="3"/>
        <charset val="128"/>
      </rPr>
      <t>年</t>
    </r>
    <r>
      <rPr>
        <sz val="9"/>
        <rFont val="Arial"/>
        <family val="2"/>
      </rPr>
      <t>)</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</si>
  <si>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の排出が長期にわたり少なくなる技術の一定の需要を生み出すことで、削減量として約１</t>
    </r>
    <r>
      <rPr>
        <sz val="9"/>
        <rFont val="Arial"/>
        <family val="2"/>
      </rPr>
      <t>00</t>
    </r>
    <r>
      <rPr>
        <sz val="9"/>
        <rFont val="ＭＳ Ｐゴシック"/>
        <family val="3"/>
        <charset val="128"/>
      </rPr>
      <t>，</t>
    </r>
    <r>
      <rPr>
        <sz val="9"/>
        <rFont val="Arial"/>
        <family val="2"/>
      </rPr>
      <t>000t-CO2/</t>
    </r>
    <r>
      <rPr>
        <sz val="9"/>
        <rFont val="ＭＳ Ｐゴシック"/>
        <family val="3"/>
        <charset val="128"/>
      </rPr>
      <t>年程度の波及効果を想定。
※繰越のため平成</t>
    </r>
    <r>
      <rPr>
        <sz val="9"/>
        <rFont val="Arial"/>
        <family val="2"/>
      </rPr>
      <t>29</t>
    </r>
    <r>
      <rPr>
        <sz val="9"/>
        <rFont val="ＭＳ Ｐゴシック"/>
        <family val="3"/>
        <charset val="128"/>
      </rPr>
      <t>年度の数値は平成</t>
    </r>
    <r>
      <rPr>
        <sz val="9"/>
        <rFont val="Arial"/>
        <family val="2"/>
      </rPr>
      <t>28</t>
    </r>
    <r>
      <rPr>
        <sz val="9"/>
        <rFont val="ＭＳ Ｐゴシック"/>
        <family val="3"/>
        <charset val="128"/>
      </rPr>
      <t>年度に含む</t>
    </r>
    <phoneticPr fontId="1"/>
  </si>
  <si>
    <r>
      <rPr>
        <sz val="9"/>
        <rFont val="ＭＳ Ｐゴシック"/>
        <family val="3"/>
        <charset val="128"/>
      </rPr>
      <t>本事業の実施によって地域全体での</t>
    </r>
    <r>
      <rPr>
        <sz val="9"/>
        <rFont val="Arial"/>
        <family val="2"/>
      </rPr>
      <t>CO2</t>
    </r>
    <r>
      <rPr>
        <sz val="9"/>
        <rFont val="ＭＳ Ｐゴシック"/>
        <family val="3"/>
        <charset val="128"/>
      </rPr>
      <t>削減対策の一定の需要を生み出すことで、約</t>
    </r>
    <r>
      <rPr>
        <sz val="9"/>
        <rFont val="Arial"/>
        <family val="2"/>
      </rPr>
      <t>72</t>
    </r>
    <r>
      <rPr>
        <sz val="9"/>
        <rFont val="ＭＳ Ｐゴシック"/>
        <family val="3"/>
        <charset val="128"/>
      </rPr>
      <t>万</t>
    </r>
    <r>
      <rPr>
        <sz val="9"/>
        <rFont val="Arial"/>
        <family val="2"/>
      </rPr>
      <t>t-CO2/</t>
    </r>
    <r>
      <rPr>
        <sz val="9"/>
        <rFont val="ＭＳ Ｐゴシック"/>
        <family val="3"/>
        <charset val="128"/>
      </rPr>
      <t>年程度の波及効果を想定。（※最終年度までかけて各モデルの構築を行い、その後の波及展開を見込んでいるため、事業実施期間中は「</t>
    </r>
    <r>
      <rPr>
        <sz val="9"/>
        <rFont val="Arial"/>
        <family val="2"/>
      </rPr>
      <t>-</t>
    </r>
    <r>
      <rPr>
        <sz val="9"/>
        <rFont val="ＭＳ Ｐゴシック"/>
        <family val="3"/>
        <charset val="128"/>
      </rPr>
      <t>」となる。）</t>
    </r>
    <phoneticPr fontId="1"/>
  </si>
  <si>
    <r>
      <rPr>
        <sz val="9"/>
        <rFont val="ＭＳ Ｐゴシック"/>
        <family val="3"/>
        <charset val="128"/>
      </rPr>
      <t>本補助金の導入によって</t>
    </r>
    <r>
      <rPr>
        <sz val="9"/>
        <rFont val="Arial"/>
        <family val="2"/>
      </rPr>
      <t>LED</t>
    </r>
    <r>
      <rPr>
        <sz val="9"/>
        <rFont val="ＭＳ Ｐゴシック"/>
        <family val="3"/>
        <charset val="128"/>
      </rPr>
      <t>街路灯市場の活性化を促進して、導入コストの低減化を図る。</t>
    </r>
    <phoneticPr fontId="1"/>
  </si>
  <si>
    <r>
      <rPr>
        <sz val="9"/>
        <rFont val="ＭＳ Ｐゴシック"/>
        <family val="3"/>
        <charset val="128"/>
      </rPr>
      <t>本補助金の導入によって省</t>
    </r>
    <r>
      <rPr>
        <sz val="9"/>
        <rFont val="Arial"/>
        <family val="2"/>
      </rPr>
      <t>CO2</t>
    </r>
    <r>
      <rPr>
        <sz val="9"/>
        <rFont val="ＭＳ Ｐゴシック"/>
        <family val="3"/>
        <charset val="128"/>
      </rPr>
      <t>機器の一定の需要を生み出すことで平成</t>
    </r>
    <r>
      <rPr>
        <sz val="9"/>
        <rFont val="Arial"/>
        <family val="2"/>
      </rPr>
      <t>30</t>
    </r>
    <r>
      <rPr>
        <sz val="9"/>
        <rFont val="ＭＳ Ｐゴシック"/>
        <family val="3"/>
        <charset val="128"/>
      </rPr>
      <t>年に</t>
    </r>
    <r>
      <rPr>
        <sz val="9"/>
        <rFont val="Arial"/>
        <family val="2"/>
      </rPr>
      <t>13</t>
    </r>
    <r>
      <rPr>
        <sz val="9"/>
        <rFont val="ＭＳ Ｐゴシック"/>
        <family val="3"/>
        <charset val="128"/>
      </rPr>
      <t>万戸</t>
    </r>
    <r>
      <rPr>
        <sz val="9"/>
        <rFont val="Arial"/>
        <family val="2"/>
      </rPr>
      <t>/</t>
    </r>
    <r>
      <rPr>
        <sz val="9"/>
        <rFont val="ＭＳ Ｐゴシック"/>
        <family val="3"/>
        <charset val="128"/>
      </rPr>
      <t>年程度の波及効果を想定。</t>
    </r>
    <phoneticPr fontId="1"/>
  </si>
  <si>
    <r>
      <rPr>
        <sz val="9"/>
        <rFont val="ＭＳ Ｐゴシック"/>
        <family val="3"/>
        <charset val="128"/>
      </rPr>
      <t>本補助金の導入によって、グリーンリース・</t>
    </r>
    <r>
      <rPr>
        <sz val="9"/>
        <rFont val="Arial"/>
        <family val="2"/>
      </rPr>
      <t>ZEB</t>
    </r>
    <r>
      <rPr>
        <sz val="9"/>
        <rFont val="ＭＳ Ｐゴシック"/>
        <family val="3"/>
        <charset val="128"/>
      </rPr>
      <t>・既存建築物の省エネ改修の促進の年</t>
    </r>
    <r>
      <rPr>
        <sz val="9"/>
        <rFont val="Arial"/>
        <family val="2"/>
      </rPr>
      <t>171</t>
    </r>
    <r>
      <rPr>
        <sz val="9"/>
        <rFont val="ＭＳ Ｐゴシック"/>
        <family val="3"/>
        <charset val="128"/>
      </rPr>
      <t>件増、上下水道システムへの高効率設備への更新需要</t>
    </r>
    <r>
      <rPr>
        <sz val="9"/>
        <rFont val="Arial"/>
        <family val="2"/>
      </rPr>
      <t>10</t>
    </r>
    <r>
      <rPr>
        <sz val="9"/>
        <rFont val="ＭＳ Ｐゴシック"/>
        <family val="3"/>
        <charset val="128"/>
      </rPr>
      <t>％増、省</t>
    </r>
    <r>
      <rPr>
        <sz val="9"/>
        <rFont val="Arial"/>
        <family val="2"/>
      </rPr>
      <t>CO2</t>
    </r>
    <r>
      <rPr>
        <sz val="9"/>
        <rFont val="ＭＳ Ｐゴシック"/>
        <family val="3"/>
        <charset val="128"/>
      </rPr>
      <t>型データセンター導入促進による</t>
    </r>
    <r>
      <rPr>
        <sz val="9"/>
        <rFont val="Arial"/>
        <family val="2"/>
      </rPr>
      <t>4,682t-CO2/</t>
    </r>
    <r>
      <rPr>
        <sz val="9"/>
        <rFont val="ＭＳ Ｐゴシック"/>
        <family val="3"/>
        <charset val="128"/>
      </rPr>
      <t>年程度の削減、国立公園内宿舎施設の改修需要</t>
    </r>
    <r>
      <rPr>
        <sz val="9"/>
        <rFont val="Arial"/>
        <family val="2"/>
      </rPr>
      <t>10%</t>
    </r>
    <r>
      <rPr>
        <sz val="9"/>
        <rFont val="ＭＳ Ｐゴシック"/>
        <family val="3"/>
        <charset val="128"/>
      </rPr>
      <t>増に対する波及効果が得られると想定。</t>
    </r>
    <phoneticPr fontId="1"/>
  </si>
  <si>
    <r>
      <rPr>
        <sz val="9"/>
        <rFont val="ＭＳ Ｐゴシック"/>
        <family val="3"/>
        <charset val="128"/>
      </rPr>
      <t>本補助金により、低炭素化設備（ヒートポンプ等）、再生可能エネルギー利用技術及び低炭素型農業機械の導入が促進されることで、</t>
    </r>
    <r>
      <rPr>
        <sz val="9"/>
        <rFont val="Arial"/>
        <family val="2"/>
      </rPr>
      <t>CO2</t>
    </r>
    <r>
      <rPr>
        <sz val="9"/>
        <rFont val="ＭＳ Ｐゴシック"/>
        <family val="3"/>
        <charset val="128"/>
      </rPr>
      <t>削減量として</t>
    </r>
    <r>
      <rPr>
        <sz val="9"/>
        <rFont val="Arial"/>
        <family val="2"/>
      </rPr>
      <t>10</t>
    </r>
    <r>
      <rPr>
        <sz val="9"/>
        <rFont val="ＭＳ Ｐゴシック"/>
        <family val="3"/>
        <charset val="128"/>
      </rPr>
      <t>％の波及効果が得られると想定※</t>
    </r>
    <r>
      <rPr>
        <sz val="9"/>
        <rFont val="Arial"/>
        <family val="2"/>
      </rPr>
      <t>H29</t>
    </r>
    <r>
      <rPr>
        <sz val="9"/>
        <rFont val="ＭＳ Ｐゴシック"/>
        <family val="3"/>
        <charset val="128"/>
      </rPr>
      <t>年度に２事業が追加したため、目標値を再設定</t>
    </r>
    <phoneticPr fontId="1"/>
  </si>
  <si>
    <r>
      <rPr>
        <sz val="9"/>
        <rFont val="ＭＳ Ｐゴシック"/>
        <family val="3"/>
        <charset val="128"/>
      </rPr>
      <t>本事業の実施によって地下街を中心とした周辺地域における低炭素化の一定の需要を生み出すことで、</t>
    </r>
    <r>
      <rPr>
        <sz val="9"/>
        <rFont val="Arial"/>
        <family val="2"/>
      </rPr>
      <t>4</t>
    </r>
    <r>
      <rPr>
        <sz val="9"/>
        <rFont val="ＭＳ Ｐゴシック"/>
        <family val="3"/>
        <charset val="128"/>
      </rPr>
      <t>万</t>
    </r>
    <r>
      <rPr>
        <sz val="9"/>
        <rFont val="Arial"/>
        <family val="2"/>
      </rPr>
      <t>t-CO2</t>
    </r>
    <r>
      <rPr>
        <sz val="9"/>
        <rFont val="ＭＳ Ｐゴシック"/>
        <family val="3"/>
        <charset val="128"/>
      </rPr>
      <t>程度の波及効果を想定。</t>
    </r>
    <phoneticPr fontId="1"/>
  </si>
  <si>
    <t>本事業の実施によって、ＣＯ２排出量が削減される。（波及効果は５％程度と想定。）</t>
    <phoneticPr fontId="1"/>
  </si>
  <si>
    <r>
      <rPr>
        <sz val="9"/>
        <rFont val="ＭＳ Ｐゴシック"/>
        <family val="3"/>
        <charset val="128"/>
      </rPr>
      <t>本補助事業の実施により浮体式洋上風力発電の一定の需要（平成</t>
    </r>
    <r>
      <rPr>
        <sz val="9"/>
        <rFont val="Arial"/>
        <family val="2"/>
      </rPr>
      <t>42</t>
    </r>
    <r>
      <rPr>
        <sz val="9"/>
        <rFont val="ＭＳ Ｐゴシック"/>
        <family val="3"/>
        <charset val="128"/>
      </rPr>
      <t>年度に約</t>
    </r>
    <r>
      <rPr>
        <sz val="9"/>
        <rFont val="Arial"/>
        <family val="2"/>
      </rPr>
      <t>140</t>
    </r>
    <r>
      <rPr>
        <sz val="9"/>
        <rFont val="ＭＳ Ｐゴシック"/>
        <family val="3"/>
        <charset val="128"/>
      </rPr>
      <t>万</t>
    </r>
    <r>
      <rPr>
        <sz val="9"/>
        <rFont val="Arial"/>
        <family val="2"/>
      </rPr>
      <t>t-CO2/</t>
    </r>
    <r>
      <rPr>
        <sz val="9"/>
        <rFont val="ＭＳ Ｐゴシック"/>
        <family val="3"/>
        <charset val="128"/>
      </rPr>
      <t>年（</t>
    </r>
    <r>
      <rPr>
        <sz val="9"/>
        <rFont val="Arial"/>
        <family val="2"/>
      </rPr>
      <t>100</t>
    </r>
    <r>
      <rPr>
        <sz val="9"/>
        <rFont val="ＭＳ Ｐゴシック"/>
        <family val="3"/>
        <charset val="128"/>
      </rPr>
      <t>万</t>
    </r>
    <r>
      <rPr>
        <sz val="9"/>
        <rFont val="Arial"/>
        <family val="2"/>
      </rPr>
      <t>kW</t>
    </r>
    <r>
      <rPr>
        <sz val="9"/>
        <rFont val="ＭＳ Ｐゴシック"/>
        <family val="3"/>
        <charset val="128"/>
      </rPr>
      <t>導入））を生み出すと想定。
※削減効果は、事業終了後、本事業により開発する低コストな施行手法が、実際に浮体式洋上風力発電の建設に活用されることでうまれるため、事業期間中の削減効果等は算定困難。</t>
    </r>
    <phoneticPr fontId="1"/>
  </si>
  <si>
    <r>
      <rPr>
        <sz val="9"/>
        <rFont val="ＭＳ Ｐゴシック"/>
        <family val="3"/>
        <charset val="128"/>
      </rPr>
      <t>本委託事業の実施によってバイオマス発電の一定の需要を生み出すことで、委託期間終了後年</t>
    </r>
    <r>
      <rPr>
        <sz val="9"/>
        <rFont val="Arial"/>
        <family val="2"/>
      </rPr>
      <t>18</t>
    </r>
    <r>
      <rPr>
        <sz val="9"/>
        <rFont val="ＭＳ Ｐゴシック"/>
        <family val="3"/>
        <charset val="128"/>
      </rPr>
      <t>件程度の同システム導入を想定。</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</si>
  <si>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基盤的施策など】に分類されており、我が国の温室効果ガスの排出削減等の直接的な効果を定量的に示すことができないものであるため、地球温暖化対策に係る横断的指標は設定できない。</t>
    </r>
    <phoneticPr fontId="1"/>
  </si>
  <si>
    <r>
      <rPr>
        <sz val="9"/>
        <rFont val="ＭＳ Ｐゴシック"/>
        <family val="3"/>
        <charset val="128"/>
      </rPr>
      <t>本事業は、モデル事業が行われる苫小牧沖において海洋環境モニタリング調査を実施するものであり、本事業による</t>
    </r>
    <r>
      <rPr>
        <sz val="9"/>
        <rFont val="Arial"/>
        <family val="2"/>
      </rPr>
      <t>1t-CO2</t>
    </r>
    <r>
      <rPr>
        <sz val="9"/>
        <rFont val="ＭＳ Ｐゴシック"/>
        <family val="3"/>
        <charset val="128"/>
      </rPr>
      <t>当たりの削減効果を算出することはできない。</t>
    </r>
    <phoneticPr fontId="1"/>
  </si>
  <si>
    <r>
      <rPr>
        <sz val="9"/>
        <rFont val="ＭＳ Ｐゴシック"/>
        <family val="3"/>
        <charset val="128"/>
      </rPr>
      <t>本事業費用を、トラック・バスのディーゼル車が先進環境対応車両に代替される（波及効果も含めて保有車に占める比率が</t>
    </r>
    <r>
      <rPr>
        <sz val="9"/>
        <rFont val="Arial"/>
        <family val="2"/>
      </rPr>
      <t>2012</t>
    </r>
    <r>
      <rPr>
        <sz val="9"/>
        <rFont val="ＭＳ Ｐゴシック"/>
        <family val="3"/>
        <charset val="128"/>
      </rPr>
      <t>年</t>
    </r>
    <r>
      <rPr>
        <sz val="9"/>
        <rFont val="Arial"/>
        <family val="2"/>
      </rPr>
      <t>0.2%</t>
    </r>
    <r>
      <rPr>
        <sz val="9"/>
        <rFont val="ＭＳ Ｐゴシック"/>
        <family val="3"/>
        <charset val="128"/>
      </rPr>
      <t>から</t>
    </r>
    <r>
      <rPr>
        <sz val="9"/>
        <rFont val="Arial"/>
        <family val="2"/>
      </rPr>
      <t>2020</t>
    </r>
    <r>
      <rPr>
        <sz val="9"/>
        <rFont val="ＭＳ Ｐゴシック"/>
        <family val="3"/>
        <charset val="128"/>
      </rPr>
      <t>年</t>
    </r>
    <r>
      <rPr>
        <sz val="9"/>
        <rFont val="Arial"/>
        <family val="2"/>
      </rPr>
      <t>3%</t>
    </r>
    <r>
      <rPr>
        <sz val="9"/>
        <rFont val="ＭＳ Ｐゴシック"/>
        <family val="3"/>
        <charset val="128"/>
      </rPr>
      <t>、</t>
    </r>
    <r>
      <rPr>
        <sz val="9"/>
        <rFont val="Arial"/>
        <family val="2"/>
      </rPr>
      <t>2030</t>
    </r>
    <r>
      <rPr>
        <sz val="9"/>
        <rFont val="ＭＳ Ｐゴシック"/>
        <family val="3"/>
        <charset val="128"/>
      </rPr>
      <t>年</t>
    </r>
    <r>
      <rPr>
        <sz val="9"/>
        <rFont val="Arial"/>
        <family val="2"/>
      </rPr>
      <t>11%</t>
    </r>
    <r>
      <rPr>
        <sz val="9"/>
        <rFont val="ＭＳ Ｐゴシック"/>
        <family val="3"/>
        <charset val="128"/>
      </rPr>
      <t>に達すると試算）ことに伴う</t>
    </r>
    <r>
      <rPr>
        <sz val="9"/>
        <rFont val="Arial"/>
        <family val="2"/>
      </rPr>
      <t>CO2</t>
    </r>
    <r>
      <rPr>
        <sz val="9"/>
        <rFont val="ＭＳ Ｐゴシック"/>
        <family val="3"/>
        <charset val="128"/>
      </rPr>
      <t>排出削減量で除して算出（車両耐用年数</t>
    </r>
    <r>
      <rPr>
        <sz val="9"/>
        <rFont val="Arial"/>
        <family val="2"/>
      </rPr>
      <t>4</t>
    </r>
    <r>
      <rPr>
        <sz val="9"/>
        <rFont val="ＭＳ Ｐゴシック"/>
        <family val="3"/>
        <charset val="128"/>
      </rPr>
      <t>年として算出）</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</si>
  <si>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</si>
  <si>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r>
      <t>2030</t>
    </r>
    <r>
      <rPr>
        <sz val="9"/>
        <rFont val="ＭＳ Ｐゴシック"/>
        <family val="3"/>
        <charset val="128"/>
      </rPr>
      <t>年度における当該事業の波及効果としての</t>
    </r>
    <r>
      <rPr>
        <sz val="9"/>
        <rFont val="Arial"/>
        <family val="2"/>
      </rPr>
      <t>CO2</t>
    </r>
    <r>
      <rPr>
        <sz val="9"/>
        <rFont val="ＭＳ Ｐゴシック"/>
        <family val="3"/>
        <charset val="128"/>
      </rPr>
      <t>削減量</t>
    </r>
    <r>
      <rPr>
        <sz val="9"/>
        <rFont val="Arial"/>
        <family val="2"/>
      </rPr>
      <t>/</t>
    </r>
    <r>
      <rPr>
        <sz val="9"/>
        <rFont val="ＭＳ Ｐゴシック"/>
        <family val="3"/>
        <charset val="128"/>
      </rPr>
      <t>当該事業費</t>
    </r>
    <phoneticPr fontId="1"/>
  </si>
  <si>
    <t>本間接補助事業の設備導入後の削減効果を想定。</t>
    <phoneticPr fontId="1"/>
  </si>
  <si>
    <t>モデル事例の形成に資する計画策定等の支援事業であり、我が国の温室効果ガス排出削減等の直接的効果を持たないものであるため、定量的な目標は設定できない。</t>
    <phoneticPr fontId="1"/>
  </si>
  <si>
    <r>
      <t>H29</t>
    </r>
    <r>
      <rPr>
        <sz val="9"/>
        <rFont val="ＭＳ Ｐゴシック"/>
        <family val="3"/>
        <charset val="128"/>
      </rPr>
      <t>、</t>
    </r>
    <r>
      <rPr>
        <sz val="9"/>
        <rFont val="Arial"/>
        <family val="2"/>
      </rPr>
      <t>H30</t>
    </r>
    <r>
      <rPr>
        <sz val="9"/>
        <rFont val="ＭＳ Ｐゴシック"/>
        <family val="3"/>
        <charset val="128"/>
      </rPr>
      <t>年度予算</t>
    </r>
    <r>
      <rPr>
        <sz val="9"/>
        <rFont val="Arial"/>
        <family val="2"/>
      </rPr>
      <t>700</t>
    </r>
    <r>
      <rPr>
        <sz val="9"/>
        <rFont val="ＭＳ Ｐゴシック"/>
        <family val="3"/>
        <charset val="128"/>
      </rPr>
      <t>百万円をゾーニングマニュアルに則って実施されたゾーニングにより</t>
    </r>
    <r>
      <rPr>
        <sz val="9"/>
        <rFont val="Arial"/>
        <family val="2"/>
      </rPr>
      <t>1</t>
    </r>
    <r>
      <rPr>
        <sz val="9"/>
        <rFont val="ＭＳ Ｐゴシック"/>
        <family val="3"/>
        <charset val="128"/>
      </rPr>
      <t>０地域</t>
    </r>
    <r>
      <rPr>
        <sz val="9"/>
        <rFont val="Arial"/>
        <family val="2"/>
      </rPr>
      <t>×2</t>
    </r>
    <r>
      <rPr>
        <sz val="9"/>
        <rFont val="ＭＳ Ｐゴシック"/>
        <family val="3"/>
        <charset val="128"/>
      </rPr>
      <t>事業</t>
    </r>
    <r>
      <rPr>
        <sz val="9"/>
        <rFont val="Arial"/>
        <family val="2"/>
      </rPr>
      <t>×7</t>
    </r>
    <r>
      <rPr>
        <sz val="9"/>
        <rFont val="ＭＳ Ｐゴシック"/>
        <family val="3"/>
        <charset val="128"/>
      </rPr>
      <t>万</t>
    </r>
    <r>
      <rPr>
        <sz val="9"/>
        <rFont val="Arial"/>
        <family val="2"/>
      </rPr>
      <t>kW</t>
    </r>
    <r>
      <rPr>
        <sz val="9"/>
        <rFont val="ＭＳ Ｐゴシック"/>
        <family val="3"/>
        <charset val="128"/>
      </rPr>
      <t>（</t>
    </r>
    <r>
      <rPr>
        <sz val="9"/>
        <rFont val="Arial"/>
        <family val="2"/>
      </rPr>
      <t>1</t>
    </r>
    <r>
      <rPr>
        <sz val="9"/>
        <rFont val="ＭＳ Ｐゴシック"/>
        <family val="3"/>
        <charset val="128"/>
      </rPr>
      <t>事業当たりの平均出力規模）</t>
    </r>
    <r>
      <rPr>
        <sz val="9"/>
        <rFont val="Arial"/>
        <family val="2"/>
      </rPr>
      <t>×0.96</t>
    </r>
    <r>
      <rPr>
        <sz val="9"/>
        <rFont val="ＭＳ Ｐゴシック"/>
        <family val="3"/>
        <charset val="128"/>
      </rPr>
      <t>＝</t>
    </r>
    <r>
      <rPr>
        <sz val="9"/>
        <rFont val="Arial"/>
        <family val="2"/>
      </rPr>
      <t>115</t>
    </r>
    <r>
      <rPr>
        <sz val="9"/>
        <rFont val="ＭＳ Ｐゴシック"/>
        <family val="3"/>
        <charset val="128"/>
      </rPr>
      <t>万</t>
    </r>
    <r>
      <rPr>
        <sz val="9"/>
        <rFont val="Arial"/>
        <family val="2"/>
      </rPr>
      <t>t/</t>
    </r>
    <r>
      <rPr>
        <sz val="9"/>
        <rFont val="ＭＳ Ｐゴシック"/>
        <family val="3"/>
        <charset val="128"/>
      </rPr>
      <t>年で割ってコストを算出。</t>
    </r>
    <phoneticPr fontId="1"/>
  </si>
  <si>
    <t>0</t>
    <phoneticPr fontId="1"/>
  </si>
  <si>
    <r>
      <rPr>
        <sz val="9"/>
        <rFont val="ＭＳ Ｐゴシック"/>
        <family val="3"/>
        <charset val="128"/>
      </rPr>
      <t>本事業における５つ星家電製品の買換え促進による直接効果として</t>
    </r>
    <r>
      <rPr>
        <sz val="9"/>
        <rFont val="Arial"/>
        <family val="2"/>
      </rPr>
      <t>1t-CO2</t>
    </r>
    <r>
      <rPr>
        <sz val="9"/>
        <rFont val="ＭＳ Ｐゴシック"/>
        <family val="3"/>
        <charset val="128"/>
      </rPr>
      <t>当たりの削減コスト</t>
    </r>
    <r>
      <rPr>
        <sz val="9"/>
        <rFont val="Arial"/>
        <family val="2"/>
      </rPr>
      <t>6,000</t>
    </r>
    <r>
      <rPr>
        <sz val="9"/>
        <rFont val="ＭＳ Ｐゴシック"/>
        <family val="3"/>
        <charset val="128"/>
      </rPr>
      <t>円と想定し、普及啓発活動による波及効果として消費者の自発的な購入による</t>
    </r>
    <r>
      <rPr>
        <sz val="9"/>
        <rFont val="Arial"/>
        <family val="2"/>
      </rPr>
      <t>1t-CO2</t>
    </r>
    <r>
      <rPr>
        <sz val="9"/>
        <rFont val="ＭＳ Ｐゴシック"/>
        <family val="3"/>
        <charset val="128"/>
      </rPr>
      <t>当たりの削減コストを直接効果の</t>
    </r>
    <r>
      <rPr>
        <sz val="9"/>
        <rFont val="Arial"/>
        <family val="2"/>
      </rPr>
      <t>1/2</t>
    </r>
    <r>
      <rPr>
        <sz val="9"/>
        <rFont val="ＭＳ Ｐゴシック"/>
        <family val="3"/>
        <charset val="128"/>
      </rPr>
      <t>として</t>
    </r>
    <r>
      <rPr>
        <sz val="9"/>
        <rFont val="Arial"/>
        <family val="2"/>
      </rPr>
      <t>3,000</t>
    </r>
    <r>
      <rPr>
        <sz val="9"/>
        <rFont val="ＭＳ Ｐゴシック"/>
        <family val="3"/>
        <charset val="128"/>
      </rPr>
      <t>円程度と想定。</t>
    </r>
    <phoneticPr fontId="1"/>
  </si>
  <si>
    <r>
      <rPr>
        <sz val="9"/>
        <rFont val="ＭＳ Ｐゴシック"/>
        <family val="3"/>
        <charset val="128"/>
      </rPr>
      <t>本事業による</t>
    </r>
    <r>
      <rPr>
        <sz val="9"/>
        <rFont val="Arial"/>
        <family val="2"/>
      </rPr>
      <t>CO2</t>
    </r>
    <r>
      <rPr>
        <sz val="9"/>
        <rFont val="ＭＳ Ｐゴシック"/>
        <family val="3"/>
        <charset val="128"/>
      </rPr>
      <t>削減量として平成</t>
    </r>
    <r>
      <rPr>
        <sz val="9"/>
        <rFont val="Arial"/>
        <family val="2"/>
      </rPr>
      <t>42</t>
    </r>
    <r>
      <rPr>
        <sz val="9"/>
        <rFont val="ＭＳ Ｐゴシック"/>
        <family val="3"/>
        <charset val="128"/>
      </rPr>
      <t>年度に約</t>
    </r>
    <r>
      <rPr>
        <sz val="9"/>
        <rFont val="Arial"/>
        <family val="2"/>
      </rPr>
      <t>88,000t-CO2</t>
    </r>
    <r>
      <rPr>
        <sz val="9"/>
        <rFont val="ＭＳ Ｐゴシック"/>
        <family val="3"/>
        <charset val="128"/>
      </rPr>
      <t>の波及効果を想定。</t>
    </r>
    <phoneticPr fontId="1"/>
  </si>
  <si>
    <r>
      <rPr>
        <sz val="9"/>
        <rFont val="ＭＳ Ｐゴシック"/>
        <family val="3"/>
        <charset val="128"/>
      </rPr>
      <t>本補助金の導入により設備の一部改修に係る需要を創出するとともに、</t>
    </r>
    <r>
      <rPr>
        <sz val="9"/>
        <rFont val="Arial"/>
        <family val="2"/>
      </rPr>
      <t>PCB</t>
    </r>
    <r>
      <rPr>
        <sz val="9"/>
        <rFont val="ＭＳ Ｐゴシック"/>
        <family val="3"/>
        <charset val="128"/>
      </rPr>
      <t>使用照明器具の</t>
    </r>
    <r>
      <rPr>
        <sz val="9"/>
        <rFont val="Arial"/>
        <family val="2"/>
      </rPr>
      <t>LEDl</t>
    </r>
    <r>
      <rPr>
        <sz val="9"/>
        <rFont val="ＭＳ Ｐゴシック"/>
        <family val="3"/>
        <charset val="128"/>
      </rPr>
      <t>交換に係る需要を創出することで、年</t>
    </r>
    <r>
      <rPr>
        <sz val="9"/>
        <rFont val="Arial"/>
        <family val="2"/>
      </rPr>
      <t>10</t>
    </r>
    <r>
      <rPr>
        <sz val="9"/>
        <rFont val="ＭＳ Ｐゴシック"/>
        <family val="3"/>
        <charset val="128"/>
      </rPr>
      <t>％の波及削減効果を想定。※平成</t>
    </r>
    <r>
      <rPr>
        <sz val="9"/>
        <rFont val="Arial"/>
        <family val="2"/>
      </rPr>
      <t>30</t>
    </r>
    <r>
      <rPr>
        <sz val="9"/>
        <rFont val="ＭＳ Ｐゴシック"/>
        <family val="3"/>
        <charset val="128"/>
      </rPr>
      <t>年度から</t>
    </r>
    <r>
      <rPr>
        <sz val="9"/>
        <rFont val="Arial"/>
        <family val="2"/>
      </rPr>
      <t>PCB</t>
    </r>
    <r>
      <rPr>
        <sz val="9"/>
        <rFont val="ＭＳ Ｐゴシック"/>
        <family val="3"/>
        <charset val="128"/>
      </rPr>
      <t>事業を追加したため、目標値を再設定</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</si>
  <si>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及び冷媒フロン類の排出量が削減される。（全業種に波及したと想定）</t>
    </r>
    <phoneticPr fontId="1"/>
  </si>
  <si>
    <r>
      <rPr>
        <sz val="9"/>
        <rFont val="ＭＳ Ｐゴシック"/>
        <family val="3"/>
        <charset val="128"/>
      </rPr>
      <t>本補助金により、マイカーからＬＲＴ・ＢＲＴ、グリーンスローモビリテといった公共交通機関への転換、</t>
    </r>
    <r>
      <rPr>
        <sz val="9"/>
        <rFont val="Arial"/>
        <family val="2"/>
      </rPr>
      <t>2</t>
    </r>
    <r>
      <rPr>
        <sz val="9"/>
        <rFont val="ＭＳ Ｐゴシック"/>
        <family val="3"/>
        <charset val="128"/>
      </rPr>
      <t>次・</t>
    </r>
    <r>
      <rPr>
        <sz val="9"/>
        <rFont val="Arial"/>
        <family val="2"/>
      </rPr>
      <t>3</t>
    </r>
    <r>
      <rPr>
        <sz val="9"/>
        <rFont val="ＭＳ Ｐゴシック"/>
        <family val="3"/>
        <charset val="128"/>
      </rPr>
      <t>次交通の低炭素化、自転車利用促進、鉄道車両等の省エネ・省</t>
    </r>
    <r>
      <rPr>
        <sz val="9"/>
        <rFont val="Arial"/>
        <family val="2"/>
      </rPr>
      <t>CO2</t>
    </r>
    <r>
      <rPr>
        <sz val="9"/>
        <rFont val="ＭＳ Ｐゴシック"/>
        <family val="3"/>
        <charset val="128"/>
      </rPr>
      <t>化が促進されることで、</t>
    </r>
    <r>
      <rPr>
        <sz val="9"/>
        <rFont val="Arial"/>
        <family val="2"/>
      </rPr>
      <t>CO2</t>
    </r>
    <r>
      <rPr>
        <sz val="9"/>
        <rFont val="ＭＳ Ｐゴシック"/>
        <family val="3"/>
        <charset val="128"/>
      </rPr>
      <t>削減量として約</t>
    </r>
    <r>
      <rPr>
        <sz val="9"/>
        <rFont val="Arial"/>
        <family val="2"/>
      </rPr>
      <t xml:space="preserve"> 140</t>
    </r>
    <r>
      <rPr>
        <sz val="9"/>
        <rFont val="ＭＳ Ｐゴシック"/>
        <family val="3"/>
        <charset val="128"/>
      </rPr>
      <t>千</t>
    </r>
    <r>
      <rPr>
        <sz val="9"/>
        <rFont val="Arial"/>
        <family val="2"/>
      </rPr>
      <t xml:space="preserve"> t-CO2</t>
    </r>
    <r>
      <rPr>
        <sz val="9"/>
        <rFont val="ＭＳ Ｐゴシック"/>
        <family val="3"/>
        <charset val="128"/>
      </rPr>
      <t>の波及効果が得られると想定</t>
    </r>
    <phoneticPr fontId="1"/>
  </si>
  <si>
    <r>
      <rPr>
        <sz val="9"/>
        <rFont val="ＭＳ Ｐゴシック"/>
        <family val="3"/>
        <charset val="128"/>
      </rPr>
      <t>本事業の結果を活用することにより</t>
    </r>
    <r>
      <rPr>
        <sz val="9"/>
        <rFont val="Arial"/>
        <family val="2"/>
      </rPr>
      <t>380</t>
    </r>
    <r>
      <rPr>
        <sz val="9"/>
        <rFont val="ＭＳ Ｐゴシック"/>
        <family val="3"/>
        <charset val="128"/>
      </rPr>
      <t>万ｔ</t>
    </r>
    <r>
      <rPr>
        <sz val="9"/>
        <rFont val="Arial"/>
        <family val="2"/>
      </rPr>
      <t>-CO2</t>
    </r>
    <r>
      <rPr>
        <sz val="9"/>
        <rFont val="ＭＳ Ｐゴシック"/>
        <family val="3"/>
        <charset val="128"/>
      </rPr>
      <t>程度の波及効果を想定。</t>
    </r>
    <phoneticPr fontId="1"/>
  </si>
  <si>
    <r>
      <rPr>
        <sz val="9"/>
        <rFont val="ＭＳ Ｐゴシック"/>
        <family val="3"/>
        <charset val="128"/>
      </rPr>
      <t>本事業によって、</t>
    </r>
    <r>
      <rPr>
        <sz val="9"/>
        <rFont val="Arial"/>
        <family val="2"/>
      </rPr>
      <t>CLT</t>
    </r>
    <r>
      <rPr>
        <sz val="9"/>
        <rFont val="ＭＳ Ｐゴシック"/>
        <family val="3"/>
        <charset val="128"/>
      </rPr>
      <t>等を使用した建築物の</t>
    </r>
    <r>
      <rPr>
        <sz val="9"/>
        <rFont val="Arial"/>
        <family val="2"/>
      </rPr>
      <t>CO2</t>
    </r>
    <r>
      <rPr>
        <sz val="9"/>
        <rFont val="ＭＳ Ｐゴシック"/>
        <family val="3"/>
        <charset val="128"/>
      </rPr>
      <t>削減効果</t>
    </r>
    <r>
      <rPr>
        <sz val="9"/>
        <rFont val="Arial"/>
        <family val="2"/>
      </rPr>
      <t>(32.36tCO2/</t>
    </r>
    <r>
      <rPr>
        <sz val="9"/>
        <rFont val="ＭＳ Ｐゴシック"/>
        <family val="3"/>
        <charset val="128"/>
      </rPr>
      <t>年・件</t>
    </r>
    <r>
      <rPr>
        <sz val="9"/>
        <rFont val="Arial"/>
        <family val="2"/>
      </rPr>
      <t>)</t>
    </r>
    <r>
      <rPr>
        <sz val="9"/>
        <rFont val="ＭＳ Ｐゴシック"/>
        <family val="3"/>
        <charset val="128"/>
      </rPr>
      <t>が得られると想定※補助事業者が全て２カ年事業であり検証中</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</si>
  <si>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また、カーボンプライシングの導入可能性に関する調査・検討等を行う事業であるため、我が国の温室効果ガスの排出削減等に直接的な効果を持たず、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</si>
  <si>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また、事業内容が電力業界の取組状況等の調査であるため、我が国の温室効果ガスの排出削減等に直接的な効果を持たないものであり、地球温暖化対策に係る横断的な指標は設定できない。</t>
    </r>
    <phoneticPr fontId="1"/>
  </si>
  <si>
    <r>
      <rPr>
        <sz val="9"/>
        <rFont val="ＭＳ Ｐゴシック"/>
        <family val="3"/>
        <charset val="128"/>
      </rPr>
      <t>低炭素型ディーゼルトラックの普及率が上昇し</t>
    </r>
    <r>
      <rPr>
        <sz val="9"/>
        <rFont val="Arial"/>
        <family val="2"/>
      </rPr>
      <t>2030</t>
    </r>
    <r>
      <rPr>
        <sz val="9"/>
        <rFont val="ＭＳ Ｐゴシック"/>
        <family val="3"/>
        <charset val="128"/>
      </rPr>
      <t>年には全ての車両の燃費レベルが低炭素型以上となること、かつ当該事業者にエコドライブの実施を含む環境管理システムが構築されることによる</t>
    </r>
    <r>
      <rPr>
        <sz val="9"/>
        <rFont val="Arial"/>
        <family val="2"/>
      </rPr>
      <t>CO2</t>
    </r>
    <r>
      <rPr>
        <sz val="9"/>
        <rFont val="ＭＳ Ｐゴシック"/>
        <family val="3"/>
        <charset val="128"/>
      </rPr>
      <t>排出削減効果</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</si>
  <si>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基盤的施策など】に分類されており、我が国の温室効果ガスの排出削減等の直接的な効果を定量的に示すことができないものであるため、地球温暖化対策に係る横断的指標は設定できない。</t>
    </r>
    <phoneticPr fontId="1"/>
  </si>
  <si>
    <r>
      <rPr>
        <sz val="9"/>
        <rFont val="ＭＳ Ｐゴシック"/>
        <family val="3"/>
        <charset val="128"/>
      </rPr>
      <t>既設合併処理浄化槽に係る省</t>
    </r>
    <r>
      <rPr>
        <sz val="9"/>
        <rFont val="Arial"/>
        <family val="2"/>
      </rPr>
      <t>CO2</t>
    </r>
    <r>
      <rPr>
        <sz val="9"/>
        <rFont val="ＭＳ Ｐゴシック"/>
        <family val="3"/>
        <charset val="128"/>
      </rPr>
      <t>型の高度化設備（高効率ブロワ、インバーター制御装置等）の導入・改修）</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</si>
  <si>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基盤的施策など】に分類されており、我が国の温室効果ガスの排出削減等の効果を持たないものであるため、地球温暖化対策に係る横断的な指標は設定できない。</t>
    </r>
    <phoneticPr fontId="1"/>
  </si>
  <si>
    <r>
      <rPr>
        <sz val="9"/>
        <rFont val="ＭＳ Ｐゴシック"/>
        <family val="3"/>
        <charset val="128"/>
      </rPr>
      <t>補助金額／年間の</t>
    </r>
    <r>
      <rPr>
        <sz val="9"/>
        <rFont val="Arial"/>
        <family val="2"/>
      </rPr>
      <t>CO2</t>
    </r>
    <r>
      <rPr>
        <sz val="9"/>
        <rFont val="ＭＳ Ｐゴシック"/>
        <family val="3"/>
        <charset val="128"/>
      </rPr>
      <t>削減量／法定耐用年数</t>
    </r>
    <phoneticPr fontId="1"/>
  </si>
  <si>
    <r>
      <rPr>
        <sz val="9"/>
        <rFont val="ＭＳ Ｐゴシック"/>
        <family val="3"/>
        <charset val="128"/>
      </rPr>
      <t>本事業により</t>
    </r>
    <r>
      <rPr>
        <sz val="9"/>
        <rFont val="Arial"/>
        <family val="2"/>
      </rPr>
      <t>JCM</t>
    </r>
    <r>
      <rPr>
        <sz val="9"/>
        <rFont val="ＭＳ Ｐゴシック"/>
        <family val="3"/>
        <charset val="128"/>
      </rPr>
      <t>プロジェクトへ無償資金供与を行うことで、国際的な排出量を獲得できる。</t>
    </r>
    <phoneticPr fontId="1"/>
  </si>
  <si>
    <r>
      <rPr>
        <sz val="9"/>
        <rFont val="ＭＳ Ｐゴシック"/>
        <family val="3"/>
        <charset val="128"/>
      </rPr>
      <t>本事業は、</t>
    </r>
    <r>
      <rPr>
        <sz val="9"/>
        <rFont val="Arial"/>
        <family val="2"/>
      </rPr>
      <t>JCM</t>
    </r>
    <r>
      <rPr>
        <sz val="9"/>
        <rFont val="ＭＳ Ｐゴシック"/>
        <family val="3"/>
        <charset val="128"/>
      </rPr>
      <t>の合同委員会の運営や登録簿の整備等の基盤整備・運用等を行うものであり、直接的な</t>
    </r>
    <r>
      <rPr>
        <sz val="9"/>
        <rFont val="Arial"/>
        <family val="2"/>
      </rPr>
      <t>CO2</t>
    </r>
    <r>
      <rPr>
        <sz val="9"/>
        <rFont val="ＭＳ Ｐゴシック"/>
        <family val="3"/>
        <charset val="128"/>
      </rPr>
      <t>削減効果を測定することは困難であるため、横断的な指標は設定できない。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</si>
  <si>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基盤的施策など】に分類されており、我が国の温室効果ガスの排出削減等の効果を持たないものであるため、地球温暖化対策に係る横断的な指標は設定できない。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</si>
  <si>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基盤的施策など】に分類されており、我が国の温室効果ガスの排出削減等に直接的な効果をもたないものであるため、地球温暖化対策に係る横断的指標は設定できない。</t>
    </r>
    <phoneticPr fontId="1"/>
  </si>
  <si>
    <t>-</t>
    <phoneticPr fontId="1"/>
  </si>
  <si>
    <r>
      <t>GOSAT</t>
    </r>
    <r>
      <rPr>
        <sz val="9"/>
        <rFont val="ＭＳ Ｐゴシック"/>
        <family val="3"/>
        <charset val="128"/>
      </rPr>
      <t>によって</t>
    </r>
    <r>
      <rPr>
        <sz val="9"/>
        <rFont val="Arial"/>
        <family val="2"/>
      </rPr>
      <t>CO2</t>
    </r>
    <r>
      <rPr>
        <sz val="9"/>
        <rFont val="ＭＳ Ｐゴシック"/>
        <family val="3"/>
        <charset val="128"/>
      </rPr>
      <t>排出量を監視しながら温暖化対策を推進することによる日本の</t>
    </r>
    <r>
      <rPr>
        <sz val="9"/>
        <rFont val="Arial"/>
        <family val="2"/>
      </rPr>
      <t>CO2</t>
    </r>
    <r>
      <rPr>
        <sz val="9"/>
        <rFont val="ＭＳ Ｐゴシック"/>
        <family val="3"/>
        <charset val="128"/>
      </rPr>
      <t>排出削減量</t>
    </r>
    <phoneticPr fontId="1"/>
  </si>
  <si>
    <r>
      <rPr>
        <sz val="9"/>
        <rFont val="ＭＳ Ｐゴシック"/>
        <family val="3"/>
        <charset val="128"/>
      </rPr>
      <t>本事業の実施によって途上国における低炭素技術の一定の需要を生み出すことで、平成４２年度に約</t>
    </r>
    <r>
      <rPr>
        <sz val="9"/>
        <rFont val="Arial"/>
        <family val="2"/>
      </rPr>
      <t>50</t>
    </r>
    <r>
      <rPr>
        <sz val="9"/>
        <rFont val="ＭＳ Ｐゴシック"/>
        <family val="3"/>
        <charset val="128"/>
      </rPr>
      <t>万ｔ</t>
    </r>
    <r>
      <rPr>
        <sz val="9"/>
        <rFont val="Arial"/>
        <family val="2"/>
      </rPr>
      <t>-CO2</t>
    </r>
    <r>
      <rPr>
        <sz val="9"/>
        <rFont val="ＭＳ Ｐゴシック"/>
        <family val="3"/>
        <charset val="128"/>
      </rPr>
      <t>程度の波及効果を想定。
（本事業は課題終了後早期の実用化を見込んで実施しているが、各製品が普及し始めるまでには数年間が必要であり、現時点での成果実績等を記載することは困難。）</t>
    </r>
    <phoneticPr fontId="1"/>
  </si>
  <si>
    <r>
      <t>JCM</t>
    </r>
    <r>
      <rPr>
        <sz val="9"/>
        <rFont val="ＭＳ Ｐゴシック"/>
        <family val="3"/>
        <charset val="128"/>
      </rPr>
      <t>設備補助事業（</t>
    </r>
    <r>
      <rPr>
        <sz val="9"/>
        <rFont val="Arial"/>
        <family val="2"/>
      </rPr>
      <t>3</t>
    </r>
    <r>
      <rPr>
        <sz val="9"/>
        <rFont val="ＭＳ Ｐゴシック"/>
        <family val="3"/>
        <charset val="128"/>
      </rPr>
      <t>億円以上）の申請要件と同値</t>
    </r>
    <phoneticPr fontId="1"/>
  </si>
  <si>
    <r>
      <rPr>
        <sz val="9"/>
        <rFont val="ＭＳ Ｐゴシック"/>
        <family val="3"/>
        <charset val="128"/>
      </rPr>
      <t>平成</t>
    </r>
    <r>
      <rPr>
        <sz val="9"/>
        <rFont val="Arial"/>
        <family val="2"/>
      </rPr>
      <t>29</t>
    </r>
    <r>
      <rPr>
        <sz val="9"/>
        <rFont val="ＭＳ Ｐゴシック"/>
        <family val="3"/>
        <charset val="128"/>
      </rPr>
      <t>～</t>
    </r>
    <r>
      <rPr>
        <sz val="9"/>
        <rFont val="Arial"/>
        <family val="2"/>
      </rPr>
      <t>31</t>
    </r>
    <r>
      <rPr>
        <sz val="9"/>
        <rFont val="ＭＳ Ｐゴシック"/>
        <family val="3"/>
        <charset val="128"/>
      </rPr>
      <t>年度に本補助事業を実施し、国際展開につなげることにより、平成</t>
    </r>
    <r>
      <rPr>
        <sz val="9"/>
        <rFont val="Arial"/>
        <family val="2"/>
      </rPr>
      <t>42</t>
    </r>
    <r>
      <rPr>
        <sz val="9"/>
        <rFont val="ＭＳ Ｐゴシック"/>
        <family val="3"/>
        <charset val="128"/>
      </rPr>
      <t>年度時点で、</t>
    </r>
    <r>
      <rPr>
        <sz val="9"/>
        <rFont val="Arial"/>
        <family val="2"/>
      </rPr>
      <t>7.8</t>
    </r>
    <r>
      <rPr>
        <sz val="9"/>
        <rFont val="ＭＳ Ｐゴシック"/>
        <family val="3"/>
        <charset val="128"/>
      </rPr>
      <t>万</t>
    </r>
    <r>
      <rPr>
        <sz val="9"/>
        <rFont val="Arial"/>
        <family val="2"/>
      </rPr>
      <t>tCO2/</t>
    </r>
    <r>
      <rPr>
        <sz val="9"/>
        <rFont val="ＭＳ Ｐゴシック"/>
        <family val="3"/>
        <charset val="128"/>
      </rPr>
      <t>年の削減が見込まれる。</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</si>
  <si>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t>
    </r>
    <r>
      <rPr>
        <sz val="9"/>
        <rFont val="Arial"/>
        <family val="2"/>
      </rPr>
      <t xml:space="preserve"> </t>
    </r>
    <r>
      <rPr>
        <sz val="9"/>
        <rFont val="ＭＳ Ｐゴシック"/>
        <family val="3"/>
        <charset val="128"/>
      </rPr>
      <t>されており、直接的に温室効果ガス排出削減等を持たないものであるため、地球温暖化対策に係る横断的指標は設定できない。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</si>
  <si>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</si>
  <si>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t>-</t>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</si>
  <si>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t>
    </r>
    <r>
      <rPr>
        <sz val="9"/>
        <rFont val="Arial"/>
        <family val="2"/>
      </rPr>
      <t xml:space="preserve"> </t>
    </r>
    <r>
      <rPr>
        <sz val="9"/>
        <rFont val="ＭＳ Ｐゴシック"/>
        <family val="3"/>
        <charset val="128"/>
      </rPr>
      <t>されており、直接的に温室効果ガス排出削減等を持たないものであるため、地球温暖化対策に係る横断的指標は設定できない。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</si>
  <si>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基盤的施策など】に分類されており、直接的に温室効果ガスの削減に資するものではないため、地球温暖化対策に係る横断的指標は設定できない。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</si>
  <si>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基盤的施策など】に分類されており、直接的に温室効果ガスの削減に資するものではないため、地球温暖化対策に係る横断的指標は設定できない。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</si>
  <si>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 xml:space="preserve">基盤的施策など】に分類されており、我が国の温室効果ガスの排出削減等の効果を持たないものであるため、地球温暖化対策に係る横断的な指標は設定できない。
</t>
    </r>
    <r>
      <rPr>
        <sz val="9"/>
        <rFont val="Arial"/>
        <family val="2"/>
      </rPr>
      <t xml:space="preserve"> </t>
    </r>
    <r>
      <rPr>
        <sz val="9"/>
        <rFont val="ＭＳ Ｐゴシック"/>
        <family val="3"/>
        <charset val="128"/>
      </rPr>
      <t>また、本事業は、政府実行計画の策定及び実施状況調査等の支援を行うものであり、計画に基づく削減の取組は別の経費により行われることから、</t>
    </r>
    <r>
      <rPr>
        <sz val="9"/>
        <rFont val="Arial"/>
        <family val="2"/>
      </rPr>
      <t>1t-CO2</t>
    </r>
    <r>
      <rPr>
        <sz val="9"/>
        <rFont val="ＭＳ Ｐゴシック"/>
        <family val="3"/>
        <charset val="128"/>
      </rPr>
      <t>当たりの削減効果を算出することはできない。</t>
    </r>
    <phoneticPr fontId="1"/>
  </si>
  <si>
    <r>
      <rPr>
        <sz val="9"/>
        <rFont val="ＭＳ Ｐゴシック"/>
        <family val="3"/>
        <charset val="128"/>
      </rPr>
      <t>本事業は地球温暖化対策関係予算において
【</t>
    </r>
    <r>
      <rPr>
        <sz val="9"/>
        <rFont val="Arial"/>
        <family val="2"/>
      </rPr>
      <t>D.</t>
    </r>
    <r>
      <rPr>
        <sz val="9"/>
        <rFont val="ＭＳ Ｐゴシック"/>
        <family val="3"/>
        <charset val="128"/>
      </rPr>
      <t>基盤的施策など】に分類されており、直接的に温室効果ガス排出削減等をもたないものであるため、地球温暖化対策に係る横断的指標は設定できない。</t>
    </r>
    <phoneticPr fontId="1"/>
  </si>
  <si>
    <t>本事業は、事業体の形成に資する計画策定等の支援事業であり、我が国の温室効果ガス排出削減等の直接的効果を持たないものであるため、定量的な目標は設定できない。</t>
    <phoneticPr fontId="1"/>
  </si>
  <si>
    <t>-</t>
    <phoneticPr fontId="1"/>
  </si>
  <si>
    <r>
      <rPr>
        <sz val="9"/>
        <rFont val="ＭＳ Ｐゴシック"/>
        <family val="3"/>
        <charset val="128"/>
      </rPr>
      <t>本補助金による普及に伴い、</t>
    </r>
    <r>
      <rPr>
        <sz val="9"/>
        <rFont val="Arial"/>
        <family val="2"/>
      </rPr>
      <t>ZEH</t>
    </r>
    <r>
      <rPr>
        <sz val="9"/>
        <rFont val="ＭＳ Ｐゴシック"/>
        <family val="3"/>
        <charset val="128"/>
      </rPr>
      <t>に要する費用、高性能建材の価格の低減を見込む。</t>
    </r>
    <phoneticPr fontId="1"/>
  </si>
  <si>
    <r>
      <rPr>
        <sz val="9"/>
        <rFont val="ＭＳ Ｐゴシック"/>
        <family val="3"/>
        <charset val="128"/>
      </rPr>
      <t>本事業による</t>
    </r>
    <r>
      <rPr>
        <sz val="9"/>
        <rFont val="Arial"/>
        <family val="2"/>
      </rPr>
      <t>CO2</t>
    </r>
    <r>
      <rPr>
        <sz val="9"/>
        <rFont val="ＭＳ Ｐゴシック"/>
        <family val="3"/>
        <charset val="128"/>
      </rPr>
      <t>削減量として平成</t>
    </r>
    <r>
      <rPr>
        <sz val="9"/>
        <rFont val="Arial"/>
        <family val="2"/>
      </rPr>
      <t>42</t>
    </r>
    <r>
      <rPr>
        <sz val="9"/>
        <rFont val="ＭＳ Ｐゴシック"/>
        <family val="3"/>
        <charset val="128"/>
      </rPr>
      <t>年度に</t>
    </r>
    <r>
      <rPr>
        <sz val="9"/>
        <rFont val="Arial"/>
        <family val="2"/>
      </rPr>
      <t>44</t>
    </r>
    <r>
      <rPr>
        <sz val="9"/>
        <rFont val="ＭＳ Ｐゴシック"/>
        <family val="3"/>
        <charset val="128"/>
      </rPr>
      <t>万ｔｰ</t>
    </r>
    <r>
      <rPr>
        <sz val="9"/>
        <rFont val="Arial"/>
        <family val="2"/>
      </rPr>
      <t>CO2</t>
    </r>
    <r>
      <rPr>
        <sz val="9"/>
        <rFont val="ＭＳ Ｐゴシック"/>
        <family val="3"/>
        <charset val="128"/>
      </rPr>
      <t>の波及効果を想定</t>
    </r>
    <phoneticPr fontId="1"/>
  </si>
  <si>
    <r>
      <rPr>
        <sz val="9"/>
        <rFont val="ＭＳ Ｐゴシック"/>
        <family val="3"/>
        <charset val="128"/>
      </rPr>
      <t>本事業終了後の平成</t>
    </r>
    <r>
      <rPr>
        <sz val="9"/>
        <rFont val="Arial"/>
        <family val="2"/>
      </rPr>
      <t>42</t>
    </r>
    <r>
      <rPr>
        <sz val="9"/>
        <rFont val="ＭＳ Ｐゴシック"/>
        <family val="3"/>
        <charset val="128"/>
      </rPr>
      <t>年度において、</t>
    </r>
    <r>
      <rPr>
        <sz val="9"/>
        <rFont val="Arial"/>
        <family val="2"/>
      </rPr>
      <t>CO2</t>
    </r>
    <r>
      <rPr>
        <sz val="9"/>
        <rFont val="ＭＳ Ｐゴシック"/>
        <family val="3"/>
        <charset val="128"/>
      </rPr>
      <t>削減効果約</t>
    </r>
    <r>
      <rPr>
        <sz val="9"/>
        <rFont val="Arial"/>
        <family val="2"/>
      </rPr>
      <t>35</t>
    </r>
    <r>
      <rPr>
        <sz val="9"/>
        <rFont val="ＭＳ Ｐゴシック"/>
        <family val="3"/>
        <charset val="128"/>
      </rPr>
      <t>万</t>
    </r>
    <r>
      <rPr>
        <sz val="9"/>
        <rFont val="Arial"/>
        <family val="2"/>
      </rPr>
      <t>t-CO2/</t>
    </r>
    <r>
      <rPr>
        <sz val="9"/>
        <rFont val="ＭＳ Ｐゴシック"/>
        <family val="3"/>
        <charset val="128"/>
      </rPr>
      <t>年の波及効果を想定。</t>
    </r>
    <phoneticPr fontId="1"/>
  </si>
  <si>
    <t>本事業は再生可能エネルギー導入と適切な環境配慮を両立させるためにポテンシャルや環境に関する情報を収集してデータベースとして整備する事業であり、我が国の温室効果ガスの排出削減等に直接的な効果を待たないものであるため、地球温暖化対策に係る横断的指標は設定できない。</t>
    <phoneticPr fontId="1"/>
  </si>
  <si>
    <r>
      <rPr>
        <sz val="9"/>
        <rFont val="ＭＳ Ｐゴシック"/>
        <family val="3"/>
        <charset val="128"/>
      </rPr>
      <t>本事業終了後の</t>
    </r>
    <r>
      <rPr>
        <sz val="9"/>
        <rFont val="Arial"/>
        <family val="2"/>
      </rPr>
      <t>CO2</t>
    </r>
    <r>
      <rPr>
        <sz val="9"/>
        <rFont val="ＭＳ Ｐゴシック"/>
        <family val="3"/>
        <charset val="128"/>
      </rPr>
      <t>削減量として平成</t>
    </r>
    <r>
      <rPr>
        <sz val="9"/>
        <rFont val="Arial"/>
        <family val="2"/>
      </rPr>
      <t>42</t>
    </r>
    <r>
      <rPr>
        <sz val="9"/>
        <rFont val="ＭＳ Ｐゴシック"/>
        <family val="3"/>
        <charset val="128"/>
      </rPr>
      <t>年度に</t>
    </r>
    <r>
      <rPr>
        <sz val="9"/>
        <rFont val="Arial"/>
        <family val="2"/>
      </rPr>
      <t>74</t>
    </r>
    <r>
      <rPr>
        <sz val="9"/>
        <rFont val="ＭＳ Ｐゴシック"/>
        <family val="3"/>
        <charset val="128"/>
      </rPr>
      <t>万ｔｰ</t>
    </r>
    <r>
      <rPr>
        <sz val="9"/>
        <rFont val="Arial"/>
        <family val="2"/>
      </rPr>
      <t>CO2</t>
    </r>
    <r>
      <rPr>
        <sz val="9"/>
        <rFont val="ＭＳ Ｐゴシック"/>
        <family val="3"/>
        <charset val="128"/>
      </rPr>
      <t>の波及効果を想定</t>
    </r>
    <phoneticPr fontId="1"/>
  </si>
  <si>
    <r>
      <rPr>
        <sz val="9"/>
        <rFont val="ＭＳ Ｐゴシック"/>
        <family val="3"/>
        <charset val="128"/>
      </rPr>
      <t>本事業終了後、本事業による</t>
    </r>
    <r>
      <rPr>
        <sz val="9"/>
        <rFont val="Arial"/>
        <family val="2"/>
      </rPr>
      <t>CO2</t>
    </r>
    <r>
      <rPr>
        <sz val="9"/>
        <rFont val="ＭＳ Ｐゴシック"/>
        <family val="3"/>
        <charset val="128"/>
      </rPr>
      <t>削減量として、平成</t>
    </r>
    <r>
      <rPr>
        <sz val="9"/>
        <rFont val="Arial"/>
        <family val="2"/>
      </rPr>
      <t>37</t>
    </r>
    <r>
      <rPr>
        <sz val="9"/>
        <rFont val="ＭＳ Ｐゴシック"/>
        <family val="3"/>
        <charset val="128"/>
      </rPr>
      <t>年度に約</t>
    </r>
    <r>
      <rPr>
        <sz val="9"/>
        <rFont val="Arial"/>
        <family val="2"/>
      </rPr>
      <t>4.7</t>
    </r>
    <r>
      <rPr>
        <sz val="9"/>
        <rFont val="ＭＳ Ｐゴシック"/>
        <family val="3"/>
        <charset val="128"/>
      </rPr>
      <t>万</t>
    </r>
    <r>
      <rPr>
        <sz val="9"/>
        <rFont val="Arial"/>
        <family val="2"/>
      </rPr>
      <t>t-CO2</t>
    </r>
    <r>
      <rPr>
        <sz val="9"/>
        <rFont val="ＭＳ Ｐゴシック"/>
        <family val="3"/>
        <charset val="128"/>
      </rPr>
      <t>、平成</t>
    </r>
    <r>
      <rPr>
        <sz val="9"/>
        <rFont val="Arial"/>
        <family val="2"/>
      </rPr>
      <t>42</t>
    </r>
    <r>
      <rPr>
        <sz val="9"/>
        <rFont val="ＭＳ Ｐゴシック"/>
        <family val="3"/>
        <charset val="128"/>
      </rPr>
      <t>年度に約</t>
    </r>
    <r>
      <rPr>
        <sz val="9"/>
        <rFont val="Arial"/>
        <family val="2"/>
      </rPr>
      <t>28</t>
    </r>
    <r>
      <rPr>
        <sz val="9"/>
        <rFont val="ＭＳ Ｐゴシック"/>
        <family val="3"/>
        <charset val="128"/>
      </rPr>
      <t>万</t>
    </r>
    <r>
      <rPr>
        <sz val="9"/>
        <rFont val="Arial"/>
        <family val="2"/>
      </rPr>
      <t>t-CO2</t>
    </r>
    <r>
      <rPr>
        <sz val="9"/>
        <rFont val="ＭＳ Ｐゴシック"/>
        <family val="3"/>
        <charset val="128"/>
      </rPr>
      <t>の波及効果を想定。</t>
    </r>
    <phoneticPr fontId="1"/>
  </si>
  <si>
    <r>
      <rPr>
        <sz val="9"/>
        <rFont val="ＭＳ Ｐゴシック"/>
        <family val="3"/>
        <charset val="128"/>
      </rPr>
      <t>本事業により構築されたモデルが一定の需要を生み出すことにより、平成</t>
    </r>
    <r>
      <rPr>
        <sz val="9"/>
        <rFont val="Arial"/>
        <family val="2"/>
      </rPr>
      <t>42</t>
    </r>
    <r>
      <rPr>
        <sz val="9"/>
        <rFont val="ＭＳ Ｐゴシック"/>
        <family val="3"/>
        <charset val="128"/>
      </rPr>
      <t>年度までに</t>
    </r>
    <r>
      <rPr>
        <sz val="9"/>
        <rFont val="Arial"/>
        <family val="2"/>
      </rPr>
      <t>5,872,500t-CO2/</t>
    </r>
    <r>
      <rPr>
        <sz val="9"/>
        <rFont val="ＭＳ Ｐゴシック"/>
        <family val="3"/>
        <charset val="128"/>
      </rPr>
      <t>年程度の波及効果を想定。
（本事業はモデル事業構築後に</t>
    </r>
    <r>
      <rPr>
        <sz val="9"/>
        <rFont val="Arial"/>
        <family val="2"/>
      </rPr>
      <t>CO2</t>
    </r>
    <r>
      <rPr>
        <sz val="9"/>
        <rFont val="ＭＳ Ｐゴシック"/>
        <family val="3"/>
        <charset val="128"/>
      </rPr>
      <t>削減効果が見込まれることから、現時点での実績等を記載することは困難。）</t>
    </r>
    <phoneticPr fontId="1"/>
  </si>
  <si>
    <r>
      <rPr>
        <sz val="9"/>
        <rFont val="ＭＳ Ｐゴシック"/>
        <family val="3"/>
        <charset val="128"/>
      </rPr>
      <t>本事業は、二酸化炭素排出抑制対策事業から得られる</t>
    </r>
    <r>
      <rPr>
        <sz val="9"/>
        <rFont val="Arial"/>
        <family val="2"/>
      </rPr>
      <t>CO2</t>
    </r>
    <r>
      <rPr>
        <sz val="9"/>
        <rFont val="ＭＳ Ｐゴシック"/>
        <family val="3"/>
        <charset val="128"/>
      </rPr>
      <t>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r>
    <phoneticPr fontId="1"/>
  </si>
  <si>
    <t>ごみ焼却施設の更新の際に自治体等における廃棄物エネルギー利活用計画（仮称）が策定されると仮定</t>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</si>
  <si>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基盤的施策など】に分類されており、我が国の温室効果ガスの排出削減等に直接的な効果を持たないものであるため横断的な指標は設定できない。</t>
    </r>
    <phoneticPr fontId="1"/>
  </si>
  <si>
    <t>平成35年度累積予算想定額/平成35年度累積CO2削減量（t-CO2/年)</t>
    <phoneticPr fontId="1"/>
  </si>
  <si>
    <t>平成34年度に想定する予算額とCO2削減量を元に算出</t>
    <phoneticPr fontId="1"/>
  </si>
  <si>
    <t>本事業は、グリーンファイナンス、ESG金融に関して調査・分析や取組支援を通じて普及促進を図るものであり、CO2削減効果を算出することはできないため、指標は設定しない。</t>
    <phoneticPr fontId="1"/>
  </si>
  <si>
    <t>本事業によりCO2削減量として平成42年度に約48.5万ｔｰCO2の波及効果を想定</t>
    <phoneticPr fontId="1"/>
  </si>
  <si>
    <t>本事業はSBT（企業版２℃目標）達成に向けた定量評価、マニュアル策定等を行う事業であり、我が国の温室効果ガスの排出量削減等に直接的な効果を持たないものであるため、地球温暖化対策に係る横断的指標は設定出来ない。</t>
    <phoneticPr fontId="1"/>
  </si>
  <si>
    <t>世帯及びEV導入台数あたりの削減原単位に、平成42年度の目標値を乗じて推計。</t>
    <phoneticPr fontId="1"/>
  </si>
  <si>
    <t>本事業の調査で脱炭素水道システムへの転換を図り、2030年度までにCO2削減排出量を12.3万t-CO2と見込む。</t>
    <phoneticPr fontId="1"/>
  </si>
  <si>
    <t>本事業は、地域においてCO2削減分析を行うことができる中核人材を育成し、CO2削減効果の分析を行う体制のモデルを確立することを目的とする事業であり、我が国の温室効果ガスの排出削減等に直接的な効果を持たないものである。
そのため、地球温暖化対策に係る横断的指標を設定することはできない。</t>
    <phoneticPr fontId="1"/>
  </si>
  <si>
    <t>本事業によりCO2削減量として平成42(2030)年度に約19.4万ｔｰCO2の波及効果を想定。(最終年度までに地中配電網等の構築を行い、再エネ・省エネ設備の導入はその後と見込んでいるため、平成42(2030)年時点での削減効果は低いが、長期的には更なる普及が見込まれ、削減効果が増大すると推定され</t>
    <phoneticPr fontId="1"/>
  </si>
  <si>
    <t>本事業費用をICT等非対応建機（バックホウ・ブルドーザー）がICT等対応建機に代替される（波及効果も含め、保有台数に占める割合が2018年１％から2025年10％、2030年25％に達するとの試算）ことに伴うCO2排出削減量で除して算出（耐用年数７年として算出）</t>
    <phoneticPr fontId="1"/>
  </si>
  <si>
    <t>本事業によりCO2削減量として平成42年度に約131万ｔｰCO2の波及効果を想定。(最終年度までに蓄電池開発及びリユース・リサイクルシステムの構築を行い、その後導入を見込んでいるため、平成42年時点での削減効果は低いが、長期的には更なる普及が見込まれ、削減効果が増大すると推定される)</t>
    <phoneticPr fontId="1"/>
  </si>
  <si>
    <t>本事業終了後、１システムあたり15.7t-CO2/システム/年のCO2削減原単位とし、平成42年度までに33,000システムの導入が見込まれるとしたうえで推計。</t>
    <phoneticPr fontId="1"/>
  </si>
  <si>
    <t>本事業終了後、１システムあたり15.7t-CO2/システム/年のCO2削減原単位とし、平成42年度までに33,000システムの導入が見込まれるとしたうえで推計。</t>
    <phoneticPr fontId="1"/>
  </si>
  <si>
    <t>本事業終了後、センサー１機あたり0.007t-CO2/機/年のCO2削減原単位とし、平成42年度までに約164,000,000機の導入が見込まれるとしたうえで推計。</t>
    <phoneticPr fontId="1"/>
  </si>
  <si>
    <t>RPA導入による延床面積当たりの削減原単位に、平成42年度のRPA導入に係る延床面積の目標値を乗じて推計。</t>
    <phoneticPr fontId="1"/>
  </si>
  <si>
    <t>本事業によるCO2削減量として平成42年度に9.5万ｔｰCO2の波及効果を想定</t>
    <phoneticPr fontId="1"/>
  </si>
  <si>
    <t>-</t>
    <phoneticPr fontId="1"/>
  </si>
  <si>
    <t>本事業はデジタルガバメント構想に沿って既存のシステムの連携に係る設計・構築を行う事業であり、我が国の温室効果ガスの排出削減等に直接的な効果を持たないものであるため、地球温暖化対策に係る横断的な指標は設定出来ない。</t>
    <phoneticPr fontId="1"/>
  </si>
  <si>
    <t>本事業は二酸化炭素排出抑制対策事業における重点戦略を策定し新たな事業の構築に役立てる基盤的性格を有する事業であり、我が国の温室効果ガスの排出削減等に直接的な効果を持たないものであるため、地球温暖化対策に掛かる横断的指標は設定出来ない。</t>
    <phoneticPr fontId="1"/>
  </si>
  <si>
    <t>本事業の実施によって途上国における低炭素技術の一定の需要を生み出すことで、平成４２年度に約50万ｔ-CO2程度の波及効果を想定。</t>
    <phoneticPr fontId="1"/>
  </si>
  <si>
    <t>本事業は地球温暖化対策関係予算における基盤的施策に当たり、直接的に温室効果ガスの削減に資するものではないため、地球温暖化対策に係る横断的目標は設定できない</t>
  </si>
  <si>
    <t>本事業費用を、トラック・バスのディーゼル車が電動化対応車両に代替される（波及効果も含めて保有車に占める比率が2015年0.1%から2025年4.1%、2030年6.9%に達すると試算）ことに伴うCO2排出削減量で除して算出（車両耐用年数4年として算出）</t>
    <phoneticPr fontId="1"/>
  </si>
  <si>
    <t>本事業は、二酸化炭素排出抑制対策事業から得られるCO2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phoneticPr fontId="1"/>
  </si>
  <si>
    <t>設備等導入前後のCO2排出量を比較してCO2削減量を算出し、補助金額をCO2削減量で除して1t当たりのCO2削減コストを算出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</si>
</sst>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2" formatCode="#,##0_ "/>
  </numFmts>
  <fonts count="19"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b/>
      <sz val="9"/>
      <name val="ＭＳ ゴシック"/>
      <family val="3"/>
      <charset val="128"/>
    </font>
    <font>
      <b/>
      <sz val="9"/>
      <name val="Arial"/>
      <family val="2"/>
    </font>
    <font>
      <b/>
      <sz val="9"/>
      <name val="ＭＳ Ｐゴシック"/>
      <family val="3"/>
      <charset val="128"/>
    </font>
    <font>
      <sz val="9"/>
      <name val="Arial"/>
      <family val="2"/>
    </font>
    <font>
      <sz val="12"/>
      <name val="Arial"/>
      <family val="2"/>
    </font>
    <font>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8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38" fontId="18" fillId="0" borderId="0" applyFont="0" applyFill="0" applyBorder="0" applyAlignment="0" applyProtection="0"/>
  </cellStyleXfs>
  <cellXfs count="601">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4"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2" fillId="0" borderId="8" xfId="0" applyNumberFormat="1" applyFont="1" applyBorder="1" applyAlignment="1">
      <alignment vertical="center" wrapText="1"/>
    </xf>
    <xf numFmtId="0" fontId="6" fillId="0" borderId="0" xfId="0" applyFont="1"/>
    <xf numFmtId="0" fontId="4" fillId="0" borderId="0" xfId="0" applyFont="1"/>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Font="1" applyBorder="1" applyAlignment="1">
      <alignment vertical="center" wrapText="1"/>
    </xf>
    <xf numFmtId="178" fontId="2" fillId="2" borderId="0" xfId="0" applyNumberFormat="1" applyFont="1" applyFill="1" applyBorder="1" applyAlignment="1">
      <alignment vertical="center" shrinkToFit="1"/>
    </xf>
    <xf numFmtId="0" fontId="2" fillId="2" borderId="0" xfId="0" applyFont="1" applyFill="1"/>
    <xf numFmtId="0" fontId="2" fillId="0" borderId="0" xfId="0" applyFont="1" applyBorder="1" applyAlignment="1"/>
    <xf numFmtId="177" fontId="2" fillId="0" borderId="0" xfId="0" applyNumberFormat="1" applyFont="1" applyBorder="1" applyAlignment="1">
      <alignment horizontal="left"/>
    </xf>
    <xf numFmtId="177" fontId="2" fillId="2" borderId="2"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178" fontId="3" fillId="2" borderId="8"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7" xfId="0" applyNumberFormat="1" applyFont="1" applyFill="1" applyBorder="1" applyAlignment="1">
      <alignment vertical="center" shrinkToFit="1"/>
    </xf>
    <xf numFmtId="0" fontId="2" fillId="0" borderId="0" xfId="0" applyFont="1" applyBorder="1" applyAlignment="1">
      <alignment horizontal="right"/>
    </xf>
    <xf numFmtId="0" fontId="2" fillId="0" borderId="0" xfId="0" applyFont="1" applyBorder="1" applyAlignment="1">
      <alignment horizontal="center" vertical="center"/>
    </xf>
    <xf numFmtId="0" fontId="9" fillId="4" borderId="3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 fillId="4" borderId="39" xfId="0" applyFont="1" applyFill="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34" xfId="0" applyFont="1" applyFill="1" applyBorder="1" applyAlignment="1">
      <alignment horizontal="center" vertical="center"/>
    </xf>
    <xf numFmtId="0" fontId="8" fillId="4" borderId="35" xfId="0" applyFont="1" applyFill="1" applyBorder="1" applyAlignment="1">
      <alignment horizontal="left" vertical="center"/>
    </xf>
    <xf numFmtId="0" fontId="8" fillId="4" borderId="35" xfId="0" applyFont="1" applyFill="1" applyBorder="1" applyAlignment="1">
      <alignment horizontal="center" vertical="center"/>
    </xf>
    <xf numFmtId="0" fontId="8" fillId="4" borderId="35" xfId="0" applyFont="1" applyFill="1" applyBorder="1" applyAlignment="1">
      <alignment horizontal="center" vertical="center" wrapText="1"/>
    </xf>
    <xf numFmtId="0" fontId="8" fillId="4" borderId="35" xfId="0" applyFont="1" applyFill="1" applyBorder="1" applyAlignment="1">
      <alignment horizontal="right" vertical="center" wrapText="1"/>
    </xf>
    <xf numFmtId="0" fontId="8" fillId="4" borderId="41" xfId="0" applyFont="1" applyFill="1" applyBorder="1" applyAlignment="1">
      <alignment horizontal="center" vertical="center" wrapText="1"/>
    </xf>
    <xf numFmtId="0" fontId="9" fillId="4" borderId="35" xfId="0" applyFont="1" applyFill="1" applyBorder="1" applyAlignment="1">
      <alignment horizontal="center" vertical="center"/>
    </xf>
    <xf numFmtId="0" fontId="8" fillId="4" borderId="40" xfId="0" applyFont="1" applyFill="1" applyBorder="1" applyAlignment="1">
      <alignment horizontal="center" vertical="center"/>
    </xf>
    <xf numFmtId="178" fontId="8" fillId="2" borderId="0" xfId="0" applyNumberFormat="1" applyFont="1" applyFill="1" applyBorder="1" applyAlignment="1">
      <alignment vertical="center" shrinkToFit="1"/>
    </xf>
    <xf numFmtId="178" fontId="8" fillId="2" borderId="5" xfId="0" applyNumberFormat="1" applyFont="1" applyFill="1" applyBorder="1" applyAlignment="1">
      <alignment vertical="center" shrinkToFit="1"/>
    </xf>
    <xf numFmtId="3" fontId="8" fillId="2" borderId="5" xfId="0" applyNumberFormat="1" applyFont="1" applyFill="1" applyBorder="1" applyAlignment="1">
      <alignment horizontal="center" vertical="center" wrapText="1"/>
    </xf>
    <xf numFmtId="3" fontId="8" fillId="2" borderId="5" xfId="0" applyNumberFormat="1" applyFont="1" applyFill="1" applyBorder="1" applyAlignment="1">
      <alignment vertical="center" wrapText="1"/>
    </xf>
    <xf numFmtId="178" fontId="8" fillId="2" borderId="19" xfId="0" applyNumberFormat="1" applyFont="1" applyFill="1" applyBorder="1" applyAlignment="1">
      <alignment vertical="center" shrinkToFit="1"/>
    </xf>
    <xf numFmtId="0" fontId="8" fillId="2" borderId="26" xfId="0" applyNumberFormat="1"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1"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180" fontId="8" fillId="2" borderId="3" xfId="0" applyNumberFormat="1" applyFont="1" applyFill="1" applyBorder="1" applyAlignment="1">
      <alignment vertical="center" shrinkToFit="1"/>
    </xf>
    <xf numFmtId="179" fontId="8" fillId="0" borderId="20" xfId="0" applyNumberFormat="1" applyFont="1" applyBorder="1" applyAlignment="1">
      <alignment horizontal="center" vertical="center"/>
    </xf>
    <xf numFmtId="0" fontId="8" fillId="0" borderId="16" xfId="0" applyNumberFormat="1" applyFont="1" applyBorder="1" applyAlignment="1">
      <alignment vertical="center" wrapText="1"/>
    </xf>
    <xf numFmtId="178" fontId="8" fillId="0" borderId="16" xfId="0" applyNumberFormat="1" applyFont="1" applyBorder="1" applyAlignment="1">
      <alignment vertical="center" shrinkToFit="1"/>
    </xf>
    <xf numFmtId="178" fontId="8" fillId="2" borderId="42"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3" fontId="8" fillId="2" borderId="16" xfId="0" applyNumberFormat="1" applyFont="1" applyFill="1" applyBorder="1" applyAlignment="1">
      <alignment horizontal="center" vertical="center" wrapText="1"/>
    </xf>
    <xf numFmtId="3" fontId="8" fillId="2" borderId="16" xfId="0" applyNumberFormat="1" applyFont="1" applyFill="1" applyBorder="1" applyAlignment="1">
      <alignment vertical="center" wrapText="1"/>
    </xf>
    <xf numFmtId="0" fontId="8" fillId="2" borderId="16" xfId="0" applyNumberFormat="1" applyFont="1" applyFill="1" applyBorder="1" applyAlignment="1">
      <alignment horizontal="center" vertical="center" wrapText="1"/>
    </xf>
    <xf numFmtId="0" fontId="8" fillId="2" borderId="16" xfId="0" applyNumberFormat="1" applyFont="1" applyFill="1" applyBorder="1" applyAlignment="1">
      <alignment vertical="center" wrapText="1"/>
    </xf>
    <xf numFmtId="0" fontId="8" fillId="0" borderId="21" xfId="0" applyNumberFormat="1" applyFont="1" applyBorder="1" applyAlignment="1">
      <alignment vertical="center" wrapText="1"/>
    </xf>
    <xf numFmtId="0" fontId="8" fillId="0" borderId="16"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xf>
    <xf numFmtId="0" fontId="8" fillId="0" borderId="32" xfId="0" applyFont="1" applyBorder="1" applyAlignment="1">
      <alignment horizontal="center" vertical="center"/>
    </xf>
    <xf numFmtId="178" fontId="8" fillId="0" borderId="22" xfId="0" applyNumberFormat="1" applyFont="1" applyBorder="1" applyAlignment="1">
      <alignment vertical="center" shrinkToFit="1"/>
    </xf>
    <xf numFmtId="178" fontId="8" fillId="2" borderId="44"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78" fontId="8" fillId="0" borderId="23" xfId="0" applyNumberFormat="1" applyFont="1" applyBorder="1" applyAlignment="1">
      <alignment vertical="center" shrinkToFit="1"/>
    </xf>
    <xf numFmtId="178" fontId="8" fillId="2" borderId="46" xfId="0" applyNumberFormat="1" applyFont="1" applyFill="1" applyBorder="1" applyAlignment="1">
      <alignment vertical="center" shrinkToFit="1"/>
    </xf>
    <xf numFmtId="178" fontId="8" fillId="2" borderId="23"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5" xfId="0" applyNumberFormat="1" applyFont="1" applyBorder="1" applyAlignment="1">
      <alignment vertical="center" shrinkToFit="1"/>
    </xf>
    <xf numFmtId="178" fontId="8" fillId="2" borderId="47"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2" borderId="48" xfId="0" applyNumberFormat="1" applyFont="1" applyFill="1" applyBorder="1" applyAlignment="1">
      <alignment vertical="center" shrinkToFit="1"/>
    </xf>
    <xf numFmtId="178" fontId="8" fillId="2" borderId="33" xfId="0" applyNumberFormat="1" applyFont="1" applyFill="1" applyBorder="1" applyAlignment="1">
      <alignment vertical="center" shrinkToFit="1"/>
    </xf>
    <xf numFmtId="178" fontId="8" fillId="2" borderId="21"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49" xfId="0" applyNumberFormat="1" applyFont="1" applyFill="1" applyBorder="1" applyAlignment="1">
      <alignment vertical="center" shrinkToFit="1"/>
    </xf>
    <xf numFmtId="0" fontId="8" fillId="4" borderId="41" xfId="0" applyFont="1" applyFill="1" applyBorder="1" applyAlignment="1">
      <alignment horizontal="center" vertical="center"/>
    </xf>
    <xf numFmtId="177" fontId="8" fillId="0" borderId="2" xfId="0" applyNumberFormat="1" applyFont="1" applyBorder="1" applyAlignment="1">
      <alignment horizontal="center" vertical="center"/>
    </xf>
    <xf numFmtId="178" fontId="8" fillId="2" borderId="27"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9" fillId="4" borderId="3" xfId="0" applyFont="1" applyFill="1" applyBorder="1" applyAlignment="1">
      <alignment horizontal="center" vertical="center"/>
    </xf>
    <xf numFmtId="177" fontId="8" fillId="0" borderId="20" xfId="0" applyNumberFormat="1" applyFont="1" applyBorder="1" applyAlignment="1">
      <alignment horizontal="center" vertical="center"/>
    </xf>
    <xf numFmtId="0" fontId="8" fillId="0" borderId="16" xfId="0" applyFont="1" applyBorder="1" applyAlignment="1">
      <alignment horizontal="center" vertical="center"/>
    </xf>
    <xf numFmtId="0" fontId="8" fillId="0" borderId="38" xfId="0" applyFont="1" applyBorder="1" applyAlignment="1">
      <alignment horizontal="center" vertical="center"/>
    </xf>
    <xf numFmtId="178" fontId="8" fillId="0" borderId="22" xfId="0" applyNumberFormat="1" applyFont="1" applyBorder="1" applyAlignment="1">
      <alignment horizontal="center" vertical="center"/>
    </xf>
    <xf numFmtId="178" fontId="8" fillId="2" borderId="22"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178" fontId="8" fillId="2" borderId="6" xfId="0" applyNumberFormat="1" applyFont="1" applyFill="1" applyBorder="1" applyAlignment="1">
      <alignment horizontal="center" vertical="center"/>
    </xf>
    <xf numFmtId="178" fontId="8" fillId="0" borderId="23" xfId="0" applyNumberFormat="1" applyFont="1" applyBorder="1" applyAlignment="1">
      <alignment horizontal="center" vertical="center"/>
    </xf>
    <xf numFmtId="178" fontId="8" fillId="2" borderId="23" xfId="0" applyNumberFormat="1" applyFont="1" applyFill="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179" fontId="8" fillId="6" borderId="24" xfId="0" applyNumberFormat="1" applyFont="1" applyFill="1" applyBorder="1" applyAlignment="1">
      <alignment horizontal="center" vertical="center"/>
    </xf>
    <xf numFmtId="0" fontId="8" fillId="6" borderId="5" xfId="0" applyNumberFormat="1" applyFont="1" applyFill="1" applyBorder="1" applyAlignment="1">
      <alignment vertical="center" wrapText="1"/>
    </xf>
    <xf numFmtId="178" fontId="8" fillId="6" borderId="5" xfId="0" applyNumberFormat="1" applyFont="1" applyFill="1" applyBorder="1" applyAlignment="1">
      <alignment vertical="center" shrinkToFit="1"/>
    </xf>
    <xf numFmtId="178" fontId="8" fillId="6" borderId="0" xfId="0" applyNumberFormat="1" applyFont="1" applyFill="1" applyBorder="1" applyAlignment="1">
      <alignment vertical="center" shrinkToFit="1"/>
    </xf>
    <xf numFmtId="179" fontId="8" fillId="6" borderId="2" xfId="0" applyNumberFormat="1" applyFont="1" applyFill="1" applyBorder="1" applyAlignment="1">
      <alignment horizontal="center" vertical="center"/>
    </xf>
    <xf numFmtId="0" fontId="8" fillId="6" borderId="6" xfId="0" applyNumberFormat="1" applyFont="1" applyFill="1" applyBorder="1" applyAlignment="1">
      <alignment vertical="center" wrapText="1"/>
    </xf>
    <xf numFmtId="178" fontId="8" fillId="6" borderId="6" xfId="0" applyNumberFormat="1" applyFont="1" applyFill="1" applyBorder="1" applyAlignment="1">
      <alignment vertical="center" shrinkToFit="1"/>
    </xf>
    <xf numFmtId="178" fontId="8" fillId="6" borderId="3" xfId="0" applyNumberFormat="1" applyFont="1" applyFill="1" applyBorder="1" applyAlignment="1">
      <alignment vertical="center" shrinkToFit="1"/>
    </xf>
    <xf numFmtId="0" fontId="8" fillId="6" borderId="9" xfId="0"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vertical="center" wrapText="1"/>
    </xf>
    <xf numFmtId="0" fontId="8" fillId="6" borderId="6" xfId="0" applyFont="1" applyFill="1" applyBorder="1" applyAlignment="1">
      <alignment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19" xfId="0" applyNumberFormat="1" applyFont="1" applyFill="1" applyBorder="1" applyAlignment="1">
      <alignment vertical="center" wrapText="1"/>
    </xf>
    <xf numFmtId="0" fontId="8" fillId="6" borderId="5" xfId="0" applyFont="1" applyFill="1" applyBorder="1" applyAlignment="1">
      <alignment horizontal="center" vertical="center" wrapText="1"/>
    </xf>
    <xf numFmtId="0" fontId="8" fillId="6" borderId="19" xfId="0" applyFont="1" applyFill="1" applyBorder="1" applyAlignment="1">
      <alignment vertical="center" wrapText="1"/>
    </xf>
    <xf numFmtId="0" fontId="8" fillId="6" borderId="19" xfId="0" applyFont="1" applyFill="1" applyBorder="1" applyAlignment="1">
      <alignment horizontal="center" vertical="center" wrapText="1"/>
    </xf>
    <xf numFmtId="177" fontId="8" fillId="6" borderId="2" xfId="0" applyNumberFormat="1" applyFont="1" applyFill="1" applyBorder="1" applyAlignment="1">
      <alignment horizontal="center" vertical="center"/>
    </xf>
    <xf numFmtId="177" fontId="8" fillId="6" borderId="50" xfId="0" applyNumberFormat="1" applyFont="1" applyFill="1" applyBorder="1" applyAlignment="1">
      <alignment horizontal="center" vertical="center"/>
    </xf>
    <xf numFmtId="0" fontId="8" fillId="6" borderId="25" xfId="0" applyNumberFormat="1" applyFont="1" applyFill="1" applyBorder="1" applyAlignment="1">
      <alignment vertical="center" wrapText="1"/>
    </xf>
    <xf numFmtId="178" fontId="8" fillId="6" borderId="25" xfId="0" applyNumberFormat="1" applyFont="1" applyFill="1" applyBorder="1" applyAlignment="1">
      <alignment vertical="center" shrinkToFit="1"/>
    </xf>
    <xf numFmtId="177" fontId="8" fillId="6" borderId="29" xfId="0" applyNumberFormat="1" applyFont="1" applyFill="1" applyBorder="1" applyAlignment="1">
      <alignment horizontal="center" vertical="center"/>
    </xf>
    <xf numFmtId="0" fontId="8" fillId="6" borderId="27" xfId="0" applyNumberFormat="1" applyFont="1" applyFill="1" applyBorder="1" applyAlignment="1">
      <alignment vertical="center" wrapText="1"/>
    </xf>
    <xf numFmtId="178" fontId="8" fillId="6" borderId="27" xfId="0" applyNumberFormat="1" applyFont="1" applyFill="1" applyBorder="1" applyAlignment="1">
      <alignment vertical="center" shrinkToFit="1"/>
    </xf>
    <xf numFmtId="0" fontId="8" fillId="6" borderId="48" xfId="0" applyNumberFormat="1" applyFont="1" applyFill="1" applyBorder="1" applyAlignment="1">
      <alignment vertical="center" wrapText="1"/>
    </xf>
    <xf numFmtId="0" fontId="8" fillId="6" borderId="37" xfId="0" applyNumberFormat="1" applyFont="1" applyFill="1" applyBorder="1" applyAlignment="1">
      <alignment vertical="center" wrapText="1"/>
    </xf>
    <xf numFmtId="0" fontId="8" fillId="6" borderId="37" xfId="0" applyFont="1" applyFill="1" applyBorder="1" applyAlignment="1">
      <alignment horizontal="center" vertical="center" wrapText="1"/>
    </xf>
    <xf numFmtId="177" fontId="2" fillId="6" borderId="34" xfId="0" applyNumberFormat="1" applyFont="1" applyFill="1" applyBorder="1" applyAlignment="1">
      <alignment horizontal="center" vertical="center"/>
    </xf>
    <xf numFmtId="0" fontId="2" fillId="6" borderId="36" xfId="0" applyNumberFormat="1" applyFont="1" applyFill="1" applyBorder="1" applyAlignment="1">
      <alignment vertical="center" wrapText="1"/>
    </xf>
    <xf numFmtId="178" fontId="3" fillId="6" borderId="36" xfId="0" applyNumberFormat="1" applyFont="1" applyFill="1" applyBorder="1" applyAlignment="1">
      <alignment vertical="center" shrinkToFit="1"/>
    </xf>
    <xf numFmtId="0" fontId="2" fillId="6" borderId="35" xfId="0" applyFont="1" applyFill="1" applyBorder="1" applyAlignment="1">
      <alignment vertical="center" wrapText="1"/>
    </xf>
    <xf numFmtId="0" fontId="2" fillId="6" borderId="41" xfId="0" applyNumberFormat="1" applyFont="1" applyFill="1" applyBorder="1" applyAlignment="1">
      <alignment horizontal="center" vertical="center" wrapText="1"/>
    </xf>
    <xf numFmtId="0" fontId="2" fillId="6" borderId="51" xfId="0" applyNumberFormat="1" applyFont="1" applyFill="1" applyBorder="1" applyAlignment="1">
      <alignment horizontal="center" vertical="center" wrapText="1"/>
    </xf>
    <xf numFmtId="0" fontId="2" fillId="6" borderId="40" xfId="0" applyNumberFormat="1" applyFont="1" applyFill="1" applyBorder="1" applyAlignment="1">
      <alignment horizontal="center" vertical="center" wrapText="1"/>
    </xf>
    <xf numFmtId="177" fontId="2" fillId="6" borderId="2" xfId="0" applyNumberFormat="1" applyFont="1" applyFill="1" applyBorder="1" applyAlignment="1">
      <alignment horizontal="center" vertical="center"/>
    </xf>
    <xf numFmtId="0" fontId="2" fillId="6" borderId="6" xfId="0" applyNumberFormat="1" applyFont="1" applyFill="1" applyBorder="1" applyAlignment="1">
      <alignment vertical="center" wrapText="1"/>
    </xf>
    <xf numFmtId="178" fontId="3" fillId="6" borderId="6" xfId="0" applyNumberFormat="1" applyFont="1" applyFill="1" applyBorder="1" applyAlignment="1">
      <alignment vertical="center" shrinkToFit="1"/>
    </xf>
    <xf numFmtId="0" fontId="2" fillId="6" borderId="3" xfId="0" applyFont="1" applyFill="1" applyBorder="1" applyAlignment="1">
      <alignment vertical="center" wrapText="1"/>
    </xf>
    <xf numFmtId="0" fontId="2" fillId="6" borderId="9" xfId="0" quotePrefix="1" applyNumberFormat="1" applyFont="1" applyFill="1" applyBorder="1" applyAlignment="1">
      <alignment horizontal="center" vertical="center" wrapText="1"/>
    </xf>
    <xf numFmtId="0" fontId="2" fillId="6" borderId="11" xfId="0" quotePrefix="1"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6" borderId="9" xfId="0" applyNumberFormat="1"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2" fillId="0" borderId="0" xfId="0" applyFont="1" applyAlignment="1">
      <alignment horizontal="left" vertical="center"/>
    </xf>
    <xf numFmtId="0" fontId="2" fillId="6" borderId="36"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wrapText="1"/>
    </xf>
    <xf numFmtId="0"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6" borderId="6" xfId="0" applyNumberFormat="1" applyFont="1" applyFill="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2" fillId="0" borderId="8" xfId="0" applyNumberFormat="1" applyFont="1" applyBorder="1" applyAlignment="1">
      <alignment horizontal="left" vertical="center" wrapText="1" shrinkToFit="1"/>
    </xf>
    <xf numFmtId="0" fontId="2" fillId="6" borderId="36" xfId="0" applyNumberFormat="1" applyFont="1" applyFill="1" applyBorder="1" applyAlignment="1">
      <alignment horizontal="left" vertical="center" wrapText="1" shrinkToFit="1"/>
    </xf>
    <xf numFmtId="3" fontId="8" fillId="2" borderId="25" xfId="0" applyNumberFormat="1" applyFont="1" applyFill="1" applyBorder="1" applyAlignment="1">
      <alignment horizontal="left" vertical="top" wrapText="1"/>
    </xf>
    <xf numFmtId="3" fontId="8" fillId="2" borderId="6" xfId="0" applyNumberFormat="1" applyFont="1" applyFill="1" applyBorder="1" applyAlignment="1">
      <alignment horizontal="left" vertical="top" wrapText="1"/>
    </xf>
    <xf numFmtId="3" fontId="8" fillId="2" borderId="27"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8" fillId="2" borderId="16" xfId="0" applyNumberFormat="1" applyFont="1" applyFill="1" applyBorder="1" applyAlignment="1">
      <alignment horizontal="left" vertical="top" wrapText="1"/>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1" xfId="0" applyFont="1" applyBorder="1" applyAlignment="1">
      <alignment horizontal="right"/>
    </xf>
    <xf numFmtId="0" fontId="2" fillId="0" borderId="0" xfId="0" applyFont="1" applyAlignment="1">
      <alignment vertical="center"/>
    </xf>
    <xf numFmtId="0" fontId="13" fillId="4" borderId="67" xfId="0" applyFont="1" applyFill="1" applyBorder="1" applyAlignment="1">
      <alignment horizontal="center" vertical="center"/>
    </xf>
    <xf numFmtId="0" fontId="13" fillId="4" borderId="39" xfId="0" applyFont="1" applyFill="1" applyBorder="1" applyAlignment="1">
      <alignment horizontal="left" vertical="center"/>
    </xf>
    <xf numFmtId="0" fontId="13" fillId="4" borderId="39" xfId="0" applyFont="1" applyFill="1" applyBorder="1" applyAlignment="1">
      <alignment horizontal="center" vertical="center"/>
    </xf>
    <xf numFmtId="0" fontId="13" fillId="4" borderId="39" xfId="0" applyFont="1" applyFill="1" applyBorder="1" applyAlignment="1">
      <alignment horizontal="right" vertical="center" wrapText="1"/>
    </xf>
    <xf numFmtId="0" fontId="14" fillId="4" borderId="39" xfId="0" applyFont="1" applyFill="1" applyBorder="1" applyAlignment="1">
      <alignment horizontal="right" vertical="center" wrapText="1"/>
    </xf>
    <xf numFmtId="0" fontId="15" fillId="4" borderId="39" xfId="0" applyFont="1" applyFill="1" applyBorder="1" applyAlignment="1">
      <alignment horizontal="center" vertical="center"/>
    </xf>
    <xf numFmtId="0" fontId="8" fillId="3" borderId="3" xfId="0" applyFont="1" applyFill="1" applyBorder="1" applyAlignment="1">
      <alignment horizontal="left" vertical="center"/>
    </xf>
    <xf numFmtId="179" fontId="8" fillId="2" borderId="24" xfId="0" applyNumberFormat="1" applyFont="1" applyFill="1" applyBorder="1" applyAlignment="1">
      <alignment horizontal="center" vertical="center"/>
    </xf>
    <xf numFmtId="0" fontId="8" fillId="2" borderId="5" xfId="0" applyNumberFormat="1" applyFont="1" applyFill="1" applyBorder="1" applyAlignment="1">
      <alignment horizontal="left" vertical="center" wrapText="1"/>
    </xf>
    <xf numFmtId="178" fontId="16" fillId="2" borderId="54" xfId="0" applyNumberFormat="1" applyFont="1" applyFill="1" applyBorder="1" applyAlignment="1">
      <alignment horizontal="right" vertical="center" shrinkToFit="1"/>
    </xf>
    <xf numFmtId="178" fontId="16" fillId="2" borderId="3" xfId="0" applyNumberFormat="1" applyFont="1" applyFill="1" applyBorder="1" applyAlignment="1">
      <alignment vertical="center" shrinkToFit="1"/>
    </xf>
    <xf numFmtId="0" fontId="8" fillId="2" borderId="11" xfId="0" applyNumberFormat="1" applyFont="1" applyFill="1" applyBorder="1" applyAlignment="1">
      <alignment horizontal="left" vertical="center" wrapText="1"/>
    </xf>
    <xf numFmtId="178" fontId="8" fillId="2" borderId="6" xfId="0" applyNumberFormat="1" applyFont="1" applyFill="1" applyBorder="1" applyAlignment="1">
      <alignment horizontal="center" vertical="center" wrapText="1"/>
    </xf>
    <xf numFmtId="178" fontId="8" fillId="2" borderId="6" xfId="0" applyNumberFormat="1" applyFont="1" applyFill="1" applyBorder="1" applyAlignment="1">
      <alignment vertical="center" wrapText="1"/>
    </xf>
    <xf numFmtId="178" fontId="16" fillId="2" borderId="6" xfId="0" applyNumberFormat="1" applyFont="1" applyFill="1" applyBorder="1" applyAlignment="1">
      <alignment horizontal="center" vertical="center" shrinkToFit="1"/>
    </xf>
    <xf numFmtId="178" fontId="16" fillId="2" borderId="11" xfId="0" applyNumberFormat="1" applyFont="1" applyFill="1" applyBorder="1" applyAlignment="1">
      <alignment horizontal="right" vertical="center" shrinkToFit="1"/>
    </xf>
    <xf numFmtId="178" fontId="16" fillId="2" borderId="5" xfId="0" applyNumberFormat="1" applyFont="1" applyFill="1" applyBorder="1" applyAlignment="1">
      <alignment horizontal="right" vertical="center" shrinkToFit="1"/>
    </xf>
    <xf numFmtId="178" fontId="16" fillId="2" borderId="11" xfId="0" applyNumberFormat="1" applyFont="1" applyFill="1" applyBorder="1" applyAlignment="1">
      <alignment horizontal="center" vertical="center" shrinkToFit="1"/>
    </xf>
    <xf numFmtId="0" fontId="8" fillId="2" borderId="28" xfId="0" applyNumberFormat="1" applyFont="1" applyFill="1" applyBorder="1" applyAlignment="1">
      <alignment horizontal="left" vertical="center" wrapText="1"/>
    </xf>
    <xf numFmtId="0" fontId="2" fillId="3" borderId="0" xfId="0" applyFont="1" applyFill="1"/>
    <xf numFmtId="0" fontId="8" fillId="0" borderId="3" xfId="0" applyNumberFormat="1" applyFont="1" applyFill="1" applyBorder="1" applyAlignment="1">
      <alignment horizontal="left" vertical="center" wrapText="1"/>
    </xf>
    <xf numFmtId="178" fontId="16" fillId="2" borderId="9" xfId="0" applyNumberFormat="1" applyFont="1" applyFill="1" applyBorder="1" applyAlignment="1">
      <alignment vertical="center" shrinkToFit="1"/>
    </xf>
    <xf numFmtId="177" fontId="8" fillId="2" borderId="50" xfId="0" applyNumberFormat="1" applyFont="1" applyFill="1" applyBorder="1" applyAlignment="1">
      <alignment horizontal="center" vertical="center"/>
    </xf>
    <xf numFmtId="178" fontId="16" fillId="2" borderId="48" xfId="0" applyNumberFormat="1" applyFont="1" applyFill="1" applyBorder="1" applyAlignment="1">
      <alignment vertical="center" shrinkToFit="1"/>
    </xf>
    <xf numFmtId="0" fontId="2" fillId="2" borderId="6" xfId="0" applyFont="1" applyFill="1" applyBorder="1" applyAlignment="1">
      <alignment horizontal="left" vertical="center" wrapText="1" shrinkToFit="1"/>
    </xf>
    <xf numFmtId="0" fontId="2" fillId="2" borderId="6" xfId="0" applyFont="1" applyFill="1" applyBorder="1" applyAlignment="1">
      <alignment horizontal="left" vertical="center" wrapText="1"/>
    </xf>
    <xf numFmtId="178" fontId="17" fillId="2" borderId="6" xfId="0" applyNumberFormat="1" applyFont="1" applyFill="1" applyBorder="1" applyAlignment="1">
      <alignment vertical="center" shrinkToFit="1"/>
    </xf>
    <xf numFmtId="178" fontId="17" fillId="2" borderId="6" xfId="0" applyNumberFormat="1" applyFont="1" applyFill="1" applyBorder="1" applyAlignment="1">
      <alignment horizontal="right" vertical="center" shrinkToFit="1"/>
    </xf>
    <xf numFmtId="0" fontId="2" fillId="2" borderId="3" xfId="0" applyFont="1" applyFill="1" applyBorder="1" applyAlignment="1">
      <alignment vertical="center" wrapText="1"/>
    </xf>
    <xf numFmtId="0" fontId="2" fillId="2" borderId="9"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vertical="center"/>
    </xf>
    <xf numFmtId="178" fontId="17" fillId="0" borderId="8" xfId="0" applyNumberFormat="1" applyFont="1" applyBorder="1" applyAlignment="1">
      <alignment vertical="center" shrinkToFit="1"/>
    </xf>
    <xf numFmtId="178" fontId="17" fillId="2" borderId="8" xfId="0" applyNumberFormat="1" applyFont="1" applyFill="1" applyBorder="1" applyAlignment="1">
      <alignment vertical="center" shrinkToFit="1"/>
    </xf>
    <xf numFmtId="178" fontId="17" fillId="0" borderId="5" xfId="0" applyNumberFormat="1" applyFont="1" applyBorder="1" applyAlignment="1">
      <alignment vertical="center" shrinkToFit="1"/>
    </xf>
    <xf numFmtId="178" fontId="17" fillId="0" borderId="6" xfId="0" applyNumberFormat="1" applyFont="1" applyBorder="1" applyAlignment="1">
      <alignment vertical="center" shrinkToFit="1"/>
    </xf>
    <xf numFmtId="178" fontId="17" fillId="0" borderId="7" xfId="0" applyNumberFormat="1" applyFont="1" applyBorder="1" applyAlignment="1">
      <alignment vertical="center" shrinkToFit="1"/>
    </xf>
    <xf numFmtId="178" fontId="17" fillId="0" borderId="7" xfId="0" applyNumberFormat="1" applyFont="1" applyBorder="1" applyAlignment="1">
      <alignment horizontal="right" vertical="center" shrinkToFit="1"/>
    </xf>
    <xf numFmtId="0" fontId="8" fillId="2" borderId="25" xfId="0" applyNumberFormat="1" applyFont="1" applyFill="1" applyBorder="1" applyAlignment="1">
      <alignment horizontal="center" vertical="center" wrapText="1"/>
    </xf>
    <xf numFmtId="177" fontId="8" fillId="0" borderId="43"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45"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5"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2" fillId="0" borderId="1" xfId="0" applyFont="1" applyBorder="1" applyAlignment="1">
      <alignment horizontal="right"/>
    </xf>
    <xf numFmtId="0" fontId="6" fillId="0" borderId="0" xfId="0" applyFont="1" applyBorder="1" applyAlignment="1">
      <alignment horizontal="center"/>
    </xf>
    <xf numFmtId="0" fontId="0" fillId="0" borderId="0" xfId="0" applyFont="1" applyBorder="1" applyAlignment="1"/>
    <xf numFmtId="177" fontId="2" fillId="0" borderId="0" xfId="0" applyNumberFormat="1" applyFont="1" applyBorder="1" applyAlignment="1">
      <alignment horizontal="center" vertical="center"/>
    </xf>
    <xf numFmtId="0" fontId="8" fillId="2" borderId="37" xfId="0" applyNumberFormat="1" applyFont="1" applyFill="1" applyBorder="1" applyAlignment="1">
      <alignment vertical="center" wrapText="1"/>
    </xf>
    <xf numFmtId="178" fontId="16" fillId="0" borderId="11" xfId="0" applyNumberFormat="1" applyFont="1" applyFill="1" applyBorder="1" applyAlignment="1">
      <alignment horizontal="right" vertical="center" shrinkToFit="1"/>
    </xf>
    <xf numFmtId="0" fontId="8" fillId="0" borderId="6" xfId="0" applyFont="1" applyFill="1" applyBorder="1" applyAlignment="1">
      <alignment vertical="center" wrapText="1"/>
    </xf>
    <xf numFmtId="178" fontId="16" fillId="0" borderId="6" xfId="0" applyNumberFormat="1" applyFont="1" applyFill="1" applyBorder="1" applyAlignment="1">
      <alignment horizontal="center" vertical="center" shrinkToFit="1"/>
    </xf>
    <xf numFmtId="178" fontId="16" fillId="0" borderId="3" xfId="0" applyNumberFormat="1" applyFont="1" applyFill="1" applyBorder="1" applyAlignment="1">
      <alignment vertical="center" shrinkToFit="1"/>
    </xf>
    <xf numFmtId="178" fontId="16" fillId="0" borderId="54" xfId="0" applyNumberFormat="1" applyFont="1" applyFill="1" applyBorder="1" applyAlignment="1">
      <alignment horizontal="right" vertical="center" shrinkToFit="1"/>
    </xf>
    <xf numFmtId="0" fontId="8" fillId="4" borderId="35" xfId="0" applyFont="1" applyFill="1" applyBorder="1" applyAlignment="1">
      <alignment horizontal="left" vertical="top" wrapText="1"/>
    </xf>
    <xf numFmtId="182" fontId="9" fillId="2" borderId="11" xfId="0" applyNumberFormat="1" applyFont="1" applyFill="1" applyBorder="1" applyAlignment="1">
      <alignment horizontal="right" vertical="center" shrinkToFit="1"/>
    </xf>
    <xf numFmtId="182" fontId="9" fillId="0" borderId="11" xfId="0" applyNumberFormat="1" applyFont="1" applyFill="1" applyBorder="1" applyAlignment="1">
      <alignment horizontal="right" vertical="center" shrinkToFit="1"/>
    </xf>
    <xf numFmtId="182" fontId="16" fillId="0" borderId="9" xfId="0" applyNumberFormat="1" applyFont="1" applyFill="1" applyBorder="1" applyAlignment="1">
      <alignment vertical="center" shrinkToFit="1"/>
    </xf>
    <xf numFmtId="182" fontId="16" fillId="2" borderId="9" xfId="0" applyNumberFormat="1" applyFont="1" applyFill="1" applyBorder="1" applyAlignment="1">
      <alignment vertical="center" shrinkToFit="1"/>
    </xf>
    <xf numFmtId="178" fontId="16" fillId="2" borderId="27" xfId="0" applyNumberFormat="1" applyFont="1" applyFill="1" applyBorder="1" applyAlignment="1">
      <alignment vertical="center" shrinkToFit="1"/>
    </xf>
    <xf numFmtId="178" fontId="16" fillId="0" borderId="87" xfId="0" applyNumberFormat="1" applyFont="1" applyFill="1" applyBorder="1" applyAlignment="1">
      <alignment horizontal="right" vertical="center" shrinkToFit="1"/>
    </xf>
    <xf numFmtId="178" fontId="16" fillId="0" borderId="47" xfId="0" applyNumberFormat="1" applyFont="1" applyFill="1" applyBorder="1" applyAlignment="1">
      <alignment vertical="center" shrinkToFit="1"/>
    </xf>
    <xf numFmtId="0" fontId="8" fillId="0" borderId="47" xfId="0" applyNumberFormat="1" applyFont="1" applyFill="1" applyBorder="1" applyAlignment="1">
      <alignment horizontal="left" vertical="center" wrapText="1"/>
    </xf>
    <xf numFmtId="178" fontId="16" fillId="0" borderId="6" xfId="0" applyNumberFormat="1" applyFont="1" applyFill="1" applyBorder="1" applyAlignment="1">
      <alignment vertical="center" shrinkToFit="1"/>
    </xf>
    <xf numFmtId="0" fontId="8" fillId="0" borderId="9" xfId="0" applyNumberFormat="1" applyFont="1" applyFill="1" applyBorder="1" applyAlignment="1">
      <alignment vertical="center" wrapText="1"/>
    </xf>
    <xf numFmtId="0" fontId="2" fillId="0" borderId="0" xfId="0" applyFont="1" applyAlignment="1">
      <alignment vertical="center"/>
    </xf>
    <xf numFmtId="178" fontId="16" fillId="2" borderId="26" xfId="0" applyNumberFormat="1" applyFont="1" applyFill="1" applyBorder="1" applyAlignment="1">
      <alignment horizontal="right" vertical="center" shrinkToFit="1"/>
    </xf>
    <xf numFmtId="0" fontId="8" fillId="2" borderId="3" xfId="0" applyFont="1" applyFill="1" applyBorder="1" applyAlignment="1">
      <alignment vertical="center" wrapText="1"/>
    </xf>
    <xf numFmtId="178" fontId="8" fillId="2" borderId="9" xfId="0" applyNumberFormat="1" applyFont="1" applyFill="1" applyBorder="1" applyAlignment="1">
      <alignment vertical="center" shrinkToFit="1"/>
    </xf>
    <xf numFmtId="178" fontId="16" fillId="2" borderId="11" xfId="0" applyNumberFormat="1" applyFont="1" applyFill="1" applyBorder="1" applyAlignment="1">
      <alignment vertical="center" shrinkToFit="1"/>
    </xf>
    <xf numFmtId="178" fontId="16" fillId="2" borderId="48" xfId="0" applyNumberFormat="1" applyFont="1" applyFill="1" applyBorder="1" applyAlignment="1">
      <alignment horizontal="right" vertical="center" shrinkToFit="1"/>
    </xf>
    <xf numFmtId="0" fontId="8" fillId="2" borderId="37" xfId="0" applyFont="1" applyFill="1" applyBorder="1" applyAlignment="1">
      <alignment horizontal="left" vertical="center" wrapText="1"/>
    </xf>
    <xf numFmtId="0" fontId="8" fillId="2" borderId="37" xfId="0" applyFont="1" applyFill="1" applyBorder="1" applyAlignment="1">
      <alignment vertical="center" wrapText="1"/>
    </xf>
    <xf numFmtId="179" fontId="8" fillId="2" borderId="2" xfId="0" applyNumberFormat="1" applyFont="1" applyFill="1" applyBorder="1" applyAlignment="1">
      <alignment horizontal="center" vertical="center"/>
    </xf>
    <xf numFmtId="0" fontId="8" fillId="2" borderId="3" xfId="0" applyNumberFormat="1" applyFont="1" applyFill="1" applyBorder="1" applyAlignment="1">
      <alignment horizontal="left" vertical="center" wrapText="1"/>
    </xf>
    <xf numFmtId="0" fontId="8" fillId="0" borderId="6" xfId="0" applyNumberFormat="1" applyFont="1" applyFill="1" applyBorder="1" applyAlignment="1">
      <alignment vertical="center" wrapText="1"/>
    </xf>
    <xf numFmtId="0" fontId="8" fillId="2" borderId="6" xfId="0" applyNumberFormat="1" applyFont="1" applyFill="1" applyBorder="1" applyAlignment="1">
      <alignment vertical="center" wrapText="1"/>
    </xf>
    <xf numFmtId="0" fontId="8" fillId="2" borderId="6" xfId="0" applyFont="1" applyFill="1" applyBorder="1" applyAlignment="1">
      <alignment vertical="center" wrapText="1"/>
    </xf>
    <xf numFmtId="178" fontId="8" fillId="2" borderId="6" xfId="0" applyNumberFormat="1" applyFont="1" applyFill="1" applyBorder="1" applyAlignment="1">
      <alignment vertical="center" shrinkToFit="1"/>
    </xf>
    <xf numFmtId="0" fontId="8" fillId="2" borderId="6" xfId="0" applyNumberFormat="1" applyFont="1" applyFill="1" applyBorder="1" applyAlignment="1">
      <alignment vertical="center" wrapText="1"/>
    </xf>
    <xf numFmtId="0" fontId="8" fillId="2" borderId="9" xfId="0" applyFont="1" applyFill="1" applyBorder="1" applyAlignment="1">
      <alignment vertical="center" wrapText="1"/>
    </xf>
    <xf numFmtId="0" fontId="8" fillId="2" borderId="4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NumberFormat="1" applyFont="1" applyFill="1" applyBorder="1" applyAlignment="1">
      <alignment vertical="center" wrapText="1"/>
    </xf>
    <xf numFmtId="0" fontId="8" fillId="0" borderId="9" xfId="0" applyFont="1" applyFill="1" applyBorder="1" applyAlignment="1">
      <alignment vertical="center" wrapText="1"/>
    </xf>
    <xf numFmtId="0" fontId="8" fillId="0" borderId="9" xfId="0" applyFont="1" applyFill="1" applyBorder="1" applyAlignment="1">
      <alignment horizontal="left" vertical="center" wrapText="1"/>
    </xf>
    <xf numFmtId="178" fontId="8" fillId="0" borderId="6" xfId="0" applyNumberFormat="1" applyFont="1" applyFill="1" applyBorder="1" applyAlignment="1">
      <alignment vertical="center" shrinkToFit="1"/>
    </xf>
    <xf numFmtId="0" fontId="8" fillId="2" borderId="6" xfId="0" applyNumberFormat="1" applyFont="1" applyFill="1" applyBorder="1" applyAlignment="1">
      <alignment vertical="center" wrapText="1"/>
    </xf>
    <xf numFmtId="0" fontId="8" fillId="2" borderId="9" xfId="0" applyNumberFormat="1" applyFont="1" applyFill="1" applyBorder="1" applyAlignment="1">
      <alignment vertical="center" wrapText="1"/>
    </xf>
    <xf numFmtId="0" fontId="2" fillId="0" borderId="0" xfId="0" applyFont="1" applyFill="1"/>
    <xf numFmtId="178" fontId="8" fillId="2" borderId="6" xfId="0" applyNumberFormat="1" applyFont="1" applyFill="1" applyBorder="1" applyAlignment="1">
      <alignment vertical="center" shrinkToFit="1"/>
    </xf>
    <xf numFmtId="178" fontId="17" fillId="2" borderId="6" xfId="0" applyNumberFormat="1" applyFont="1" applyFill="1" applyBorder="1" applyAlignment="1">
      <alignment horizontal="right" vertical="center" shrinkToFit="1"/>
    </xf>
    <xf numFmtId="178" fontId="17" fillId="2" borderId="11" xfId="0" applyNumberFormat="1" applyFont="1" applyFill="1" applyBorder="1" applyAlignment="1">
      <alignment vertical="center" shrinkToFit="1"/>
    </xf>
    <xf numFmtId="178" fontId="17" fillId="2" borderId="36" xfId="0" applyNumberFormat="1" applyFont="1" applyFill="1" applyBorder="1" applyAlignment="1">
      <alignment vertical="center" shrinkToFit="1"/>
    </xf>
    <xf numFmtId="178" fontId="17" fillId="2" borderId="6" xfId="0" applyNumberFormat="1" applyFont="1" applyFill="1" applyBorder="1" applyAlignment="1">
      <alignment vertical="center" shrinkToFit="1"/>
    </xf>
    <xf numFmtId="178" fontId="17" fillId="2" borderId="6" xfId="0" applyNumberFormat="1" applyFont="1" applyFill="1" applyBorder="1" applyAlignment="1">
      <alignment vertical="center" shrinkToFit="1"/>
    </xf>
    <xf numFmtId="0" fontId="2" fillId="2" borderId="0" xfId="0" applyFont="1" applyFill="1"/>
    <xf numFmtId="3" fontId="2" fillId="0" borderId="0" xfId="0" applyNumberFormat="1" applyFont="1" applyBorder="1" applyAlignment="1">
      <alignment vertical="center" shrinkToFit="1"/>
    </xf>
    <xf numFmtId="0" fontId="2" fillId="0" borderId="0" xfId="0" applyFont="1"/>
    <xf numFmtId="0" fontId="2" fillId="0" borderId="0" xfId="0" applyFont="1" applyFill="1"/>
    <xf numFmtId="0" fontId="0" fillId="0" borderId="0" xfId="0"/>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177" fontId="2"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178" fontId="16" fillId="2" borderId="9" xfId="0" applyNumberFormat="1" applyFont="1" applyFill="1" applyBorder="1" applyAlignment="1">
      <alignment vertical="center" shrinkToFit="1"/>
    </xf>
    <xf numFmtId="178" fontId="16" fillId="2" borderId="37" xfId="0" applyNumberFormat="1" applyFont="1" applyFill="1" applyBorder="1" applyAlignment="1">
      <alignment vertical="center" shrinkToFit="1"/>
    </xf>
    <xf numFmtId="178" fontId="16" fillId="0" borderId="6" xfId="0" applyNumberFormat="1" applyFont="1" applyFill="1" applyBorder="1" applyAlignment="1">
      <alignment horizontal="right" vertical="center" shrinkToFit="1"/>
    </xf>
    <xf numFmtId="178" fontId="16" fillId="2" borderId="6" xfId="0" applyNumberFormat="1" applyFont="1" applyFill="1" applyBorder="1" applyAlignment="1">
      <alignment vertical="center" shrinkToFit="1"/>
    </xf>
    <xf numFmtId="178" fontId="16" fillId="2" borderId="6" xfId="0" applyNumberFormat="1" applyFont="1" applyFill="1" applyBorder="1" applyAlignment="1">
      <alignment horizontal="right" vertical="center" shrinkToFit="1"/>
    </xf>
    <xf numFmtId="0" fontId="2" fillId="3" borderId="28" xfId="0" applyFont="1" applyFill="1" applyBorder="1"/>
    <xf numFmtId="0" fontId="2" fillId="0" borderId="3" xfId="0" applyFont="1" applyFill="1" applyBorder="1" applyAlignment="1">
      <alignment vertical="center" wrapText="1"/>
    </xf>
    <xf numFmtId="178" fontId="17" fillId="0" borderId="6" xfId="0" applyNumberFormat="1" applyFont="1" applyFill="1" applyBorder="1" applyAlignment="1">
      <alignment vertical="center" shrinkToFit="1"/>
    </xf>
    <xf numFmtId="178" fontId="17" fillId="0" borderId="6" xfId="0" applyNumberFormat="1" applyFont="1" applyFill="1" applyBorder="1" applyAlignment="1">
      <alignment horizontal="right" vertical="center" shrinkToFit="1"/>
    </xf>
    <xf numFmtId="182" fontId="17" fillId="0" borderId="6" xfId="0" applyNumberFormat="1" applyFont="1" applyFill="1" applyBorder="1" applyAlignment="1">
      <alignment vertical="center" shrinkToFit="1"/>
    </xf>
    <xf numFmtId="0" fontId="8" fillId="0" borderId="6" xfId="0" applyNumberFormat="1" applyFont="1" applyFill="1" applyBorder="1" applyAlignment="1">
      <alignment horizontal="left" vertical="center" wrapText="1"/>
    </xf>
    <xf numFmtId="178" fontId="17" fillId="0" borderId="11" xfId="0" applyNumberFormat="1" applyFont="1" applyFill="1" applyBorder="1" applyAlignment="1">
      <alignment vertical="center" shrinkToFit="1"/>
    </xf>
    <xf numFmtId="0" fontId="9"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177" fontId="2" fillId="0" borderId="2" xfId="0" applyNumberFormat="1" applyFont="1" applyFill="1" applyBorder="1" applyAlignment="1">
      <alignment horizontal="center" vertical="center"/>
    </xf>
    <xf numFmtId="0" fontId="2" fillId="0" borderId="6" xfId="0" applyFont="1" applyFill="1" applyBorder="1" applyAlignment="1">
      <alignment horizontal="left" vertical="center" wrapText="1" shrinkToFit="1"/>
    </xf>
    <xf numFmtId="0" fontId="2" fillId="0" borderId="6" xfId="0" applyFont="1" applyFill="1" applyBorder="1" applyAlignment="1">
      <alignment horizontal="left" vertical="center" wrapText="1"/>
    </xf>
    <xf numFmtId="0" fontId="2" fillId="0" borderId="9" xfId="0" applyNumberFormat="1" applyFont="1" applyFill="1" applyBorder="1" applyAlignment="1">
      <alignment horizontal="center" vertical="center" wrapText="1"/>
    </xf>
    <xf numFmtId="0" fontId="2" fillId="0" borderId="6"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Alignment="1">
      <alignment vertical="center"/>
    </xf>
    <xf numFmtId="178" fontId="16" fillId="2" borderId="27" xfId="0" applyNumberFormat="1" applyFont="1" applyFill="1" applyBorder="1" applyAlignment="1">
      <alignment horizontal="right" vertical="center" shrinkToFit="1"/>
    </xf>
    <xf numFmtId="178" fontId="16" fillId="2" borderId="25" xfId="0" applyNumberFormat="1" applyFont="1" applyFill="1" applyBorder="1" applyAlignment="1">
      <alignment horizontal="right" vertical="center" shrinkToFi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0" fontId="8" fillId="2" borderId="6" xfId="0" applyFont="1" applyFill="1" applyBorder="1" applyAlignment="1">
      <alignment horizontal="left" vertical="center" wrapText="1"/>
    </xf>
    <xf numFmtId="0" fontId="8" fillId="5" borderId="33" xfId="0" applyFont="1" applyFill="1" applyBorder="1" applyAlignment="1">
      <alignment horizontal="center" vertical="center" wrapText="1"/>
    </xf>
    <xf numFmtId="0" fontId="8" fillId="5" borderId="5" xfId="0" applyFont="1" applyFill="1" applyBorder="1" applyAlignment="1">
      <alignment horizontal="center" vertical="center" wrapText="1"/>
    </xf>
    <xf numFmtId="178" fontId="16" fillId="0" borderId="27" xfId="0" applyNumberFormat="1" applyFont="1" applyFill="1" applyBorder="1" applyAlignment="1">
      <alignment horizontal="right" vertical="center" shrinkToFit="1"/>
    </xf>
    <xf numFmtId="0" fontId="2" fillId="0" borderId="1" xfId="0" applyFont="1" applyBorder="1" applyAlignment="1">
      <alignment horizontal="right"/>
    </xf>
    <xf numFmtId="179" fontId="8" fillId="2" borderId="88"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horizontal="right" vertical="center" wrapText="1"/>
    </xf>
    <xf numFmtId="0" fontId="16" fillId="3" borderId="3" xfId="0" applyFont="1" applyFill="1" applyBorder="1" applyAlignment="1">
      <alignment horizontal="right" vertical="center" wrapText="1"/>
    </xf>
    <xf numFmtId="0" fontId="9" fillId="3" borderId="3" xfId="0" applyFont="1" applyFill="1" applyBorder="1" applyAlignment="1">
      <alignment horizontal="center" vertical="center"/>
    </xf>
    <xf numFmtId="178" fontId="16" fillId="3" borderId="3" xfId="0" applyNumberFormat="1" applyFont="1" applyFill="1" applyBorder="1" applyAlignment="1">
      <alignment horizontal="center" vertical="center"/>
    </xf>
    <xf numFmtId="178" fontId="16" fillId="3" borderId="3" xfId="0" applyNumberFormat="1" applyFont="1" applyFill="1" applyBorder="1" applyAlignment="1">
      <alignment horizontal="right" vertical="center" wrapText="1"/>
    </xf>
    <xf numFmtId="0" fontId="2" fillId="7" borderId="28" xfId="0" applyFont="1" applyFill="1" applyBorder="1"/>
    <xf numFmtId="0" fontId="8" fillId="5" borderId="5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 fillId="0" borderId="1" xfId="0" applyFont="1" applyBorder="1" applyAlignment="1">
      <alignment horizontal="right"/>
    </xf>
    <xf numFmtId="0" fontId="8" fillId="5" borderId="25" xfId="0" applyFont="1" applyFill="1" applyBorder="1" applyAlignment="1">
      <alignment horizontal="center" vertical="center" wrapText="1"/>
    </xf>
    <xf numFmtId="178" fontId="16" fillId="3" borderId="6" xfId="0" applyNumberFormat="1" applyFont="1" applyFill="1" applyBorder="1" applyAlignment="1">
      <alignment horizontal="right" vertical="center" wrapText="1"/>
    </xf>
    <xf numFmtId="0" fontId="8" fillId="5"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18" xfId="0" applyFont="1" applyFill="1" applyBorder="1" applyAlignment="1">
      <alignment horizontal="center" vertical="center" wrapText="1"/>
    </xf>
    <xf numFmtId="178" fontId="9" fillId="0" borderId="6" xfId="0" applyNumberFormat="1" applyFont="1" applyFill="1" applyBorder="1" applyAlignment="1">
      <alignment vertical="center" wrapText="1" shrinkToFit="1"/>
    </xf>
    <xf numFmtId="178" fontId="16" fillId="2" borderId="6" xfId="0" applyNumberFormat="1" applyFont="1" applyFill="1" applyBorder="1" applyAlignment="1">
      <alignment vertical="center" wrapText="1" shrinkToFit="1"/>
    </xf>
    <xf numFmtId="178" fontId="16" fillId="0" borderId="6" xfId="0" applyNumberFormat="1" applyFont="1" applyFill="1" applyBorder="1" applyAlignment="1">
      <alignment vertical="center" wrapText="1" shrinkToFit="1"/>
    </xf>
    <xf numFmtId="178" fontId="16" fillId="0" borderId="6" xfId="0" applyNumberFormat="1" applyFont="1" applyFill="1" applyBorder="1" applyAlignment="1">
      <alignment horizontal="right" vertical="center" wrapText="1" shrinkToFit="1"/>
    </xf>
    <xf numFmtId="178" fontId="9" fillId="0" borderId="6" xfId="0" applyNumberFormat="1" applyFont="1" applyFill="1" applyBorder="1" applyAlignment="1">
      <alignment horizontal="center" vertical="center" shrinkToFit="1"/>
    </xf>
    <xf numFmtId="178" fontId="9" fillId="2" borderId="6" xfId="0" applyNumberFormat="1" applyFont="1" applyFill="1" applyBorder="1" applyAlignment="1">
      <alignment vertical="center" wrapText="1" shrinkToFit="1"/>
    </xf>
    <xf numFmtId="178" fontId="16" fillId="2" borderId="6" xfId="0" quotePrefix="1" applyNumberFormat="1" applyFont="1" applyFill="1" applyBorder="1" applyAlignment="1">
      <alignment horizontal="right" vertical="center" shrinkToFit="1"/>
    </xf>
    <xf numFmtId="178" fontId="9" fillId="2" borderId="48" xfId="0" applyNumberFormat="1" applyFont="1" applyFill="1" applyBorder="1" applyAlignment="1">
      <alignment vertical="center" wrapText="1" shrinkToFit="1"/>
    </xf>
    <xf numFmtId="178" fontId="16" fillId="2" borderId="9" xfId="0" applyNumberFormat="1" applyFont="1" applyFill="1" applyBorder="1" applyAlignment="1">
      <alignment vertical="center" wrapText="1" shrinkToFit="1"/>
    </xf>
    <xf numFmtId="182" fontId="16" fillId="0" borderId="9" xfId="0" applyNumberFormat="1" applyFont="1" applyFill="1" applyBorder="1" applyAlignment="1">
      <alignment vertical="center" wrapText="1" shrinkToFit="1"/>
    </xf>
    <xf numFmtId="182" fontId="16" fillId="2" borderId="9" xfId="0" applyNumberFormat="1" applyFont="1" applyFill="1" applyBorder="1" applyAlignment="1">
      <alignment vertical="center" wrapText="1" shrinkToFit="1"/>
    </xf>
    <xf numFmtId="178" fontId="16" fillId="2" borderId="37" xfId="0" applyNumberFormat="1" applyFont="1" applyFill="1" applyBorder="1" applyAlignment="1">
      <alignment vertical="center" wrapText="1" shrinkToFit="1"/>
    </xf>
    <xf numFmtId="178" fontId="16" fillId="2" borderId="48" xfId="0" applyNumberFormat="1" applyFont="1" applyFill="1" applyBorder="1" applyAlignment="1">
      <alignment horizontal="center" vertical="center" shrinkToFit="1"/>
    </xf>
    <xf numFmtId="182" fontId="16" fillId="0" borderId="9" xfId="0" applyNumberFormat="1" applyFont="1" applyFill="1" applyBorder="1" applyAlignment="1">
      <alignment horizontal="center" vertical="center" shrinkToFit="1"/>
    </xf>
    <xf numFmtId="182" fontId="16" fillId="2" borderId="9" xfId="0" applyNumberFormat="1" applyFont="1" applyFill="1" applyBorder="1" applyAlignment="1">
      <alignment horizontal="center" vertical="center" shrinkToFit="1"/>
    </xf>
    <xf numFmtId="182" fontId="9" fillId="2" borderId="9" xfId="0" applyNumberFormat="1" applyFont="1" applyFill="1" applyBorder="1" applyAlignment="1">
      <alignment vertical="center" wrapText="1" shrinkToFit="1"/>
    </xf>
    <xf numFmtId="178" fontId="8" fillId="2" borderId="6" xfId="0" applyNumberFormat="1" applyFont="1" applyFill="1" applyBorder="1" applyAlignment="1">
      <alignment vertical="center" wrapText="1" shrinkToFit="1"/>
    </xf>
    <xf numFmtId="178" fontId="8" fillId="0" borderId="6" xfId="0" applyNumberFormat="1" applyFont="1" applyFill="1" applyBorder="1" applyAlignment="1">
      <alignment vertical="center" wrapText="1" shrinkToFit="1"/>
    </xf>
    <xf numFmtId="178" fontId="8" fillId="0" borderId="9" xfId="0" applyNumberFormat="1" applyFont="1" applyFill="1" applyBorder="1" applyAlignment="1">
      <alignment vertical="center" wrapText="1" shrinkToFit="1"/>
    </xf>
    <xf numFmtId="178" fontId="8" fillId="2" borderId="6" xfId="0" applyNumberFormat="1" applyFont="1" applyFill="1" applyBorder="1" applyAlignment="1">
      <alignment horizontal="center" vertical="center" shrinkToFit="1"/>
    </xf>
    <xf numFmtId="178" fontId="8" fillId="0" borderId="6" xfId="0" applyNumberFormat="1" applyFont="1" applyFill="1" applyBorder="1" applyAlignment="1">
      <alignment horizontal="center" vertical="center" shrinkToFit="1"/>
    </xf>
    <xf numFmtId="178" fontId="8" fillId="0" borderId="9" xfId="0" applyNumberFormat="1" applyFont="1" applyFill="1" applyBorder="1" applyAlignment="1">
      <alignment horizontal="center" vertical="center" shrinkToFit="1"/>
    </xf>
    <xf numFmtId="178" fontId="16" fillId="2" borderId="27" xfId="0" applyNumberFormat="1" applyFont="1" applyFill="1" applyBorder="1" applyAlignment="1">
      <alignment horizontal="center" vertical="center" shrinkToFit="1"/>
    </xf>
    <xf numFmtId="178" fontId="16" fillId="2" borderId="25" xfId="0" applyNumberFormat="1" applyFont="1" applyFill="1" applyBorder="1" applyAlignment="1">
      <alignment horizontal="center" vertical="center" shrinkToFit="1"/>
    </xf>
    <xf numFmtId="178" fontId="16" fillId="2" borderId="27" xfId="0" applyNumberFormat="1" applyFont="1" applyFill="1" applyBorder="1" applyAlignment="1">
      <alignment horizontal="left" vertical="center" wrapText="1" shrinkToFit="1"/>
    </xf>
    <xf numFmtId="178" fontId="16" fillId="2" borderId="25" xfId="0" applyNumberFormat="1" applyFont="1" applyFill="1" applyBorder="1" applyAlignment="1">
      <alignment horizontal="left" vertical="center" wrapText="1" shrinkToFit="1"/>
    </xf>
    <xf numFmtId="178" fontId="16" fillId="0" borderId="27" xfId="0" applyNumberFormat="1" applyFont="1" applyFill="1" applyBorder="1" applyAlignment="1">
      <alignment horizontal="center" vertical="center" shrinkToFit="1"/>
    </xf>
    <xf numFmtId="178" fontId="16" fillId="0" borderId="25" xfId="0" applyNumberFormat="1" applyFont="1" applyFill="1" applyBorder="1" applyAlignment="1">
      <alignment horizontal="center" vertical="center" shrinkToFit="1"/>
    </xf>
    <xf numFmtId="0" fontId="8" fillId="5" borderId="41"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4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87" xfId="0" applyFont="1" applyFill="1" applyBorder="1" applyAlignment="1">
      <alignment horizontal="center" vertical="center" wrapText="1"/>
    </xf>
    <xf numFmtId="178" fontId="16" fillId="2" borderId="27" xfId="0" applyNumberFormat="1" applyFont="1" applyFill="1" applyBorder="1" applyAlignment="1">
      <alignment horizontal="center" vertical="center" wrapText="1" shrinkToFit="1"/>
    </xf>
    <xf numFmtId="178" fontId="16" fillId="2" borderId="25" xfId="0" applyNumberFormat="1" applyFont="1" applyFill="1" applyBorder="1" applyAlignment="1">
      <alignment horizontal="center" vertical="center" wrapText="1" shrinkToFit="1"/>
    </xf>
    <xf numFmtId="178" fontId="16" fillId="2" borderId="27" xfId="0" applyNumberFormat="1" applyFont="1" applyFill="1" applyBorder="1" applyAlignment="1">
      <alignment horizontal="right" vertical="center" wrapText="1" shrinkToFit="1"/>
    </xf>
    <xf numFmtId="178" fontId="16" fillId="2" borderId="25" xfId="0" applyNumberFormat="1" applyFont="1" applyFill="1" applyBorder="1" applyAlignment="1">
      <alignment horizontal="right" vertical="center" wrapText="1" shrinkToFit="1"/>
    </xf>
    <xf numFmtId="0" fontId="8" fillId="2" borderId="54" xfId="0" applyNumberFormat="1" applyFont="1" applyFill="1" applyBorder="1" applyAlignment="1">
      <alignment horizontal="left" vertical="center" wrapText="1"/>
    </xf>
    <xf numFmtId="0" fontId="8" fillId="2" borderId="87" xfId="0" applyNumberFormat="1" applyFont="1" applyFill="1" applyBorder="1" applyAlignment="1">
      <alignment horizontal="left" vertical="center" wrapText="1"/>
    </xf>
    <xf numFmtId="179" fontId="8" fillId="2" borderId="85" xfId="0" applyNumberFormat="1" applyFont="1" applyFill="1" applyBorder="1" applyAlignment="1">
      <alignment horizontal="center" vertical="center"/>
    </xf>
    <xf numFmtId="179" fontId="8" fillId="2" borderId="86" xfId="0" applyNumberFormat="1" applyFont="1" applyFill="1" applyBorder="1" applyAlignment="1">
      <alignment horizontal="center" vertical="center"/>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5" xfId="0" applyFont="1" applyFill="1" applyBorder="1" applyAlignment="1">
      <alignment horizontal="left" vertical="center" wrapText="1"/>
    </xf>
    <xf numFmtId="178" fontId="16" fillId="0" borderId="27" xfId="0" applyNumberFormat="1" applyFont="1" applyFill="1" applyBorder="1" applyAlignment="1">
      <alignment horizontal="center" vertical="center" wrapText="1" shrinkToFit="1"/>
    </xf>
    <xf numFmtId="178" fontId="16" fillId="0" borderId="25" xfId="0" applyNumberFormat="1" applyFont="1" applyFill="1" applyBorder="1" applyAlignment="1">
      <alignment horizontal="center" vertical="center" wrapText="1" shrinkToFit="1"/>
    </xf>
    <xf numFmtId="0" fontId="6" fillId="0" borderId="0" xfId="0" applyFont="1" applyBorder="1" applyAlignment="1">
      <alignment horizontal="center"/>
    </xf>
    <xf numFmtId="0" fontId="8" fillId="5" borderId="67"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68"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3"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8" fillId="5" borderId="39"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178" fontId="16" fillId="0" borderId="27" xfId="0" applyNumberFormat="1" applyFont="1" applyFill="1" applyBorder="1" applyAlignment="1">
      <alignment horizontal="left" vertical="center" wrapText="1" shrinkToFit="1"/>
    </xf>
    <xf numFmtId="178" fontId="16" fillId="0" borderId="25" xfId="0" applyNumberFormat="1" applyFont="1" applyFill="1" applyBorder="1" applyAlignment="1">
      <alignment horizontal="left" vertical="center" wrapText="1" shrinkToFit="1"/>
    </xf>
    <xf numFmtId="0" fontId="9" fillId="5" borderId="33" xfId="0" applyFont="1" applyFill="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vertical="center"/>
    </xf>
    <xf numFmtId="0" fontId="8" fillId="0" borderId="70" xfId="0" applyFont="1" applyBorder="1" applyAlignment="1">
      <alignment horizontal="center" vertical="center"/>
    </xf>
    <xf numFmtId="0" fontId="9" fillId="0" borderId="59" xfId="0" applyFont="1" applyBorder="1" applyAlignment="1">
      <alignment horizontal="center" vertical="center"/>
    </xf>
    <xf numFmtId="0" fontId="9" fillId="0" borderId="71" xfId="0" applyFont="1" applyBorder="1" applyAlignment="1">
      <alignment horizontal="center" vertical="center"/>
    </xf>
    <xf numFmtId="0" fontId="9" fillId="0" borderId="63" xfId="0" applyFont="1" applyBorder="1" applyAlignment="1"/>
    <xf numFmtId="0" fontId="9" fillId="0" borderId="64" xfId="0" applyFont="1" applyBorder="1" applyAlignment="1"/>
    <xf numFmtId="0" fontId="9" fillId="0" borderId="65" xfId="0" applyFont="1" applyBorder="1" applyAlignment="1"/>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66" xfId="0"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56" xfId="0" applyFont="1" applyBorder="1" applyAlignment="1">
      <alignment horizontal="center" vertical="center"/>
    </xf>
    <xf numFmtId="0" fontId="8" fillId="0" borderId="62" xfId="0" applyFont="1" applyBorder="1" applyAlignment="1">
      <alignment horizontal="center" vertical="center"/>
    </xf>
    <xf numFmtId="0" fontId="9" fillId="0" borderId="60" xfId="0" applyFont="1" applyBorder="1" applyAlignment="1">
      <alignment horizontal="center" vertical="center"/>
    </xf>
    <xf numFmtId="0" fontId="9" fillId="0" borderId="74" xfId="0" applyFont="1" applyBorder="1" applyAlignment="1"/>
    <xf numFmtId="0" fontId="9" fillId="0" borderId="75" xfId="0" applyFont="1" applyBorder="1" applyAlignment="1"/>
    <xf numFmtId="0" fontId="8" fillId="2" borderId="21" xfId="0" applyFont="1" applyFill="1" applyBorder="1" applyAlignment="1">
      <alignment horizontal="center" vertical="center"/>
    </xf>
    <xf numFmtId="0" fontId="8" fillId="2" borderId="76" xfId="0" applyFont="1" applyFill="1" applyBorder="1" applyAlignment="1">
      <alignment horizontal="center" vertical="center"/>
    </xf>
    <xf numFmtId="177" fontId="8" fillId="0" borderId="72" xfId="0" applyNumberFormat="1" applyFont="1" applyBorder="1" applyAlignment="1">
      <alignment horizontal="center" vertical="center"/>
    </xf>
    <xf numFmtId="177" fontId="8" fillId="0" borderId="43"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68" xfId="0" applyNumberFormat="1" applyFont="1" applyBorder="1" applyAlignment="1">
      <alignment horizontal="center" vertical="center"/>
    </xf>
    <xf numFmtId="177" fontId="8" fillId="0" borderId="45" xfId="0" applyNumberFormat="1" applyFont="1" applyBorder="1" applyAlignment="1">
      <alignment horizontal="center" vertical="center"/>
    </xf>
    <xf numFmtId="0" fontId="8" fillId="2" borderId="17" xfId="0" applyFont="1" applyFill="1" applyBorder="1" applyAlignment="1">
      <alignment horizontal="center" vertical="center"/>
    </xf>
    <xf numFmtId="0" fontId="8" fillId="2" borderId="73" xfId="0" applyFont="1" applyFill="1" applyBorder="1" applyAlignment="1">
      <alignment horizontal="center" vertical="center"/>
    </xf>
    <xf numFmtId="178" fontId="8" fillId="2" borderId="58" xfId="0" applyNumberFormat="1" applyFont="1" applyFill="1" applyBorder="1" applyAlignment="1">
      <alignment horizontal="center" vertical="center" shrinkToFit="1"/>
    </xf>
    <xf numFmtId="178" fontId="8" fillId="2" borderId="59" xfId="0" applyNumberFormat="1" applyFont="1" applyFill="1" applyBorder="1" applyAlignment="1">
      <alignment horizontal="center" vertical="center" shrinkToFit="1"/>
    </xf>
    <xf numFmtId="178" fontId="8" fillId="2" borderId="60" xfId="0" applyNumberFormat="1" applyFont="1" applyFill="1" applyBorder="1" applyAlignment="1">
      <alignment horizontal="center" vertical="center" shrinkToFit="1"/>
    </xf>
    <xf numFmtId="3" fontId="8" fillId="2" borderId="58" xfId="0" applyNumberFormat="1" applyFont="1" applyFill="1" applyBorder="1" applyAlignment="1">
      <alignment horizontal="center" vertical="center" wrapText="1"/>
    </xf>
    <xf numFmtId="3" fontId="8" fillId="2" borderId="59" xfId="0" applyNumberFormat="1" applyFont="1" applyFill="1" applyBorder="1" applyAlignment="1">
      <alignment horizontal="center" vertical="center" wrapText="1"/>
    </xf>
    <xf numFmtId="3" fontId="8" fillId="2" borderId="60" xfId="0" applyNumberFormat="1" applyFont="1" applyFill="1" applyBorder="1" applyAlignment="1">
      <alignment horizontal="center" vertical="center" wrapText="1"/>
    </xf>
    <xf numFmtId="3" fontId="8" fillId="0" borderId="58" xfId="0" applyNumberFormat="1" applyFont="1" applyBorder="1" applyAlignment="1">
      <alignment horizontal="center" vertical="center" shrinkToFit="1"/>
    </xf>
    <xf numFmtId="3" fontId="8" fillId="0" borderId="59" xfId="0" applyNumberFormat="1" applyFont="1" applyBorder="1" applyAlignment="1">
      <alignment horizontal="center" vertical="center" shrinkToFit="1"/>
    </xf>
    <xf numFmtId="3" fontId="8" fillId="0" borderId="60" xfId="0" applyNumberFormat="1" applyFont="1" applyBorder="1" applyAlignment="1">
      <alignment horizontal="center" vertical="center" shrinkToFit="1"/>
    </xf>
    <xf numFmtId="0" fontId="8" fillId="0" borderId="71"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177" fontId="8" fillId="0" borderId="4"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2" borderId="41" xfId="0" applyFont="1" applyFill="1" applyBorder="1" applyAlignment="1">
      <alignment horizontal="center" vertical="center"/>
    </xf>
    <xf numFmtId="0" fontId="8" fillId="2" borderId="51" xfId="0" applyFont="1" applyFill="1" applyBorder="1" applyAlignment="1">
      <alignment horizontal="center" vertical="center"/>
    </xf>
    <xf numFmtId="178" fontId="8" fillId="2" borderId="70" xfId="0" applyNumberFormat="1" applyFont="1" applyFill="1" applyBorder="1" applyAlignment="1">
      <alignment horizontal="center" vertical="center" shrinkToFit="1"/>
    </xf>
    <xf numFmtId="178" fontId="8" fillId="2" borderId="71" xfId="0" applyNumberFormat="1" applyFont="1" applyFill="1" applyBorder="1" applyAlignment="1">
      <alignment horizontal="center" vertical="center" shrinkToFit="1"/>
    </xf>
    <xf numFmtId="3" fontId="8" fillId="2" borderId="70" xfId="0" applyNumberFormat="1" applyFont="1" applyFill="1" applyBorder="1" applyAlignment="1">
      <alignment horizontal="center" vertical="center" wrapText="1"/>
    </xf>
    <xf numFmtId="3" fontId="8" fillId="2" borderId="71" xfId="0" applyNumberFormat="1" applyFont="1" applyFill="1" applyBorder="1" applyAlignment="1">
      <alignment horizontal="center" vertical="center" wrapText="1"/>
    </xf>
    <xf numFmtId="3" fontId="8" fillId="0" borderId="70" xfId="0" applyNumberFormat="1" applyFont="1" applyBorder="1" applyAlignment="1">
      <alignment horizontal="center" vertical="center" shrinkToFit="1"/>
    </xf>
    <xf numFmtId="3" fontId="8" fillId="0" borderId="71" xfId="0" applyNumberFormat="1" applyFont="1" applyBorder="1" applyAlignment="1">
      <alignment horizontal="center" vertical="center" shrinkToFit="1"/>
    </xf>
    <xf numFmtId="0" fontId="8" fillId="5" borderId="27"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8" fillId="5" borderId="37"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left"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35" xfId="0" applyFont="1" applyBorder="1" applyAlignment="1">
      <alignment horizontal="center" vertical="center" wrapText="1"/>
    </xf>
    <xf numFmtId="0" fontId="9" fillId="0" borderId="51" xfId="0" applyFont="1" applyBorder="1" applyAlignment="1">
      <alignment horizontal="center" vertical="center" wrapText="1"/>
    </xf>
    <xf numFmtId="0" fontId="2" fillId="0" borderId="1" xfId="0" applyFont="1" applyBorder="1" applyAlignment="1">
      <alignment horizontal="right"/>
    </xf>
    <xf numFmtId="0" fontId="0" fillId="0" borderId="1" xfId="0" applyBorder="1" applyAlignment="1">
      <alignment horizontal="right"/>
    </xf>
    <xf numFmtId="0" fontId="8" fillId="5" borderId="69"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53" xfId="0" applyFont="1" applyBorder="1" applyAlignment="1">
      <alignment horizontal="center" vertical="center" wrapText="1"/>
    </xf>
    <xf numFmtId="0" fontId="8" fillId="5" borderId="1" xfId="0" applyFont="1" applyFill="1" applyBorder="1" applyAlignment="1">
      <alignment horizontal="center" vertical="center" wrapText="1"/>
    </xf>
    <xf numFmtId="0" fontId="0" fillId="0" borderId="0" xfId="0" applyFont="1" applyBorder="1" applyAlignment="1"/>
    <xf numFmtId="0" fontId="9" fillId="5" borderId="6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77" xfId="0" applyFont="1" applyBorder="1" applyAlignment="1">
      <alignment horizontal="center" vertical="center"/>
    </xf>
    <xf numFmtId="0" fontId="0" fillId="5" borderId="69" xfId="0" applyFont="1" applyFill="1" applyBorder="1" applyAlignment="1">
      <alignment horizontal="center" vertical="center"/>
    </xf>
    <xf numFmtId="0" fontId="0" fillId="0" borderId="19" xfId="0" applyBorder="1" applyAlignment="1">
      <alignment vertical="center"/>
    </xf>
    <xf numFmtId="0" fontId="0" fillId="0" borderId="49" xfId="0" applyBorder="1" applyAlignment="1">
      <alignment vertical="center"/>
    </xf>
    <xf numFmtId="0" fontId="2" fillId="5" borderId="69" xfId="0" applyFont="1" applyFill="1" applyBorder="1" applyAlignment="1">
      <alignment horizontal="center" vertical="center"/>
    </xf>
    <xf numFmtId="0" fontId="2" fillId="5" borderId="67"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177" fontId="2" fillId="0" borderId="72" xfId="0" applyNumberFormat="1" applyFont="1" applyBorder="1" applyAlignment="1">
      <alignment horizontal="center" vertical="center"/>
    </xf>
    <xf numFmtId="177" fontId="2" fillId="0" borderId="84" xfId="0" applyNumberFormat="1" applyFont="1" applyBorder="1" applyAlignment="1">
      <alignment horizontal="center" vertical="center"/>
    </xf>
    <xf numFmtId="177" fontId="2" fillId="0" borderId="43"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68"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45"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62" xfId="0" applyNumberFormat="1"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62" xfId="0" applyFont="1" applyBorder="1" applyAlignment="1">
      <alignment horizontal="center" vertical="center"/>
    </xf>
    <xf numFmtId="0" fontId="2" fillId="5" borderId="36"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2" fillId="5" borderId="41" xfId="0" applyFont="1" applyFill="1" applyBorder="1" applyAlignment="1">
      <alignment horizontal="center" vertical="center"/>
    </xf>
    <xf numFmtId="0" fontId="0" fillId="0" borderId="40" xfId="0" applyBorder="1" applyAlignment="1">
      <alignment vertical="center"/>
    </xf>
    <xf numFmtId="0" fontId="2" fillId="0" borderId="58" xfId="0" applyNumberFormat="1" applyFont="1" applyBorder="1" applyAlignment="1">
      <alignment horizontal="center" vertical="center"/>
    </xf>
    <xf numFmtId="0" fontId="2" fillId="0" borderId="59"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81" xfId="0" applyNumberFormat="1" applyFont="1" applyBorder="1" applyAlignment="1">
      <alignment horizontal="center" vertical="center"/>
    </xf>
    <xf numFmtId="0" fontId="2" fillId="0" borderId="82" xfId="0" applyNumberFormat="1" applyFont="1" applyBorder="1" applyAlignment="1">
      <alignment horizontal="center" vertical="center"/>
    </xf>
    <xf numFmtId="0" fontId="2" fillId="0" borderId="83" xfId="0" applyNumberFormat="1" applyFont="1" applyBorder="1" applyAlignment="1">
      <alignment horizontal="center" vertical="center"/>
    </xf>
    <xf numFmtId="0" fontId="2" fillId="0" borderId="78" xfId="0" applyNumberFormat="1" applyFont="1" applyBorder="1" applyAlignment="1">
      <alignment horizontal="center" vertical="center"/>
    </xf>
    <xf numFmtId="0" fontId="2" fillId="0" borderId="79" xfId="0" applyNumberFormat="1" applyFont="1" applyBorder="1" applyAlignment="1">
      <alignment horizontal="center" vertical="center"/>
    </xf>
    <xf numFmtId="0" fontId="2" fillId="0" borderId="80" xfId="0" applyNumberFormat="1" applyFont="1" applyBorder="1" applyAlignment="1">
      <alignment horizontal="center" vertical="center"/>
    </xf>
    <xf numFmtId="0" fontId="0" fillId="5" borderId="7" xfId="0" applyFont="1" applyFill="1" applyBorder="1"/>
    <xf numFmtId="0" fontId="5" fillId="0" borderId="0" xfId="0" applyFont="1" applyAlignment="1">
      <alignment horizontal="center" vertical="center"/>
    </xf>
    <xf numFmtId="0" fontId="2" fillId="5" borderId="19" xfId="0" applyFont="1" applyFill="1" applyBorder="1" applyAlignment="1">
      <alignment horizontal="center" vertical="center"/>
    </xf>
    <xf numFmtId="0" fontId="0" fillId="5" borderId="49" xfId="0" applyFont="1" applyFill="1" applyBorder="1"/>
    <xf numFmtId="0" fontId="2" fillId="5" borderId="6" xfId="0" applyFont="1" applyFill="1" applyBorder="1" applyAlignment="1">
      <alignment horizontal="center" vertical="center"/>
    </xf>
    <xf numFmtId="0" fontId="2" fillId="5" borderId="23" xfId="0" applyFont="1" applyFill="1" applyBorder="1" applyAlignment="1">
      <alignment horizontal="center" vertical="center"/>
    </xf>
    <xf numFmtId="0" fontId="0" fillId="5" borderId="7" xfId="0" applyFill="1" applyBorder="1" applyAlignment="1">
      <alignment horizontal="center"/>
    </xf>
    <xf numFmtId="0" fontId="2" fillId="5" borderId="32" xfId="0" applyFont="1" applyFill="1" applyBorder="1" applyAlignment="1">
      <alignment horizontal="center" vertical="center"/>
    </xf>
    <xf numFmtId="0" fontId="0" fillId="0" borderId="53" xfId="0" applyBorder="1" applyAlignment="1">
      <alignment vertical="center"/>
    </xf>
    <xf numFmtId="0" fontId="2" fillId="5" borderId="27" xfId="0" applyFont="1" applyFill="1" applyBorder="1" applyAlignment="1">
      <alignment horizontal="center" vertical="center"/>
    </xf>
    <xf numFmtId="0" fontId="0" fillId="0" borderId="7" xfId="0" applyBorder="1" applyAlignment="1">
      <alignment vertical="center"/>
    </xf>
    <xf numFmtId="0" fontId="0" fillId="5" borderId="68" xfId="0" applyFill="1" applyBorder="1"/>
    <xf numFmtId="0" fontId="2" fillId="5" borderId="41"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0" fillId="5" borderId="7" xfId="0" applyFont="1" applyFill="1" applyBorder="1" applyAlignment="1">
      <alignment horizontal="center"/>
    </xf>
  </cellXfs>
  <cellStyles count="2">
    <cellStyle name="桁区切り 2" xfId="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54075" y="5035550"/>
          <a:ext cx="19050" cy="608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343650"/>
          <a:ext cx="9525" cy="481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34919" y="266989"/>
          <a:ext cx="4021223" cy="41272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588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280769" y="5765800"/>
          <a:ext cx="10389966" cy="203666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863600" y="3403600"/>
          <a:ext cx="0" cy="10953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50</xdr:row>
      <xdr:rowOff>0</xdr:rowOff>
    </xdr:to>
    <xdr:sp macro="" textlink="">
      <xdr:nvSpPr>
        <xdr:cNvPr id="3" name="Line 14"/>
        <xdr:cNvSpPr>
          <a:spLocks noChangeShapeType="1"/>
        </xdr:cNvSpPr>
      </xdr:nvSpPr>
      <xdr:spPr bwMode="auto">
        <a:xfrm>
          <a:off x="228600" y="6991350"/>
          <a:ext cx="0" cy="4216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893097</xdr:colOff>
      <xdr:row>1</xdr:row>
      <xdr:rowOff>38793</xdr:rowOff>
    </xdr:from>
    <xdr:to>
      <xdr:col>3</xdr:col>
      <xdr:colOff>17</xdr:colOff>
      <xdr:row>3</xdr:row>
      <xdr:rowOff>88668</xdr:rowOff>
    </xdr:to>
    <xdr:sp macro="" textlink="">
      <xdr:nvSpPr>
        <xdr:cNvPr id="4" name="Rectangle 16"/>
        <xdr:cNvSpPr>
          <a:spLocks noChangeArrowheads="1"/>
        </xdr:cNvSpPr>
      </xdr:nvSpPr>
      <xdr:spPr bwMode="auto">
        <a:xfrm>
          <a:off x="1356647" y="305493"/>
          <a:ext cx="3761470" cy="4562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371475</xdr:colOff>
      <xdr:row>18</xdr:row>
      <xdr:rowOff>114300</xdr:rowOff>
    </xdr:from>
    <xdr:to>
      <xdr:col>1</xdr:col>
      <xdr:colOff>400050</xdr:colOff>
      <xdr:row>49</xdr:row>
      <xdr:rowOff>161925</xdr:rowOff>
    </xdr:to>
    <xdr:sp macro="" textlink="">
      <xdr:nvSpPr>
        <xdr:cNvPr id="5" name="Line 13"/>
        <xdr:cNvSpPr>
          <a:spLocks noChangeShapeType="1"/>
        </xdr:cNvSpPr>
      </xdr:nvSpPr>
      <xdr:spPr bwMode="auto">
        <a:xfrm flipH="1">
          <a:off x="835025" y="5048250"/>
          <a:ext cx="28575" cy="61563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6" name="Rectangle 3"/>
        <xdr:cNvSpPr>
          <a:spLocks noChangeArrowheads="1"/>
        </xdr:cNvSpPr>
      </xdr:nvSpPr>
      <xdr:spPr bwMode="auto">
        <a:xfrm>
          <a:off x="3881170" y="5586270"/>
          <a:ext cx="8508682" cy="15914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371119" y="3875233"/>
          <a:ext cx="6922480" cy="186112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480541" y="168563"/>
          <a:ext cx="3922939" cy="43521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V112"/>
  <sheetViews>
    <sheetView tabSelected="1" view="pageBreakPreview" zoomScale="70" zoomScaleNormal="100" zoomScaleSheetLayoutView="70" zoomScalePageLayoutView="85" workbookViewId="0">
      <pane xSplit="2" ySplit="9" topLeftCell="C10" activePane="bottomRight" state="frozen"/>
      <selection pane="topRight" activeCell="C1" sqref="C1"/>
      <selection pane="bottomLeft" activeCell="A10" sqref="A10"/>
      <selection pane="bottomRight" activeCell="T12" sqref="T12:T13"/>
    </sheetView>
  </sheetViews>
  <sheetFormatPr defaultColWidth="9" defaultRowHeight="13.5" x14ac:dyDescent="0.15"/>
  <cols>
    <col min="1" max="1" width="6.875" style="325" customWidth="1"/>
    <col min="2" max="2" width="66.625" style="325" customWidth="1"/>
    <col min="3" max="3" width="13.75" style="325" customWidth="1"/>
    <col min="4" max="4" width="9" style="325" customWidth="1"/>
    <col min="5" max="5" width="14.25" style="325" customWidth="1"/>
    <col min="6" max="6" width="14.875" style="325" customWidth="1"/>
    <col min="7" max="7" width="12.875" style="325" customWidth="1"/>
    <col min="8" max="8" width="30.75" style="325" customWidth="1"/>
    <col min="9" max="19" width="12.875" style="325" customWidth="1"/>
    <col min="20" max="20" width="14.875" style="325" customWidth="1"/>
    <col min="21" max="21" width="14.125" style="325" customWidth="1"/>
    <col min="22" max="22" width="29.125" style="325" customWidth="1"/>
    <col min="23" max="16384" width="9" style="325"/>
  </cols>
  <sheetData>
    <row r="2" spans="1:22" ht="18.75" x14ac:dyDescent="0.2">
      <c r="A2" s="19" t="s">
        <v>159</v>
      </c>
    </row>
    <row r="3" spans="1:22" ht="21" x14ac:dyDescent="0.2">
      <c r="A3" s="441" t="s">
        <v>415</v>
      </c>
      <c r="B3" s="441"/>
      <c r="C3" s="441"/>
      <c r="D3" s="441"/>
      <c r="E3" s="441"/>
      <c r="F3" s="441"/>
      <c r="G3" s="441"/>
      <c r="H3" s="441"/>
      <c r="I3" s="441"/>
      <c r="J3" s="441"/>
      <c r="K3" s="441"/>
      <c r="L3" s="441"/>
      <c r="M3" s="441"/>
      <c r="N3" s="441"/>
      <c r="O3" s="441"/>
      <c r="P3" s="441"/>
      <c r="Q3" s="441"/>
      <c r="R3" s="441"/>
      <c r="S3" s="441"/>
      <c r="T3" s="441"/>
      <c r="U3" s="441"/>
      <c r="V3" s="441"/>
    </row>
    <row r="4" spans="1:22" ht="14.25" thickBot="1" x14ac:dyDescent="0.2">
      <c r="A4" s="17"/>
      <c r="B4" s="3"/>
      <c r="C4" s="3"/>
      <c r="D4" s="1"/>
      <c r="E4" s="1"/>
      <c r="F4" s="1"/>
      <c r="G4" s="1"/>
      <c r="H4" s="1"/>
      <c r="I4" s="1"/>
      <c r="J4" s="1"/>
      <c r="K4" s="1"/>
      <c r="L4" s="1"/>
      <c r="M4" s="1"/>
      <c r="N4" s="1"/>
      <c r="O4" s="1"/>
      <c r="P4" s="1"/>
      <c r="Q4" s="1"/>
      <c r="R4" s="1"/>
      <c r="S4" s="1"/>
      <c r="T4" s="1"/>
      <c r="U4" s="3"/>
      <c r="V4" s="370"/>
    </row>
    <row r="5" spans="1:22" ht="20.100000000000001" customHeight="1" x14ac:dyDescent="0.15">
      <c r="A5" s="442" t="s">
        <v>67</v>
      </c>
      <c r="B5" s="445" t="s">
        <v>72</v>
      </c>
      <c r="C5" s="448" t="s">
        <v>418</v>
      </c>
      <c r="D5" s="381" t="s">
        <v>512</v>
      </c>
      <c r="E5" s="367" t="s">
        <v>149</v>
      </c>
      <c r="F5" s="367" t="s">
        <v>419</v>
      </c>
      <c r="G5" s="451" t="s">
        <v>39</v>
      </c>
      <c r="H5" s="418" t="s">
        <v>513</v>
      </c>
      <c r="I5" s="421" t="s">
        <v>514</v>
      </c>
      <c r="J5" s="422"/>
      <c r="K5" s="422"/>
      <c r="L5" s="422"/>
      <c r="M5" s="422"/>
      <c r="N5" s="422"/>
      <c r="O5" s="422"/>
      <c r="P5" s="422"/>
      <c r="Q5" s="422"/>
      <c r="R5" s="422"/>
      <c r="S5" s="423"/>
      <c r="T5" s="445" t="s">
        <v>58</v>
      </c>
      <c r="U5" s="445" t="s">
        <v>103</v>
      </c>
      <c r="V5" s="457" t="s">
        <v>36</v>
      </c>
    </row>
    <row r="6" spans="1:22" ht="20.100000000000001" customHeight="1" x14ac:dyDescent="0.15">
      <c r="A6" s="443"/>
      <c r="B6" s="446"/>
      <c r="C6" s="446"/>
      <c r="D6" s="453" t="s">
        <v>51</v>
      </c>
      <c r="E6" s="368" t="s">
        <v>37</v>
      </c>
      <c r="F6" s="368" t="s">
        <v>38</v>
      </c>
      <c r="G6" s="452"/>
      <c r="H6" s="419"/>
      <c r="I6" s="424" t="s">
        <v>515</v>
      </c>
      <c r="J6" s="425"/>
      <c r="K6" s="426"/>
      <c r="L6" s="424" t="s">
        <v>516</v>
      </c>
      <c r="M6" s="425"/>
      <c r="N6" s="426"/>
      <c r="O6" s="424" t="s">
        <v>522</v>
      </c>
      <c r="P6" s="425"/>
      <c r="Q6" s="426"/>
      <c r="R6" s="384" t="s">
        <v>517</v>
      </c>
      <c r="S6" s="384" t="s">
        <v>518</v>
      </c>
      <c r="T6" s="449"/>
      <c r="U6" s="449"/>
      <c r="V6" s="458"/>
    </row>
    <row r="7" spans="1:22" ht="32.25" customHeight="1" thickBot="1" x14ac:dyDescent="0.2">
      <c r="A7" s="444"/>
      <c r="B7" s="447"/>
      <c r="C7" s="447"/>
      <c r="D7" s="454"/>
      <c r="E7" s="59" t="s">
        <v>44</v>
      </c>
      <c r="F7" s="59" t="s">
        <v>45</v>
      </c>
      <c r="G7" s="60" t="s">
        <v>46</v>
      </c>
      <c r="H7" s="420"/>
      <c r="I7" s="382" t="s">
        <v>519</v>
      </c>
      <c r="J7" s="382" t="s">
        <v>520</v>
      </c>
      <c r="K7" s="382" t="s">
        <v>521</v>
      </c>
      <c r="L7" s="382" t="s">
        <v>519</v>
      </c>
      <c r="M7" s="382" t="s">
        <v>520</v>
      </c>
      <c r="N7" s="382" t="s">
        <v>521</v>
      </c>
      <c r="O7" s="382" t="s">
        <v>519</v>
      </c>
      <c r="P7" s="382" t="s">
        <v>520</v>
      </c>
      <c r="Q7" s="382" t="s">
        <v>521</v>
      </c>
      <c r="R7" s="382" t="s">
        <v>519</v>
      </c>
      <c r="S7" s="382" t="s">
        <v>519</v>
      </c>
      <c r="T7" s="450"/>
      <c r="U7" s="450"/>
      <c r="V7" s="459"/>
    </row>
    <row r="8" spans="1:22" s="28" customFormat="1" ht="21.6" customHeight="1" x14ac:dyDescent="0.15">
      <c r="A8" s="224"/>
      <c r="B8" s="225" t="s">
        <v>161</v>
      </c>
      <c r="C8" s="226"/>
      <c r="D8" s="227"/>
      <c r="E8" s="227"/>
      <c r="F8" s="228"/>
      <c r="G8" s="227"/>
      <c r="H8" s="227"/>
      <c r="I8" s="227"/>
      <c r="J8" s="227"/>
      <c r="K8" s="227"/>
      <c r="L8" s="227"/>
      <c r="M8" s="227"/>
      <c r="N8" s="227"/>
      <c r="O8" s="227"/>
      <c r="P8" s="227"/>
      <c r="Q8" s="227"/>
      <c r="R8" s="227"/>
      <c r="S8" s="227"/>
      <c r="T8" s="226"/>
      <c r="U8" s="226"/>
      <c r="V8" s="229"/>
    </row>
    <row r="9" spans="1:22" s="243" customFormat="1" ht="21.6" customHeight="1" x14ac:dyDescent="0.15">
      <c r="A9" s="373"/>
      <c r="B9" s="230" t="s">
        <v>162</v>
      </c>
      <c r="C9" s="374"/>
      <c r="D9" s="375"/>
      <c r="E9" s="375"/>
      <c r="F9" s="376"/>
      <c r="G9" s="375"/>
      <c r="H9" s="375"/>
      <c r="I9" s="375"/>
      <c r="J9" s="375"/>
      <c r="K9" s="375"/>
      <c r="L9" s="375"/>
      <c r="M9" s="375"/>
      <c r="N9" s="375"/>
      <c r="O9" s="375"/>
      <c r="P9" s="375"/>
      <c r="Q9" s="375"/>
      <c r="R9" s="375"/>
      <c r="S9" s="375"/>
      <c r="T9" s="374"/>
      <c r="U9" s="374"/>
      <c r="V9" s="377"/>
    </row>
    <row r="10" spans="1:22" s="323" customFormat="1" ht="120" x14ac:dyDescent="0.15">
      <c r="A10" s="231">
        <v>1</v>
      </c>
      <c r="B10" s="232" t="s">
        <v>361</v>
      </c>
      <c r="C10" s="358">
        <v>11.206</v>
      </c>
      <c r="D10" s="340">
        <v>10</v>
      </c>
      <c r="E10" s="358">
        <v>9.9209999999999994</v>
      </c>
      <c r="F10" s="293">
        <v>13.94</v>
      </c>
      <c r="G10" s="234">
        <f t="shared" ref="G10" si="0">+F10-E10</f>
        <v>4.0190000000000001</v>
      </c>
      <c r="H10" s="391" t="s">
        <v>629</v>
      </c>
      <c r="I10" s="238" t="s">
        <v>625</v>
      </c>
      <c r="J10" s="238" t="s">
        <v>625</v>
      </c>
      <c r="K10" s="238" t="s">
        <v>625</v>
      </c>
      <c r="L10" s="238" t="s">
        <v>625</v>
      </c>
      <c r="M10" s="238" t="s">
        <v>625</v>
      </c>
      <c r="N10" s="238" t="s">
        <v>625</v>
      </c>
      <c r="O10" s="238" t="s">
        <v>625</v>
      </c>
      <c r="P10" s="238" t="s">
        <v>625</v>
      </c>
      <c r="Q10" s="238" t="s">
        <v>625</v>
      </c>
      <c r="R10" s="238" t="s">
        <v>625</v>
      </c>
      <c r="S10" s="238" t="s">
        <v>625</v>
      </c>
      <c r="T10" s="235" t="s">
        <v>163</v>
      </c>
      <c r="U10" s="236" t="s">
        <v>2</v>
      </c>
      <c r="V10" s="237" t="s">
        <v>164</v>
      </c>
    </row>
    <row r="11" spans="1:22" s="323" customFormat="1" ht="90" customHeight="1" x14ac:dyDescent="0.15">
      <c r="A11" s="300">
        <v>2</v>
      </c>
      <c r="B11" s="372" t="s">
        <v>326</v>
      </c>
      <c r="C11" s="340">
        <v>66.335999999999999</v>
      </c>
      <c r="D11" s="340">
        <v>66</v>
      </c>
      <c r="E11" s="340">
        <v>59.774999999999999</v>
      </c>
      <c r="F11" s="239">
        <v>55</v>
      </c>
      <c r="G11" s="234">
        <f t="shared" ref="G11" si="1">+F11-E11</f>
        <v>-4.7749999999999986</v>
      </c>
      <c r="H11" s="391" t="s">
        <v>630</v>
      </c>
      <c r="I11" s="238" t="s">
        <v>625</v>
      </c>
      <c r="J11" s="238" t="s">
        <v>625</v>
      </c>
      <c r="K11" s="238" t="s">
        <v>625</v>
      </c>
      <c r="L11" s="238" t="s">
        <v>625</v>
      </c>
      <c r="M11" s="238" t="s">
        <v>625</v>
      </c>
      <c r="N11" s="238" t="s">
        <v>625</v>
      </c>
      <c r="O11" s="238" t="s">
        <v>625</v>
      </c>
      <c r="P11" s="238" t="s">
        <v>625</v>
      </c>
      <c r="Q11" s="238" t="s">
        <v>625</v>
      </c>
      <c r="R11" s="238" t="s">
        <v>625</v>
      </c>
      <c r="S11" s="238" t="s">
        <v>625</v>
      </c>
      <c r="T11" s="301" t="s">
        <v>163</v>
      </c>
      <c r="U11" s="335" t="s">
        <v>2</v>
      </c>
      <c r="V11" s="304" t="s">
        <v>355</v>
      </c>
    </row>
    <row r="12" spans="1:22" s="323" customFormat="1" ht="40.35" customHeight="1" x14ac:dyDescent="0.15">
      <c r="A12" s="433">
        <v>3</v>
      </c>
      <c r="B12" s="435" t="s">
        <v>362</v>
      </c>
      <c r="C12" s="238">
        <v>25.891999999999999</v>
      </c>
      <c r="D12" s="338">
        <v>23</v>
      </c>
      <c r="E12" s="340">
        <v>25.891999999999999</v>
      </c>
      <c r="F12" s="283">
        <v>25.891999999999999</v>
      </c>
      <c r="G12" s="279">
        <f t="shared" ref="G12:G50" si="2">+F12-E12</f>
        <v>0</v>
      </c>
      <c r="H12" s="455" t="s">
        <v>528</v>
      </c>
      <c r="I12" s="416" t="s">
        <v>529</v>
      </c>
      <c r="J12" s="416" t="s">
        <v>529</v>
      </c>
      <c r="K12" s="416" t="s">
        <v>529</v>
      </c>
      <c r="L12" s="416" t="s">
        <v>529</v>
      </c>
      <c r="M12" s="416" t="s">
        <v>529</v>
      </c>
      <c r="N12" s="416" t="s">
        <v>529</v>
      </c>
      <c r="O12" s="416" t="s">
        <v>529</v>
      </c>
      <c r="P12" s="416" t="s">
        <v>529</v>
      </c>
      <c r="Q12" s="416" t="s">
        <v>529</v>
      </c>
      <c r="R12" s="416" t="s">
        <v>529</v>
      </c>
      <c r="S12" s="416" t="s">
        <v>529</v>
      </c>
      <c r="T12" s="431" t="s">
        <v>166</v>
      </c>
      <c r="U12" s="335" t="s">
        <v>2</v>
      </c>
      <c r="V12" s="304" t="s">
        <v>165</v>
      </c>
    </row>
    <row r="13" spans="1:22" s="323" customFormat="1" ht="40.35" customHeight="1" x14ac:dyDescent="0.15">
      <c r="A13" s="434"/>
      <c r="B13" s="436"/>
      <c r="C13" s="238">
        <v>409.96699999999998</v>
      </c>
      <c r="D13" s="338">
        <v>380</v>
      </c>
      <c r="E13" s="340">
        <v>409.94200000000001</v>
      </c>
      <c r="F13" s="283">
        <v>409.94200000000001</v>
      </c>
      <c r="G13" s="279">
        <f t="shared" si="2"/>
        <v>0</v>
      </c>
      <c r="H13" s="456"/>
      <c r="I13" s="417"/>
      <c r="J13" s="417"/>
      <c r="K13" s="417"/>
      <c r="L13" s="417"/>
      <c r="M13" s="417"/>
      <c r="N13" s="417"/>
      <c r="O13" s="417"/>
      <c r="P13" s="417"/>
      <c r="Q13" s="417"/>
      <c r="R13" s="417"/>
      <c r="S13" s="417"/>
      <c r="T13" s="432"/>
      <c r="U13" s="335" t="s">
        <v>411</v>
      </c>
      <c r="V13" s="304" t="s">
        <v>168</v>
      </c>
    </row>
    <row r="14" spans="1:22" s="323" customFormat="1" ht="40.35" customHeight="1" x14ac:dyDescent="0.15">
      <c r="A14" s="300">
        <v>4</v>
      </c>
      <c r="B14" s="372" t="s">
        <v>363</v>
      </c>
      <c r="C14" s="340">
        <v>210</v>
      </c>
      <c r="D14" s="340">
        <v>200</v>
      </c>
      <c r="E14" s="340">
        <v>0</v>
      </c>
      <c r="F14" s="239">
        <v>0</v>
      </c>
      <c r="G14" s="279">
        <f t="shared" si="2"/>
        <v>0</v>
      </c>
      <c r="H14" s="390" t="s">
        <v>530</v>
      </c>
      <c r="I14" s="338" t="s">
        <v>531</v>
      </c>
      <c r="J14" s="338">
        <v>729</v>
      </c>
      <c r="K14" s="338" t="s">
        <v>532</v>
      </c>
      <c r="L14" s="393" t="s">
        <v>533</v>
      </c>
      <c r="M14" s="338">
        <v>5548</v>
      </c>
      <c r="N14" s="393" t="s">
        <v>534</v>
      </c>
      <c r="O14" s="393" t="s">
        <v>535</v>
      </c>
      <c r="P14" s="394" t="s">
        <v>536</v>
      </c>
      <c r="Q14" s="394" t="s">
        <v>536</v>
      </c>
      <c r="R14" s="394" t="s">
        <v>537</v>
      </c>
      <c r="S14" s="393" t="s">
        <v>535</v>
      </c>
      <c r="T14" s="301" t="s">
        <v>380</v>
      </c>
      <c r="U14" s="335" t="s">
        <v>167</v>
      </c>
      <c r="V14" s="304" t="s">
        <v>168</v>
      </c>
    </row>
    <row r="15" spans="1:22" s="323" customFormat="1" ht="72.75" customHeight="1" x14ac:dyDescent="0.15">
      <c r="A15" s="300">
        <v>5</v>
      </c>
      <c r="B15" s="372" t="s">
        <v>364</v>
      </c>
      <c r="C15" s="340">
        <v>350</v>
      </c>
      <c r="D15" s="340">
        <v>79.162999999999997</v>
      </c>
      <c r="E15" s="340">
        <v>0</v>
      </c>
      <c r="F15" s="239">
        <v>0</v>
      </c>
      <c r="G15" s="279">
        <f t="shared" si="2"/>
        <v>0</v>
      </c>
      <c r="H15" s="392" t="s">
        <v>538</v>
      </c>
      <c r="I15" s="278" t="s">
        <v>539</v>
      </c>
      <c r="J15" s="290">
        <v>88000</v>
      </c>
      <c r="K15" s="278" t="s">
        <v>539</v>
      </c>
      <c r="L15" s="278" t="s">
        <v>539</v>
      </c>
      <c r="M15" s="290">
        <v>163000</v>
      </c>
      <c r="N15" s="278" t="s">
        <v>539</v>
      </c>
      <c r="O15" s="290">
        <v>4900</v>
      </c>
      <c r="P15" s="290">
        <v>70000</v>
      </c>
      <c r="Q15" s="290">
        <v>7</v>
      </c>
      <c r="R15" s="290">
        <v>4900</v>
      </c>
      <c r="S15" s="290">
        <v>4400</v>
      </c>
      <c r="T15" s="301" t="s">
        <v>412</v>
      </c>
      <c r="U15" s="335" t="s">
        <v>167</v>
      </c>
      <c r="V15" s="304" t="s">
        <v>170</v>
      </c>
    </row>
    <row r="16" spans="1:22" s="323" customFormat="1" ht="61.5" customHeight="1" x14ac:dyDescent="0.15">
      <c r="A16" s="300">
        <v>6</v>
      </c>
      <c r="B16" s="372" t="s">
        <v>365</v>
      </c>
      <c r="C16" s="340">
        <v>1900</v>
      </c>
      <c r="D16" s="340">
        <v>1704</v>
      </c>
      <c r="E16" s="340">
        <v>1900</v>
      </c>
      <c r="F16" s="276">
        <v>1900</v>
      </c>
      <c r="G16" s="279">
        <f t="shared" si="2"/>
        <v>0</v>
      </c>
      <c r="H16" s="392" t="s">
        <v>540</v>
      </c>
      <c r="I16" s="278" t="s">
        <v>539</v>
      </c>
      <c r="J16" s="290">
        <v>9702</v>
      </c>
      <c r="K16" s="290">
        <v>94</v>
      </c>
      <c r="L16" s="278" t="s">
        <v>529</v>
      </c>
      <c r="M16" s="290">
        <v>9958</v>
      </c>
      <c r="N16" s="290">
        <v>91</v>
      </c>
      <c r="O16" s="278" t="s">
        <v>529</v>
      </c>
      <c r="P16" s="290">
        <v>10297</v>
      </c>
      <c r="Q16" s="290">
        <v>89</v>
      </c>
      <c r="R16" s="278" t="s">
        <v>539</v>
      </c>
      <c r="S16" s="290">
        <v>9100</v>
      </c>
      <c r="T16" s="244" t="s">
        <v>386</v>
      </c>
      <c r="U16" s="335" t="s">
        <v>171</v>
      </c>
      <c r="V16" s="304" t="s">
        <v>172</v>
      </c>
    </row>
    <row r="17" spans="1:22" s="323" customFormat="1" ht="54.75" customHeight="1" x14ac:dyDescent="0.15">
      <c r="A17" s="300">
        <v>7</v>
      </c>
      <c r="B17" s="372" t="s">
        <v>452</v>
      </c>
      <c r="C17" s="340">
        <v>21740</v>
      </c>
      <c r="D17" s="340">
        <v>17845</v>
      </c>
      <c r="E17" s="340">
        <v>25740</v>
      </c>
      <c r="F17" s="239">
        <v>25740</v>
      </c>
      <c r="G17" s="279">
        <f t="shared" si="2"/>
        <v>0</v>
      </c>
      <c r="H17" s="392" t="s">
        <v>541</v>
      </c>
      <c r="I17" s="278" t="s">
        <v>539</v>
      </c>
      <c r="J17" s="290">
        <v>14853</v>
      </c>
      <c r="K17" s="278" t="s">
        <v>539</v>
      </c>
      <c r="L17" s="394" t="s">
        <v>536</v>
      </c>
      <c r="M17" s="394" t="s">
        <v>536</v>
      </c>
      <c r="N17" s="394" t="s">
        <v>536</v>
      </c>
      <c r="O17" s="394" t="s">
        <v>536</v>
      </c>
      <c r="P17" s="394" t="s">
        <v>536</v>
      </c>
      <c r="Q17" s="394" t="s">
        <v>536</v>
      </c>
      <c r="R17" s="278" t="s">
        <v>539</v>
      </c>
      <c r="S17" s="290">
        <v>10868</v>
      </c>
      <c r="T17" s="301" t="s">
        <v>409</v>
      </c>
      <c r="U17" s="335" t="s">
        <v>167</v>
      </c>
      <c r="V17" s="304" t="s">
        <v>168</v>
      </c>
    </row>
    <row r="18" spans="1:22" s="323" customFormat="1" ht="57" customHeight="1" x14ac:dyDescent="0.15">
      <c r="A18" s="300">
        <v>8</v>
      </c>
      <c r="B18" s="372" t="s">
        <v>173</v>
      </c>
      <c r="C18" s="340">
        <v>0</v>
      </c>
      <c r="D18" s="340">
        <v>367</v>
      </c>
      <c r="E18" s="340">
        <v>0</v>
      </c>
      <c r="F18" s="340">
        <v>0</v>
      </c>
      <c r="G18" s="336">
        <f t="shared" si="2"/>
        <v>0</v>
      </c>
      <c r="H18" s="391" t="s">
        <v>542</v>
      </c>
      <c r="I18" s="278" t="s">
        <v>539</v>
      </c>
      <c r="J18" s="278" t="s">
        <v>539</v>
      </c>
      <c r="K18" s="278" t="s">
        <v>539</v>
      </c>
      <c r="L18" s="278" t="s">
        <v>539</v>
      </c>
      <c r="M18" s="278" t="s">
        <v>539</v>
      </c>
      <c r="N18" s="278" t="s">
        <v>539</v>
      </c>
      <c r="O18" s="278" t="s">
        <v>539</v>
      </c>
      <c r="P18" s="278" t="s">
        <v>539</v>
      </c>
      <c r="Q18" s="278" t="s">
        <v>539</v>
      </c>
      <c r="R18" s="339">
        <v>884</v>
      </c>
      <c r="S18" s="339">
        <v>884</v>
      </c>
      <c r="T18" s="372" t="s">
        <v>389</v>
      </c>
      <c r="U18" s="335" t="s">
        <v>171</v>
      </c>
      <c r="V18" s="304" t="s">
        <v>172</v>
      </c>
    </row>
    <row r="19" spans="1:22" s="323" customFormat="1" ht="46.5" customHeight="1" x14ac:dyDescent="0.15">
      <c r="A19" s="300">
        <v>9</v>
      </c>
      <c r="B19" s="363" t="s">
        <v>174</v>
      </c>
      <c r="C19" s="359">
        <v>4800</v>
      </c>
      <c r="D19" s="359">
        <v>4800</v>
      </c>
      <c r="E19" s="359">
        <v>4800</v>
      </c>
      <c r="F19" s="287">
        <v>4800</v>
      </c>
      <c r="G19" s="288">
        <f t="shared" si="2"/>
        <v>0</v>
      </c>
      <c r="H19" s="392" t="s">
        <v>543</v>
      </c>
      <c r="I19" s="290">
        <v>2500</v>
      </c>
      <c r="J19" s="290">
        <v>813</v>
      </c>
      <c r="K19" s="290">
        <v>308</v>
      </c>
      <c r="L19" s="290">
        <v>2500</v>
      </c>
      <c r="M19" s="290">
        <v>640</v>
      </c>
      <c r="N19" s="290">
        <v>391</v>
      </c>
      <c r="O19" s="290">
        <v>2500</v>
      </c>
      <c r="P19" s="290">
        <v>1257</v>
      </c>
      <c r="Q19" s="290">
        <v>199</v>
      </c>
      <c r="R19" s="278" t="s">
        <v>539</v>
      </c>
      <c r="S19" s="290">
        <v>2500</v>
      </c>
      <c r="T19" s="289" t="s">
        <v>386</v>
      </c>
      <c r="U19" s="361" t="s">
        <v>171</v>
      </c>
      <c r="V19" s="365" t="s">
        <v>172</v>
      </c>
    </row>
    <row r="20" spans="1:22" s="323" customFormat="1" ht="105" customHeight="1" x14ac:dyDescent="0.15">
      <c r="A20" s="300">
        <v>10</v>
      </c>
      <c r="B20" s="372" t="s">
        <v>175</v>
      </c>
      <c r="C20" s="340">
        <v>2070</v>
      </c>
      <c r="D20" s="340">
        <v>1292</v>
      </c>
      <c r="E20" s="340">
        <v>1573</v>
      </c>
      <c r="F20" s="276">
        <v>1219</v>
      </c>
      <c r="G20" s="279">
        <f t="shared" si="2"/>
        <v>-354</v>
      </c>
      <c r="H20" s="392" t="s">
        <v>544</v>
      </c>
      <c r="I20" s="290">
        <v>2100</v>
      </c>
      <c r="J20" s="290">
        <v>2388</v>
      </c>
      <c r="K20" s="290">
        <v>88</v>
      </c>
      <c r="L20" s="290">
        <v>2100</v>
      </c>
      <c r="M20" s="290">
        <v>2711</v>
      </c>
      <c r="N20" s="290">
        <v>78</v>
      </c>
      <c r="O20" s="290">
        <v>2100</v>
      </c>
      <c r="P20" s="290">
        <v>3484</v>
      </c>
      <c r="Q20" s="290">
        <v>60</v>
      </c>
      <c r="R20" s="278" t="s">
        <v>539</v>
      </c>
      <c r="S20" s="290">
        <v>2100</v>
      </c>
      <c r="T20" s="244" t="s">
        <v>386</v>
      </c>
      <c r="U20" s="335" t="s">
        <v>171</v>
      </c>
      <c r="V20" s="304" t="s">
        <v>172</v>
      </c>
    </row>
    <row r="21" spans="1:22" s="323" customFormat="1" ht="84.75" customHeight="1" x14ac:dyDescent="0.15">
      <c r="A21" s="300">
        <v>11</v>
      </c>
      <c r="B21" s="372" t="s">
        <v>388</v>
      </c>
      <c r="C21" s="340">
        <v>332</v>
      </c>
      <c r="D21" s="340">
        <v>284</v>
      </c>
      <c r="E21" s="340">
        <v>580</v>
      </c>
      <c r="F21" s="340">
        <v>580</v>
      </c>
      <c r="G21" s="336">
        <f t="shared" si="2"/>
        <v>0</v>
      </c>
      <c r="H21" s="391" t="s">
        <v>545</v>
      </c>
      <c r="I21" s="238" t="s">
        <v>539</v>
      </c>
      <c r="J21" s="238" t="s">
        <v>539</v>
      </c>
      <c r="K21" s="238" t="s">
        <v>539</v>
      </c>
      <c r="L21" s="238" t="s">
        <v>539</v>
      </c>
      <c r="M21" s="238" t="s">
        <v>539</v>
      </c>
      <c r="N21" s="238" t="s">
        <v>539</v>
      </c>
      <c r="O21" s="238" t="s">
        <v>539</v>
      </c>
      <c r="P21" s="238" t="s">
        <v>539</v>
      </c>
      <c r="Q21" s="238" t="s">
        <v>539</v>
      </c>
      <c r="R21" s="238" t="s">
        <v>539</v>
      </c>
      <c r="S21" s="238" t="s">
        <v>539</v>
      </c>
      <c r="T21" s="372" t="s">
        <v>387</v>
      </c>
      <c r="U21" s="335" t="s">
        <v>171</v>
      </c>
      <c r="V21" s="304" t="s">
        <v>172</v>
      </c>
    </row>
    <row r="22" spans="1:22" s="323" customFormat="1" ht="40.35" customHeight="1" x14ac:dyDescent="0.15">
      <c r="A22" s="433">
        <v>12</v>
      </c>
      <c r="B22" s="435" t="s">
        <v>366</v>
      </c>
      <c r="C22" s="238">
        <v>10.571999999999999</v>
      </c>
      <c r="D22" s="338">
        <v>10</v>
      </c>
      <c r="E22" s="340">
        <v>11.143000000000001</v>
      </c>
      <c r="F22" s="276">
        <v>12.1477</v>
      </c>
      <c r="G22" s="279">
        <f>+F22-E22</f>
        <v>1.0046999999999997</v>
      </c>
      <c r="H22" s="439" t="s">
        <v>546</v>
      </c>
      <c r="I22" s="416" t="s">
        <v>529</v>
      </c>
      <c r="J22" s="416" t="s">
        <v>529</v>
      </c>
      <c r="K22" s="416" t="s">
        <v>529</v>
      </c>
      <c r="L22" s="416" t="s">
        <v>529</v>
      </c>
      <c r="M22" s="416" t="s">
        <v>529</v>
      </c>
      <c r="N22" s="416" t="s">
        <v>529</v>
      </c>
      <c r="O22" s="416" t="s">
        <v>529</v>
      </c>
      <c r="P22" s="416" t="s">
        <v>529</v>
      </c>
      <c r="Q22" s="416" t="s">
        <v>529</v>
      </c>
      <c r="R22" s="416" t="s">
        <v>529</v>
      </c>
      <c r="S22" s="416" t="s">
        <v>529</v>
      </c>
      <c r="T22" s="431" t="s">
        <v>166</v>
      </c>
      <c r="U22" s="335" t="s">
        <v>2</v>
      </c>
      <c r="V22" s="304" t="s">
        <v>165</v>
      </c>
    </row>
    <row r="23" spans="1:22" s="323" customFormat="1" ht="55.5" customHeight="1" x14ac:dyDescent="0.15">
      <c r="A23" s="434"/>
      <c r="B23" s="436"/>
      <c r="C23" s="238">
        <v>124.625</v>
      </c>
      <c r="D23" s="338">
        <v>153</v>
      </c>
      <c r="E23" s="340">
        <v>140.17699999999999</v>
      </c>
      <c r="F23" s="276">
        <v>319.57600000000002</v>
      </c>
      <c r="G23" s="279">
        <f t="shared" ref="G23:G25" si="3">+F23-E23</f>
        <v>179.39900000000003</v>
      </c>
      <c r="H23" s="440"/>
      <c r="I23" s="417"/>
      <c r="J23" s="417"/>
      <c r="K23" s="417"/>
      <c r="L23" s="417"/>
      <c r="M23" s="417"/>
      <c r="N23" s="417"/>
      <c r="O23" s="417"/>
      <c r="P23" s="417"/>
      <c r="Q23" s="417"/>
      <c r="R23" s="417"/>
      <c r="S23" s="417"/>
      <c r="T23" s="432"/>
      <c r="U23" s="335" t="s">
        <v>167</v>
      </c>
      <c r="V23" s="304" t="s">
        <v>168</v>
      </c>
    </row>
    <row r="24" spans="1:22" s="323" customFormat="1" ht="40.35" customHeight="1" x14ac:dyDescent="0.15">
      <c r="A24" s="433">
        <v>13</v>
      </c>
      <c r="B24" s="435" t="s">
        <v>460</v>
      </c>
      <c r="C24" s="238">
        <v>28.773</v>
      </c>
      <c r="D24" s="338">
        <v>29</v>
      </c>
      <c r="E24" s="340">
        <v>28.773</v>
      </c>
      <c r="F24" s="340">
        <v>28.773</v>
      </c>
      <c r="G24" s="234">
        <f t="shared" si="3"/>
        <v>0</v>
      </c>
      <c r="H24" s="427" t="s">
        <v>547</v>
      </c>
      <c r="I24" s="429">
        <v>2000</v>
      </c>
      <c r="J24" s="429">
        <v>3444</v>
      </c>
      <c r="K24" s="429">
        <v>58</v>
      </c>
      <c r="L24" s="429">
        <v>1000</v>
      </c>
      <c r="M24" s="429">
        <v>580</v>
      </c>
      <c r="N24" s="429">
        <v>172</v>
      </c>
      <c r="O24" s="429">
        <v>1000</v>
      </c>
      <c r="P24" s="429">
        <v>396</v>
      </c>
      <c r="Q24" s="429">
        <v>252</v>
      </c>
      <c r="R24" s="429">
        <v>1000</v>
      </c>
      <c r="S24" s="429">
        <v>1000</v>
      </c>
      <c r="T24" s="431" t="s">
        <v>163</v>
      </c>
      <c r="U24" s="335" t="s">
        <v>2</v>
      </c>
      <c r="V24" s="304" t="s">
        <v>165</v>
      </c>
    </row>
    <row r="25" spans="1:22" s="323" customFormat="1" ht="40.35" customHeight="1" x14ac:dyDescent="0.15">
      <c r="A25" s="434"/>
      <c r="B25" s="436"/>
      <c r="C25" s="238">
        <v>238.70699999999999</v>
      </c>
      <c r="D25" s="338">
        <v>171</v>
      </c>
      <c r="E25" s="340">
        <v>238.70699999999999</v>
      </c>
      <c r="F25" s="340">
        <v>229.786</v>
      </c>
      <c r="G25" s="234">
        <f t="shared" si="3"/>
        <v>-8.9209999999999923</v>
      </c>
      <c r="H25" s="428"/>
      <c r="I25" s="430"/>
      <c r="J25" s="430"/>
      <c r="K25" s="430"/>
      <c r="L25" s="430"/>
      <c r="M25" s="430"/>
      <c r="N25" s="430"/>
      <c r="O25" s="430"/>
      <c r="P25" s="430"/>
      <c r="Q25" s="430"/>
      <c r="R25" s="430"/>
      <c r="S25" s="430"/>
      <c r="T25" s="432"/>
      <c r="U25" s="335" t="s">
        <v>167</v>
      </c>
      <c r="V25" s="304" t="s">
        <v>168</v>
      </c>
    </row>
    <row r="26" spans="1:22" s="323" customFormat="1" ht="81.75" customHeight="1" x14ac:dyDescent="0.15">
      <c r="A26" s="300">
        <v>14</v>
      </c>
      <c r="B26" s="372" t="s">
        <v>177</v>
      </c>
      <c r="C26" s="340">
        <v>300</v>
      </c>
      <c r="D26" s="340">
        <v>280</v>
      </c>
      <c r="E26" s="340">
        <v>300</v>
      </c>
      <c r="F26" s="282">
        <v>300</v>
      </c>
      <c r="G26" s="234">
        <f t="shared" ref="G26" si="4">+F26-E26</f>
        <v>0</v>
      </c>
      <c r="H26" s="391" t="s">
        <v>548</v>
      </c>
      <c r="I26" s="238" t="s">
        <v>539</v>
      </c>
      <c r="J26" s="238" t="s">
        <v>539</v>
      </c>
      <c r="K26" s="238" t="s">
        <v>539</v>
      </c>
      <c r="L26" s="238" t="s">
        <v>539</v>
      </c>
      <c r="M26" s="238" t="s">
        <v>539</v>
      </c>
      <c r="N26" s="238" t="s">
        <v>539</v>
      </c>
      <c r="O26" s="238" t="s">
        <v>539</v>
      </c>
      <c r="P26" s="238" t="s">
        <v>539</v>
      </c>
      <c r="Q26" s="238" t="s">
        <v>539</v>
      </c>
      <c r="R26" s="238" t="s">
        <v>539</v>
      </c>
      <c r="S26" s="238" t="s">
        <v>539</v>
      </c>
      <c r="T26" s="235" t="s">
        <v>163</v>
      </c>
      <c r="U26" s="335" t="s">
        <v>167</v>
      </c>
      <c r="V26" s="304" t="s">
        <v>168</v>
      </c>
    </row>
    <row r="27" spans="1:22" s="323" customFormat="1" ht="36" x14ac:dyDescent="0.15">
      <c r="A27" s="300">
        <v>15</v>
      </c>
      <c r="B27" s="372" t="s">
        <v>327</v>
      </c>
      <c r="C27" s="340">
        <v>2850</v>
      </c>
      <c r="D27" s="340">
        <v>2687</v>
      </c>
      <c r="E27" s="340">
        <v>2680.0859999999998</v>
      </c>
      <c r="F27" s="239">
        <v>2380.0859999999998</v>
      </c>
      <c r="G27" s="234">
        <f t="shared" si="2"/>
        <v>-300</v>
      </c>
      <c r="H27" s="391" t="s">
        <v>549</v>
      </c>
      <c r="I27" s="238" t="s">
        <v>539</v>
      </c>
      <c r="J27" s="238" t="s">
        <v>539</v>
      </c>
      <c r="K27" s="238" t="s">
        <v>539</v>
      </c>
      <c r="L27" s="238" t="s">
        <v>539</v>
      </c>
      <c r="M27" s="238" t="s">
        <v>539</v>
      </c>
      <c r="N27" s="238" t="s">
        <v>539</v>
      </c>
      <c r="O27" s="339">
        <v>1019</v>
      </c>
      <c r="P27" s="339">
        <v>1427</v>
      </c>
      <c r="Q27" s="238" t="s">
        <v>539</v>
      </c>
      <c r="R27" s="339">
        <v>654</v>
      </c>
      <c r="S27" s="339">
        <v>488</v>
      </c>
      <c r="T27" s="235" t="s">
        <v>163</v>
      </c>
      <c r="U27" s="335" t="s">
        <v>167</v>
      </c>
      <c r="V27" s="304" t="s">
        <v>168</v>
      </c>
    </row>
    <row r="28" spans="1:22" s="323" customFormat="1" ht="92.25" customHeight="1" x14ac:dyDescent="0.15">
      <c r="A28" s="300">
        <v>16</v>
      </c>
      <c r="B28" s="372" t="s">
        <v>328</v>
      </c>
      <c r="C28" s="340">
        <v>95</v>
      </c>
      <c r="D28" s="340">
        <v>89</v>
      </c>
      <c r="E28" s="340">
        <v>95</v>
      </c>
      <c r="F28" s="276">
        <v>95</v>
      </c>
      <c r="G28" s="279">
        <f t="shared" si="2"/>
        <v>0</v>
      </c>
      <c r="H28" s="390" t="s">
        <v>550</v>
      </c>
      <c r="I28" s="238" t="s">
        <v>539</v>
      </c>
      <c r="J28" s="238" t="s">
        <v>539</v>
      </c>
      <c r="K28" s="238" t="s">
        <v>539</v>
      </c>
      <c r="L28" s="238" t="s">
        <v>539</v>
      </c>
      <c r="M28" s="238" t="s">
        <v>539</v>
      </c>
      <c r="N28" s="238" t="s">
        <v>539</v>
      </c>
      <c r="O28" s="238" t="s">
        <v>539</v>
      </c>
      <c r="P28" s="238" t="s">
        <v>539</v>
      </c>
      <c r="Q28" s="238" t="s">
        <v>539</v>
      </c>
      <c r="R28" s="238" t="s">
        <v>539</v>
      </c>
      <c r="S28" s="238" t="s">
        <v>539</v>
      </c>
      <c r="T28" s="235" t="s">
        <v>163</v>
      </c>
      <c r="U28" s="335" t="s">
        <v>169</v>
      </c>
      <c r="V28" s="304" t="s">
        <v>168</v>
      </c>
    </row>
    <row r="29" spans="1:22" s="323" customFormat="1" ht="111.75" customHeight="1" x14ac:dyDescent="0.15">
      <c r="A29" s="300">
        <v>17</v>
      </c>
      <c r="B29" s="372" t="s">
        <v>511</v>
      </c>
      <c r="C29" s="340">
        <v>414.33</v>
      </c>
      <c r="D29" s="340">
        <v>374</v>
      </c>
      <c r="E29" s="340">
        <v>539.64099999999996</v>
      </c>
      <c r="F29" s="276">
        <v>660.74900000000002</v>
      </c>
      <c r="G29" s="279">
        <f t="shared" si="2"/>
        <v>121.10800000000006</v>
      </c>
      <c r="H29" s="392" t="s">
        <v>551</v>
      </c>
      <c r="I29" s="238" t="s">
        <v>539</v>
      </c>
      <c r="J29" s="238" t="s">
        <v>539</v>
      </c>
      <c r="K29" s="238" t="s">
        <v>539</v>
      </c>
      <c r="L29" s="238" t="s">
        <v>539</v>
      </c>
      <c r="M29" s="238" t="s">
        <v>539</v>
      </c>
      <c r="N29" s="238" t="s">
        <v>539</v>
      </c>
      <c r="O29" s="238" t="s">
        <v>539</v>
      </c>
      <c r="P29" s="238" t="s">
        <v>539</v>
      </c>
      <c r="Q29" s="238" t="s">
        <v>539</v>
      </c>
      <c r="R29" s="238" t="s">
        <v>539</v>
      </c>
      <c r="S29" s="238" t="s">
        <v>539</v>
      </c>
      <c r="T29" s="235" t="s">
        <v>163</v>
      </c>
      <c r="U29" s="335" t="s">
        <v>167</v>
      </c>
      <c r="V29" s="304" t="s">
        <v>168</v>
      </c>
    </row>
    <row r="30" spans="1:22" s="323" customFormat="1" ht="67.7" customHeight="1" x14ac:dyDescent="0.15">
      <c r="A30" s="300">
        <v>18</v>
      </c>
      <c r="B30" s="372" t="s">
        <v>178</v>
      </c>
      <c r="C30" s="340">
        <v>2000</v>
      </c>
      <c r="D30" s="340">
        <v>1930</v>
      </c>
      <c r="E30" s="340">
        <v>2000</v>
      </c>
      <c r="F30" s="239">
        <v>2000</v>
      </c>
      <c r="G30" s="234">
        <f t="shared" si="2"/>
        <v>0</v>
      </c>
      <c r="H30" s="391" t="s">
        <v>552</v>
      </c>
      <c r="I30" s="339">
        <v>2000</v>
      </c>
      <c r="J30" s="339">
        <v>1907</v>
      </c>
      <c r="K30" s="339">
        <v>105</v>
      </c>
      <c r="L30" s="339">
        <v>5000</v>
      </c>
      <c r="M30" s="339">
        <v>5920</v>
      </c>
      <c r="N30" s="339">
        <v>85</v>
      </c>
      <c r="O30" s="339">
        <v>5000</v>
      </c>
      <c r="P30" s="339">
        <v>7501</v>
      </c>
      <c r="Q30" s="339">
        <v>67</v>
      </c>
      <c r="R30" s="238" t="s">
        <v>539</v>
      </c>
      <c r="S30" s="339">
        <v>5000</v>
      </c>
      <c r="T30" s="235" t="s">
        <v>163</v>
      </c>
      <c r="U30" s="335" t="s">
        <v>167</v>
      </c>
      <c r="V30" s="304" t="s">
        <v>168</v>
      </c>
    </row>
    <row r="31" spans="1:22" s="323" customFormat="1" ht="92.25" customHeight="1" x14ac:dyDescent="0.15">
      <c r="A31" s="300">
        <v>19</v>
      </c>
      <c r="B31" s="372" t="s">
        <v>179</v>
      </c>
      <c r="C31" s="340">
        <v>3700</v>
      </c>
      <c r="D31" s="340">
        <v>2535</v>
      </c>
      <c r="E31" s="340">
        <v>3700</v>
      </c>
      <c r="F31" s="239">
        <v>4000</v>
      </c>
      <c r="G31" s="234">
        <f t="shared" si="2"/>
        <v>300</v>
      </c>
      <c r="H31" s="391" t="s">
        <v>553</v>
      </c>
      <c r="I31" s="339">
        <v>3000</v>
      </c>
      <c r="J31" s="339">
        <v>3451</v>
      </c>
      <c r="K31" s="339">
        <v>87</v>
      </c>
      <c r="L31" s="339">
        <v>3000</v>
      </c>
      <c r="M31" s="339">
        <v>4474</v>
      </c>
      <c r="N31" s="339">
        <v>67</v>
      </c>
      <c r="O31" s="339">
        <v>3000</v>
      </c>
      <c r="P31" s="339">
        <v>4125</v>
      </c>
      <c r="Q31" s="339">
        <v>73</v>
      </c>
      <c r="R31" s="238" t="s">
        <v>539</v>
      </c>
      <c r="S31" s="339">
        <v>3000</v>
      </c>
      <c r="T31" s="235" t="s">
        <v>163</v>
      </c>
      <c r="U31" s="335" t="s">
        <v>167</v>
      </c>
      <c r="V31" s="304" t="s">
        <v>170</v>
      </c>
    </row>
    <row r="32" spans="1:22" s="323" customFormat="1" ht="69.75" customHeight="1" x14ac:dyDescent="0.15">
      <c r="A32" s="300">
        <v>20</v>
      </c>
      <c r="B32" s="372" t="s">
        <v>180</v>
      </c>
      <c r="C32" s="340">
        <v>42.936999999999998</v>
      </c>
      <c r="D32" s="340">
        <v>36</v>
      </c>
      <c r="E32" s="340">
        <v>42.454000000000001</v>
      </c>
      <c r="F32" s="239">
        <v>39.689</v>
      </c>
      <c r="G32" s="234">
        <f t="shared" si="2"/>
        <v>-2.7650000000000006</v>
      </c>
      <c r="H32" s="391" t="s">
        <v>554</v>
      </c>
      <c r="I32" s="238" t="s">
        <v>539</v>
      </c>
      <c r="J32" s="238" t="s">
        <v>539</v>
      </c>
      <c r="K32" s="238" t="s">
        <v>539</v>
      </c>
      <c r="L32" s="238" t="s">
        <v>539</v>
      </c>
      <c r="M32" s="238" t="s">
        <v>539</v>
      </c>
      <c r="N32" s="238" t="s">
        <v>539</v>
      </c>
      <c r="O32" s="238" t="s">
        <v>539</v>
      </c>
      <c r="P32" s="238" t="s">
        <v>539</v>
      </c>
      <c r="Q32" s="238" t="s">
        <v>539</v>
      </c>
      <c r="R32" s="238" t="s">
        <v>539</v>
      </c>
      <c r="S32" s="238" t="s">
        <v>539</v>
      </c>
      <c r="T32" s="235" t="s">
        <v>163</v>
      </c>
      <c r="U32" s="335" t="s">
        <v>167</v>
      </c>
      <c r="V32" s="304" t="s">
        <v>168</v>
      </c>
    </row>
    <row r="33" spans="1:22" s="323" customFormat="1" ht="104.25" customHeight="1" x14ac:dyDescent="0.15">
      <c r="A33" s="300">
        <v>21</v>
      </c>
      <c r="B33" s="372" t="s">
        <v>181</v>
      </c>
      <c r="C33" s="340">
        <v>6500</v>
      </c>
      <c r="D33" s="340">
        <v>5039</v>
      </c>
      <c r="E33" s="340">
        <v>6500</v>
      </c>
      <c r="F33" s="239">
        <v>6500</v>
      </c>
      <c r="G33" s="234">
        <f t="shared" si="2"/>
        <v>0</v>
      </c>
      <c r="H33" s="391" t="s">
        <v>555</v>
      </c>
      <c r="I33" s="238" t="s">
        <v>539</v>
      </c>
      <c r="J33" s="238" t="s">
        <v>539</v>
      </c>
      <c r="K33" s="238" t="s">
        <v>539</v>
      </c>
      <c r="L33" s="238" t="s">
        <v>539</v>
      </c>
      <c r="M33" s="238" t="s">
        <v>539</v>
      </c>
      <c r="N33" s="238" t="s">
        <v>539</v>
      </c>
      <c r="O33" s="238" t="s">
        <v>539</v>
      </c>
      <c r="P33" s="238" t="s">
        <v>539</v>
      </c>
      <c r="Q33" s="238" t="s">
        <v>539</v>
      </c>
      <c r="R33" s="238" t="s">
        <v>539</v>
      </c>
      <c r="S33" s="238" t="s">
        <v>539</v>
      </c>
      <c r="T33" s="301" t="s">
        <v>176</v>
      </c>
      <c r="U33" s="335" t="s">
        <v>167</v>
      </c>
      <c r="V33" s="304" t="s">
        <v>168</v>
      </c>
    </row>
    <row r="34" spans="1:22" s="323" customFormat="1" ht="98.25" customHeight="1" x14ac:dyDescent="0.15">
      <c r="A34" s="300">
        <v>22</v>
      </c>
      <c r="B34" s="372" t="s">
        <v>182</v>
      </c>
      <c r="C34" s="340">
        <v>2391</v>
      </c>
      <c r="D34" s="340">
        <v>1608</v>
      </c>
      <c r="E34" s="340">
        <v>2644</v>
      </c>
      <c r="F34" s="239">
        <v>2824</v>
      </c>
      <c r="G34" s="234">
        <f t="shared" si="2"/>
        <v>180</v>
      </c>
      <c r="H34" s="391" t="s">
        <v>556</v>
      </c>
      <c r="I34" s="238" t="s">
        <v>539</v>
      </c>
      <c r="J34" s="238" t="s">
        <v>539</v>
      </c>
      <c r="K34" s="238" t="s">
        <v>539</v>
      </c>
      <c r="L34" s="238" t="s">
        <v>539</v>
      </c>
      <c r="M34" s="238" t="s">
        <v>539</v>
      </c>
      <c r="N34" s="238" t="s">
        <v>539</v>
      </c>
      <c r="O34" s="238" t="s">
        <v>539</v>
      </c>
      <c r="P34" s="238" t="s">
        <v>539</v>
      </c>
      <c r="Q34" s="238" t="s">
        <v>539</v>
      </c>
      <c r="R34" s="238" t="s">
        <v>539</v>
      </c>
      <c r="S34" s="238" t="s">
        <v>539</v>
      </c>
      <c r="T34" s="301" t="s">
        <v>176</v>
      </c>
      <c r="U34" s="335" t="s">
        <v>167</v>
      </c>
      <c r="V34" s="304" t="s">
        <v>168</v>
      </c>
    </row>
    <row r="35" spans="1:22" s="323" customFormat="1" ht="92.25" customHeight="1" x14ac:dyDescent="0.15">
      <c r="A35" s="300">
        <v>23</v>
      </c>
      <c r="B35" s="372" t="s">
        <v>183</v>
      </c>
      <c r="C35" s="340">
        <v>6000</v>
      </c>
      <c r="D35" s="340">
        <v>9244</v>
      </c>
      <c r="E35" s="340">
        <v>5250</v>
      </c>
      <c r="F35" s="239">
        <v>5250</v>
      </c>
      <c r="G35" s="234">
        <f t="shared" si="2"/>
        <v>0</v>
      </c>
      <c r="H35" s="391" t="s">
        <v>557</v>
      </c>
      <c r="I35" s="238" t="s">
        <v>539</v>
      </c>
      <c r="J35" s="238" t="s">
        <v>539</v>
      </c>
      <c r="K35" s="238" t="s">
        <v>539</v>
      </c>
      <c r="L35" s="238" t="s">
        <v>539</v>
      </c>
      <c r="M35" s="238" t="s">
        <v>539</v>
      </c>
      <c r="N35" s="238" t="s">
        <v>539</v>
      </c>
      <c r="O35" s="238" t="s">
        <v>539</v>
      </c>
      <c r="P35" s="238" t="s">
        <v>539</v>
      </c>
      <c r="Q35" s="238" t="s">
        <v>539</v>
      </c>
      <c r="R35" s="238" t="s">
        <v>539</v>
      </c>
      <c r="S35" s="238">
        <v>10500</v>
      </c>
      <c r="T35" s="301" t="s">
        <v>176</v>
      </c>
      <c r="U35" s="335" t="s">
        <v>167</v>
      </c>
      <c r="V35" s="304" t="s">
        <v>168</v>
      </c>
    </row>
    <row r="36" spans="1:22" s="323" customFormat="1" ht="85.7" customHeight="1" x14ac:dyDescent="0.15">
      <c r="A36" s="300">
        <v>24</v>
      </c>
      <c r="B36" s="232" t="s">
        <v>184</v>
      </c>
      <c r="C36" s="240">
        <v>2500</v>
      </c>
      <c r="D36" s="340">
        <v>2446</v>
      </c>
      <c r="E36" s="240">
        <v>2500</v>
      </c>
      <c r="F36" s="293">
        <v>2500</v>
      </c>
      <c r="G36" s="234">
        <f t="shared" si="2"/>
        <v>0</v>
      </c>
      <c r="H36" s="391" t="s">
        <v>558</v>
      </c>
      <c r="I36" s="238" t="s">
        <v>539</v>
      </c>
      <c r="J36" s="238" t="s">
        <v>539</v>
      </c>
      <c r="K36" s="238" t="s">
        <v>539</v>
      </c>
      <c r="L36" s="238" t="s">
        <v>539</v>
      </c>
      <c r="M36" s="238" t="s">
        <v>539</v>
      </c>
      <c r="N36" s="238" t="s">
        <v>539</v>
      </c>
      <c r="O36" s="238" t="s">
        <v>539</v>
      </c>
      <c r="P36" s="238" t="s">
        <v>539</v>
      </c>
      <c r="Q36" s="238" t="s">
        <v>539</v>
      </c>
      <c r="R36" s="238" t="s">
        <v>539</v>
      </c>
      <c r="S36" s="238" t="s">
        <v>539</v>
      </c>
      <c r="T36" s="301" t="s">
        <v>176</v>
      </c>
      <c r="U36" s="335" t="s">
        <v>167</v>
      </c>
      <c r="V36" s="304" t="s">
        <v>168</v>
      </c>
    </row>
    <row r="37" spans="1:22" s="323" customFormat="1" ht="72.75" customHeight="1" x14ac:dyDescent="0.15">
      <c r="A37" s="300">
        <v>25</v>
      </c>
      <c r="B37" s="372" t="s">
        <v>185</v>
      </c>
      <c r="C37" s="340">
        <v>328</v>
      </c>
      <c r="D37" s="340">
        <v>321</v>
      </c>
      <c r="E37" s="340">
        <v>280</v>
      </c>
      <c r="F37" s="239">
        <v>0</v>
      </c>
      <c r="G37" s="234">
        <f t="shared" si="2"/>
        <v>-280</v>
      </c>
      <c r="H37" s="391" t="s">
        <v>559</v>
      </c>
      <c r="I37" s="238" t="s">
        <v>539</v>
      </c>
      <c r="J37" s="238" t="s">
        <v>539</v>
      </c>
      <c r="K37" s="238" t="s">
        <v>539</v>
      </c>
      <c r="L37" s="238" t="s">
        <v>539</v>
      </c>
      <c r="M37" s="238" t="s">
        <v>539</v>
      </c>
      <c r="N37" s="238" t="s">
        <v>539</v>
      </c>
      <c r="O37" s="238" t="s">
        <v>539</v>
      </c>
      <c r="P37" s="238" t="s">
        <v>539</v>
      </c>
      <c r="Q37" s="238" t="s">
        <v>539</v>
      </c>
      <c r="R37" s="238" t="s">
        <v>539</v>
      </c>
      <c r="S37" s="238" t="s">
        <v>539</v>
      </c>
      <c r="T37" s="301" t="s">
        <v>176</v>
      </c>
      <c r="U37" s="335" t="s">
        <v>169</v>
      </c>
      <c r="V37" s="304" t="s">
        <v>168</v>
      </c>
    </row>
    <row r="38" spans="1:22" s="323" customFormat="1" ht="66.75" customHeight="1" x14ac:dyDescent="0.15">
      <c r="A38" s="300">
        <v>26</v>
      </c>
      <c r="B38" s="372" t="s">
        <v>186</v>
      </c>
      <c r="C38" s="238">
        <v>0</v>
      </c>
      <c r="D38" s="340">
        <v>631</v>
      </c>
      <c r="E38" s="340">
        <v>0</v>
      </c>
      <c r="F38" s="239">
        <v>0</v>
      </c>
      <c r="G38" s="234">
        <f t="shared" si="2"/>
        <v>0</v>
      </c>
      <c r="H38" s="391" t="s">
        <v>560</v>
      </c>
      <c r="I38" s="339">
        <v>87000</v>
      </c>
      <c r="J38" s="339">
        <v>198090</v>
      </c>
      <c r="K38" s="339">
        <v>44</v>
      </c>
      <c r="L38" s="339">
        <v>152000</v>
      </c>
      <c r="M38" s="339">
        <v>149919</v>
      </c>
      <c r="N38" s="339">
        <v>101</v>
      </c>
      <c r="O38" s="339">
        <v>152000</v>
      </c>
      <c r="P38" s="339">
        <v>149919</v>
      </c>
      <c r="Q38" s="339">
        <v>101</v>
      </c>
      <c r="R38" s="238" t="s">
        <v>539</v>
      </c>
      <c r="S38" s="339">
        <v>152000</v>
      </c>
      <c r="T38" s="301" t="s">
        <v>176</v>
      </c>
      <c r="U38" s="335" t="s">
        <v>167</v>
      </c>
      <c r="V38" s="304" t="s">
        <v>168</v>
      </c>
    </row>
    <row r="39" spans="1:22" s="323" customFormat="1" ht="73.5" customHeight="1" x14ac:dyDescent="0.15">
      <c r="A39" s="300">
        <v>27</v>
      </c>
      <c r="B39" s="372" t="s">
        <v>187</v>
      </c>
      <c r="C39" s="238">
        <v>430</v>
      </c>
      <c r="D39" s="340">
        <v>111</v>
      </c>
      <c r="E39" s="340">
        <v>0</v>
      </c>
      <c r="F39" s="239">
        <v>0</v>
      </c>
      <c r="G39" s="234">
        <f t="shared" si="2"/>
        <v>0</v>
      </c>
      <c r="H39" s="391" t="s">
        <v>561</v>
      </c>
      <c r="I39" s="339">
        <v>232759</v>
      </c>
      <c r="J39" s="339">
        <v>369565</v>
      </c>
      <c r="K39" s="339">
        <v>63</v>
      </c>
      <c r="L39" s="339">
        <v>170689</v>
      </c>
      <c r="M39" s="339">
        <v>8600017</v>
      </c>
      <c r="N39" s="339">
        <v>2</v>
      </c>
      <c r="O39" s="238" t="s">
        <v>539</v>
      </c>
      <c r="P39" s="238" t="s">
        <v>539</v>
      </c>
      <c r="Q39" s="238" t="s">
        <v>539</v>
      </c>
      <c r="R39" s="339">
        <v>170689</v>
      </c>
      <c r="S39" s="339">
        <v>8600017</v>
      </c>
      <c r="T39" s="301" t="s">
        <v>176</v>
      </c>
      <c r="U39" s="335" t="s">
        <v>167</v>
      </c>
      <c r="V39" s="304" t="s">
        <v>170</v>
      </c>
    </row>
    <row r="40" spans="1:22" s="323" customFormat="1" ht="90.75" customHeight="1" x14ac:dyDescent="0.15">
      <c r="A40" s="300">
        <v>28</v>
      </c>
      <c r="B40" s="372" t="s">
        <v>329</v>
      </c>
      <c r="C40" s="238">
        <v>1200</v>
      </c>
      <c r="D40" s="340">
        <v>1122</v>
      </c>
      <c r="E40" s="340">
        <v>1200</v>
      </c>
      <c r="F40" s="239">
        <v>1200</v>
      </c>
      <c r="G40" s="234">
        <f t="shared" si="2"/>
        <v>0</v>
      </c>
      <c r="H40" s="391" t="s">
        <v>562</v>
      </c>
      <c r="I40" s="238" t="s">
        <v>539</v>
      </c>
      <c r="J40" s="238" t="s">
        <v>539</v>
      </c>
      <c r="K40" s="238" t="s">
        <v>539</v>
      </c>
      <c r="L40" s="238" t="s">
        <v>539</v>
      </c>
      <c r="M40" s="238" t="s">
        <v>539</v>
      </c>
      <c r="N40" s="238" t="s">
        <v>539</v>
      </c>
      <c r="O40" s="238" t="s">
        <v>539</v>
      </c>
      <c r="P40" s="238" t="s">
        <v>539</v>
      </c>
      <c r="Q40" s="238" t="s">
        <v>539</v>
      </c>
      <c r="R40" s="238" t="s">
        <v>539</v>
      </c>
      <c r="S40" s="238" t="s">
        <v>539</v>
      </c>
      <c r="T40" s="301" t="s">
        <v>176</v>
      </c>
      <c r="U40" s="335" t="s">
        <v>167</v>
      </c>
      <c r="V40" s="304" t="s">
        <v>168</v>
      </c>
    </row>
    <row r="41" spans="1:22" s="323" customFormat="1" ht="78.75" customHeight="1" x14ac:dyDescent="0.15">
      <c r="A41" s="300">
        <v>29</v>
      </c>
      <c r="B41" s="372" t="s">
        <v>188</v>
      </c>
      <c r="C41" s="238">
        <v>600</v>
      </c>
      <c r="D41" s="340">
        <v>86</v>
      </c>
      <c r="E41" s="340">
        <v>0</v>
      </c>
      <c r="F41" s="239">
        <v>0</v>
      </c>
      <c r="G41" s="234">
        <f t="shared" si="2"/>
        <v>0</v>
      </c>
      <c r="H41" s="391" t="s">
        <v>563</v>
      </c>
      <c r="I41" s="339">
        <v>84000</v>
      </c>
      <c r="J41" s="339">
        <v>118000</v>
      </c>
      <c r="K41" s="339">
        <v>71</v>
      </c>
      <c r="L41" s="339">
        <v>66000</v>
      </c>
      <c r="M41" s="339">
        <v>8000</v>
      </c>
      <c r="N41" s="339">
        <v>825</v>
      </c>
      <c r="O41" s="339">
        <v>50000</v>
      </c>
      <c r="P41" s="339">
        <v>7000</v>
      </c>
      <c r="Q41" s="339">
        <v>714</v>
      </c>
      <c r="R41" s="238" t="s">
        <v>539</v>
      </c>
      <c r="S41" s="339">
        <v>50000</v>
      </c>
      <c r="T41" s="235" t="s">
        <v>166</v>
      </c>
      <c r="U41" s="335" t="s">
        <v>189</v>
      </c>
      <c r="V41" s="304" t="s">
        <v>168</v>
      </c>
    </row>
    <row r="42" spans="1:22" s="323" customFormat="1" ht="79.5" customHeight="1" x14ac:dyDescent="0.15">
      <c r="A42" s="300">
        <v>30</v>
      </c>
      <c r="B42" s="372" t="s">
        <v>190</v>
      </c>
      <c r="C42" s="238">
        <v>0</v>
      </c>
      <c r="D42" s="340">
        <v>902</v>
      </c>
      <c r="E42" s="340">
        <v>0</v>
      </c>
      <c r="F42" s="239">
        <v>0</v>
      </c>
      <c r="G42" s="279">
        <f t="shared" si="2"/>
        <v>0</v>
      </c>
      <c r="H42" s="392" t="s">
        <v>564</v>
      </c>
      <c r="I42" s="290">
        <v>14500</v>
      </c>
      <c r="J42" s="290">
        <v>15800</v>
      </c>
      <c r="K42" s="290">
        <v>92</v>
      </c>
      <c r="L42" s="290">
        <v>14500</v>
      </c>
      <c r="M42" s="290">
        <v>14900</v>
      </c>
      <c r="N42" s="290">
        <v>97</v>
      </c>
      <c r="O42" s="238" t="s">
        <v>539</v>
      </c>
      <c r="P42" s="238" t="s">
        <v>539</v>
      </c>
      <c r="Q42" s="238" t="s">
        <v>539</v>
      </c>
      <c r="R42" s="238" t="s">
        <v>539</v>
      </c>
      <c r="S42" s="290">
        <v>14500</v>
      </c>
      <c r="T42" s="301" t="s">
        <v>176</v>
      </c>
      <c r="U42" s="335" t="s">
        <v>167</v>
      </c>
      <c r="V42" s="304" t="s">
        <v>168</v>
      </c>
    </row>
    <row r="43" spans="1:22" s="323" customFormat="1" ht="48" x14ac:dyDescent="0.15">
      <c r="A43" s="300">
        <v>31</v>
      </c>
      <c r="B43" s="372" t="s">
        <v>191</v>
      </c>
      <c r="C43" s="238">
        <v>210</v>
      </c>
      <c r="D43" s="340">
        <v>118</v>
      </c>
      <c r="E43" s="340">
        <v>100</v>
      </c>
      <c r="F43" s="239">
        <v>100</v>
      </c>
      <c r="G43" s="234">
        <f t="shared" si="2"/>
        <v>0</v>
      </c>
      <c r="H43" s="391" t="s">
        <v>565</v>
      </c>
      <c r="I43" s="339">
        <v>5291</v>
      </c>
      <c r="J43" s="339">
        <v>18414</v>
      </c>
      <c r="K43" s="339">
        <v>29</v>
      </c>
      <c r="L43" s="339">
        <v>12506</v>
      </c>
      <c r="M43" s="339">
        <v>16403</v>
      </c>
      <c r="N43" s="339">
        <v>86</v>
      </c>
      <c r="O43" s="339">
        <v>9293</v>
      </c>
      <c r="P43" s="339">
        <v>11078</v>
      </c>
      <c r="Q43" s="339">
        <v>84</v>
      </c>
      <c r="R43" s="238" t="s">
        <v>539</v>
      </c>
      <c r="S43" s="339">
        <v>9000</v>
      </c>
      <c r="T43" s="301" t="s">
        <v>176</v>
      </c>
      <c r="U43" s="335" t="s">
        <v>189</v>
      </c>
      <c r="V43" s="304" t="s">
        <v>168</v>
      </c>
    </row>
    <row r="44" spans="1:22" s="323" customFormat="1" ht="61.5" customHeight="1" x14ac:dyDescent="0.15">
      <c r="A44" s="300">
        <v>32</v>
      </c>
      <c r="B44" s="372" t="s">
        <v>192</v>
      </c>
      <c r="C44" s="238">
        <v>327.02499999999998</v>
      </c>
      <c r="D44" s="340">
        <v>327</v>
      </c>
      <c r="E44" s="340">
        <v>332.02499999999998</v>
      </c>
      <c r="F44" s="239">
        <v>191.20599999999999</v>
      </c>
      <c r="G44" s="234">
        <f t="shared" si="2"/>
        <v>-140.81899999999999</v>
      </c>
      <c r="H44" s="391" t="s">
        <v>566</v>
      </c>
      <c r="I44" s="238" t="s">
        <v>539</v>
      </c>
      <c r="J44" s="238" t="s">
        <v>539</v>
      </c>
      <c r="K44" s="238" t="s">
        <v>539</v>
      </c>
      <c r="L44" s="238" t="s">
        <v>539</v>
      </c>
      <c r="M44" s="238" t="s">
        <v>539</v>
      </c>
      <c r="N44" s="238" t="s">
        <v>539</v>
      </c>
      <c r="O44" s="238" t="s">
        <v>539</v>
      </c>
      <c r="P44" s="238" t="s">
        <v>539</v>
      </c>
      <c r="Q44" s="238" t="s">
        <v>539</v>
      </c>
      <c r="R44" s="238" t="s">
        <v>539</v>
      </c>
      <c r="S44" s="238" t="s">
        <v>539</v>
      </c>
      <c r="T44" s="301" t="s">
        <v>193</v>
      </c>
      <c r="U44" s="335" t="s">
        <v>167</v>
      </c>
      <c r="V44" s="304" t="s">
        <v>168</v>
      </c>
    </row>
    <row r="45" spans="1:22" s="323" customFormat="1" ht="40.35" customHeight="1" x14ac:dyDescent="0.15">
      <c r="A45" s="300">
        <v>33</v>
      </c>
      <c r="B45" s="372" t="s">
        <v>454</v>
      </c>
      <c r="C45" s="238">
        <v>0</v>
      </c>
      <c r="D45" s="338">
        <v>53</v>
      </c>
      <c r="E45" s="340">
        <v>0</v>
      </c>
      <c r="F45" s="239">
        <v>0</v>
      </c>
      <c r="G45" s="234">
        <f>+F45-E45</f>
        <v>0</v>
      </c>
      <c r="H45" s="391" t="s">
        <v>567</v>
      </c>
      <c r="I45" s="339">
        <v>10</v>
      </c>
      <c r="J45" s="339">
        <v>4.7</v>
      </c>
      <c r="K45" s="339">
        <v>213</v>
      </c>
      <c r="L45" s="339">
        <v>10</v>
      </c>
      <c r="M45" s="339">
        <v>6.8</v>
      </c>
      <c r="N45" s="339">
        <v>147</v>
      </c>
      <c r="O45" s="339">
        <v>10</v>
      </c>
      <c r="P45" s="339">
        <v>7.1</v>
      </c>
      <c r="Q45" s="339">
        <v>141</v>
      </c>
      <c r="R45" s="238" t="s">
        <v>539</v>
      </c>
      <c r="S45" s="238" t="s">
        <v>539</v>
      </c>
      <c r="T45" s="235" t="s">
        <v>194</v>
      </c>
      <c r="U45" s="335" t="s">
        <v>167</v>
      </c>
      <c r="V45" s="304" t="s">
        <v>168</v>
      </c>
    </row>
    <row r="46" spans="1:22" s="323" customFormat="1" ht="96" customHeight="1" x14ac:dyDescent="0.15">
      <c r="A46" s="300">
        <v>34</v>
      </c>
      <c r="B46" s="372" t="s">
        <v>195</v>
      </c>
      <c r="C46" s="238">
        <v>21.635000000000002</v>
      </c>
      <c r="D46" s="338">
        <v>16</v>
      </c>
      <c r="E46" s="340">
        <v>0</v>
      </c>
      <c r="F46" s="239">
        <v>0</v>
      </c>
      <c r="G46" s="234">
        <f t="shared" si="2"/>
        <v>0</v>
      </c>
      <c r="H46" s="391" t="s">
        <v>568</v>
      </c>
      <c r="I46" s="238" t="s">
        <v>216</v>
      </c>
      <c r="J46" s="238" t="s">
        <v>216</v>
      </c>
      <c r="K46" s="238" t="s">
        <v>216</v>
      </c>
      <c r="L46" s="238" t="s">
        <v>216</v>
      </c>
      <c r="M46" s="238" t="s">
        <v>216</v>
      </c>
      <c r="N46" s="238" t="s">
        <v>216</v>
      </c>
      <c r="O46" s="238" t="s">
        <v>216</v>
      </c>
      <c r="P46" s="238" t="s">
        <v>216</v>
      </c>
      <c r="Q46" s="238" t="s">
        <v>216</v>
      </c>
      <c r="R46" s="238" t="s">
        <v>216</v>
      </c>
      <c r="S46" s="238" t="s">
        <v>216</v>
      </c>
      <c r="T46" s="235" t="s">
        <v>196</v>
      </c>
      <c r="U46" s="335" t="s">
        <v>395</v>
      </c>
      <c r="V46" s="304" t="s">
        <v>396</v>
      </c>
    </row>
    <row r="47" spans="1:22" s="323" customFormat="1" ht="57" customHeight="1" x14ac:dyDescent="0.15">
      <c r="A47" s="300">
        <v>35</v>
      </c>
      <c r="B47" s="372" t="s">
        <v>197</v>
      </c>
      <c r="C47" s="238">
        <v>1500</v>
      </c>
      <c r="D47" s="340">
        <v>1374</v>
      </c>
      <c r="E47" s="340">
        <v>1500</v>
      </c>
      <c r="F47" s="239">
        <v>4500</v>
      </c>
      <c r="G47" s="234">
        <f t="shared" si="2"/>
        <v>3000</v>
      </c>
      <c r="H47" s="391" t="s">
        <v>569</v>
      </c>
      <c r="I47" s="339">
        <v>2300</v>
      </c>
      <c r="J47" s="339">
        <v>2310</v>
      </c>
      <c r="K47" s="339">
        <v>99.6</v>
      </c>
      <c r="L47" s="339">
        <v>3110</v>
      </c>
      <c r="M47" s="339">
        <v>3500</v>
      </c>
      <c r="N47" s="339">
        <v>88.9</v>
      </c>
      <c r="O47" s="339">
        <v>4350</v>
      </c>
      <c r="P47" s="238" t="s">
        <v>216</v>
      </c>
      <c r="Q47" s="238" t="s">
        <v>216</v>
      </c>
      <c r="R47" s="339">
        <v>1840</v>
      </c>
      <c r="S47" s="238" t="s">
        <v>216</v>
      </c>
      <c r="T47" s="301" t="s">
        <v>381</v>
      </c>
      <c r="U47" s="335" t="s">
        <v>171</v>
      </c>
      <c r="V47" s="304" t="s">
        <v>172</v>
      </c>
    </row>
    <row r="48" spans="1:22" s="323" customFormat="1" ht="96.75" customHeight="1" x14ac:dyDescent="0.15">
      <c r="A48" s="300">
        <v>36</v>
      </c>
      <c r="B48" s="372" t="s">
        <v>450</v>
      </c>
      <c r="C48" s="238">
        <v>500</v>
      </c>
      <c r="D48" s="340">
        <v>478</v>
      </c>
      <c r="E48" s="340">
        <v>500</v>
      </c>
      <c r="F48" s="239">
        <v>500</v>
      </c>
      <c r="G48" s="234">
        <f t="shared" ref="G48" si="5">+F48-E48</f>
        <v>0</v>
      </c>
      <c r="H48" s="391" t="s">
        <v>570</v>
      </c>
      <c r="I48" s="238" t="s">
        <v>216</v>
      </c>
      <c r="J48" s="238" t="s">
        <v>216</v>
      </c>
      <c r="K48" s="238" t="s">
        <v>216</v>
      </c>
      <c r="L48" s="238" t="s">
        <v>216</v>
      </c>
      <c r="M48" s="238" t="s">
        <v>216</v>
      </c>
      <c r="N48" s="238" t="s">
        <v>216</v>
      </c>
      <c r="O48" s="238" t="s">
        <v>216</v>
      </c>
      <c r="P48" s="238" t="s">
        <v>216</v>
      </c>
      <c r="Q48" s="238" t="s">
        <v>216</v>
      </c>
      <c r="R48" s="238" t="s">
        <v>216</v>
      </c>
      <c r="S48" s="238" t="s">
        <v>216</v>
      </c>
      <c r="T48" s="301" t="s">
        <v>381</v>
      </c>
      <c r="U48" s="335" t="s">
        <v>171</v>
      </c>
      <c r="V48" s="304" t="s">
        <v>172</v>
      </c>
    </row>
    <row r="49" spans="1:22" s="323" customFormat="1" ht="52.5" customHeight="1" x14ac:dyDescent="0.15">
      <c r="A49" s="300">
        <v>37</v>
      </c>
      <c r="B49" s="372" t="s">
        <v>198</v>
      </c>
      <c r="C49" s="238">
        <v>290</v>
      </c>
      <c r="D49" s="340">
        <v>237</v>
      </c>
      <c r="E49" s="340">
        <v>0</v>
      </c>
      <c r="F49" s="340">
        <v>0</v>
      </c>
      <c r="G49" s="336">
        <f t="shared" si="2"/>
        <v>0</v>
      </c>
      <c r="H49" s="391" t="s">
        <v>571</v>
      </c>
      <c r="I49" s="238" t="s">
        <v>216</v>
      </c>
      <c r="J49" s="238" t="s">
        <v>216</v>
      </c>
      <c r="K49" s="238" t="s">
        <v>216</v>
      </c>
      <c r="L49" s="238" t="s">
        <v>216</v>
      </c>
      <c r="M49" s="238" t="s">
        <v>216</v>
      </c>
      <c r="N49" s="238" t="s">
        <v>216</v>
      </c>
      <c r="O49" s="238" t="s">
        <v>216</v>
      </c>
      <c r="P49" s="238" t="s">
        <v>216</v>
      </c>
      <c r="Q49" s="238" t="s">
        <v>216</v>
      </c>
      <c r="R49" s="238" t="s">
        <v>216</v>
      </c>
      <c r="S49" s="238" t="s">
        <v>216</v>
      </c>
      <c r="T49" s="372" t="s">
        <v>389</v>
      </c>
      <c r="U49" s="335" t="s">
        <v>167</v>
      </c>
      <c r="V49" s="304" t="s">
        <v>172</v>
      </c>
    </row>
    <row r="50" spans="1:22" s="323" customFormat="1" ht="44.25" customHeight="1" x14ac:dyDescent="0.15">
      <c r="A50" s="300">
        <v>38</v>
      </c>
      <c r="B50" s="372" t="s">
        <v>200</v>
      </c>
      <c r="C50" s="238">
        <v>680</v>
      </c>
      <c r="D50" s="340">
        <v>281</v>
      </c>
      <c r="E50" s="340">
        <v>480</v>
      </c>
      <c r="F50" s="239">
        <v>50</v>
      </c>
      <c r="G50" s="234">
        <f t="shared" si="2"/>
        <v>-430</v>
      </c>
      <c r="H50" s="391" t="s">
        <v>572</v>
      </c>
      <c r="I50" s="238" t="s">
        <v>216</v>
      </c>
      <c r="J50" s="238" t="s">
        <v>216</v>
      </c>
      <c r="K50" s="238" t="s">
        <v>216</v>
      </c>
      <c r="L50" s="238" t="s">
        <v>216</v>
      </c>
      <c r="M50" s="238" t="s">
        <v>216</v>
      </c>
      <c r="N50" s="238" t="s">
        <v>216</v>
      </c>
      <c r="O50" s="339">
        <v>22720</v>
      </c>
      <c r="P50" s="339">
        <v>18545</v>
      </c>
      <c r="Q50" s="339">
        <v>122.5</v>
      </c>
      <c r="R50" s="339">
        <v>16000</v>
      </c>
      <c r="S50" s="339">
        <v>6000</v>
      </c>
      <c r="T50" s="301" t="s">
        <v>199</v>
      </c>
      <c r="U50" s="335" t="s">
        <v>171</v>
      </c>
      <c r="V50" s="304" t="s">
        <v>172</v>
      </c>
    </row>
    <row r="51" spans="1:22" s="323" customFormat="1" ht="72" x14ac:dyDescent="0.15">
      <c r="A51" s="300">
        <v>39</v>
      </c>
      <c r="B51" s="372" t="s">
        <v>201</v>
      </c>
      <c r="C51" s="238">
        <v>3900</v>
      </c>
      <c r="D51" s="340">
        <v>1811</v>
      </c>
      <c r="E51" s="340">
        <v>3900</v>
      </c>
      <c r="F51" s="239">
        <v>3900</v>
      </c>
      <c r="G51" s="234">
        <f t="shared" ref="G51:G89" si="6">+F51-E51</f>
        <v>0</v>
      </c>
      <c r="H51" s="391" t="s">
        <v>573</v>
      </c>
      <c r="I51" s="238" t="s">
        <v>216</v>
      </c>
      <c r="J51" s="238" t="s">
        <v>216</v>
      </c>
      <c r="K51" s="238" t="s">
        <v>216</v>
      </c>
      <c r="L51" s="238" t="s">
        <v>216</v>
      </c>
      <c r="M51" s="238" t="s">
        <v>216</v>
      </c>
      <c r="N51" s="238" t="s">
        <v>216</v>
      </c>
      <c r="O51" s="238" t="s">
        <v>216</v>
      </c>
      <c r="P51" s="238" t="s">
        <v>216</v>
      </c>
      <c r="Q51" s="238" t="s">
        <v>216</v>
      </c>
      <c r="R51" s="238" t="s">
        <v>216</v>
      </c>
      <c r="S51" s="238" t="s">
        <v>216</v>
      </c>
      <c r="T51" s="301" t="s">
        <v>199</v>
      </c>
      <c r="U51" s="335" t="s">
        <v>171</v>
      </c>
      <c r="V51" s="304" t="s">
        <v>172</v>
      </c>
    </row>
    <row r="52" spans="1:22" s="323" customFormat="1" ht="76.7" customHeight="1" x14ac:dyDescent="0.15">
      <c r="A52" s="300">
        <v>40</v>
      </c>
      <c r="B52" s="372" t="s">
        <v>437</v>
      </c>
      <c r="C52" s="238">
        <v>4498.1090000000004</v>
      </c>
      <c r="D52" s="340">
        <v>4473</v>
      </c>
      <c r="E52" s="340">
        <v>3480</v>
      </c>
      <c r="F52" s="239">
        <v>3480</v>
      </c>
      <c r="G52" s="234">
        <f t="shared" si="6"/>
        <v>0</v>
      </c>
      <c r="H52" s="391" t="s">
        <v>574</v>
      </c>
      <c r="I52" s="238" t="s">
        <v>216</v>
      </c>
      <c r="J52" s="238" t="s">
        <v>216</v>
      </c>
      <c r="K52" s="238" t="s">
        <v>216</v>
      </c>
      <c r="L52" s="238" t="s">
        <v>216</v>
      </c>
      <c r="M52" s="238" t="s">
        <v>216</v>
      </c>
      <c r="N52" s="238" t="s">
        <v>216</v>
      </c>
      <c r="O52" s="238" t="s">
        <v>216</v>
      </c>
      <c r="P52" s="238" t="s">
        <v>216</v>
      </c>
      <c r="Q52" s="238" t="s">
        <v>216</v>
      </c>
      <c r="R52" s="238" t="s">
        <v>216</v>
      </c>
      <c r="S52" s="238" t="s">
        <v>216</v>
      </c>
      <c r="T52" s="301" t="s">
        <v>207</v>
      </c>
      <c r="U52" s="335" t="s">
        <v>171</v>
      </c>
      <c r="V52" s="304" t="s">
        <v>172</v>
      </c>
    </row>
    <row r="53" spans="1:22" s="323" customFormat="1" ht="72.75" customHeight="1" x14ac:dyDescent="0.15">
      <c r="A53" s="300">
        <v>41</v>
      </c>
      <c r="B53" s="372" t="s">
        <v>436</v>
      </c>
      <c r="C53" s="238">
        <v>1000</v>
      </c>
      <c r="D53" s="338">
        <v>1426</v>
      </c>
      <c r="E53" s="340">
        <v>2570</v>
      </c>
      <c r="F53" s="276">
        <v>4000</v>
      </c>
      <c r="G53" s="234">
        <f t="shared" ref="G53" si="7">+F53-E53</f>
        <v>1430</v>
      </c>
      <c r="H53" s="391" t="s">
        <v>575</v>
      </c>
      <c r="I53" s="339">
        <v>539962</v>
      </c>
      <c r="J53" s="339">
        <v>408888.9</v>
      </c>
      <c r="K53" s="339">
        <v>132.1</v>
      </c>
      <c r="L53" s="339">
        <v>539962</v>
      </c>
      <c r="M53" s="339">
        <v>457631.5</v>
      </c>
      <c r="N53" s="339">
        <v>118</v>
      </c>
      <c r="O53" s="339">
        <v>539962</v>
      </c>
      <c r="P53" s="339">
        <v>587826.5</v>
      </c>
      <c r="Q53" s="339">
        <v>91.9</v>
      </c>
      <c r="R53" s="238" t="s">
        <v>216</v>
      </c>
      <c r="S53" s="339">
        <v>587826.5</v>
      </c>
      <c r="T53" s="301" t="s">
        <v>211</v>
      </c>
      <c r="U53" s="335" t="s">
        <v>171</v>
      </c>
      <c r="V53" s="304" t="s">
        <v>172</v>
      </c>
    </row>
    <row r="54" spans="1:22" s="323" customFormat="1" ht="80.25" customHeight="1" x14ac:dyDescent="0.15">
      <c r="A54" s="300">
        <v>42</v>
      </c>
      <c r="B54" s="346" t="s">
        <v>360</v>
      </c>
      <c r="C54" s="241">
        <v>33.076000000000001</v>
      </c>
      <c r="D54" s="340">
        <v>32</v>
      </c>
      <c r="E54" s="339">
        <v>32.578000000000003</v>
      </c>
      <c r="F54" s="239">
        <v>32.576999999999998</v>
      </c>
      <c r="G54" s="234">
        <f t="shared" si="6"/>
        <v>-1.0000000000047748E-3</v>
      </c>
      <c r="H54" s="391" t="s">
        <v>576</v>
      </c>
      <c r="I54" s="238" t="s">
        <v>216</v>
      </c>
      <c r="J54" s="238" t="s">
        <v>216</v>
      </c>
      <c r="K54" s="238" t="s">
        <v>216</v>
      </c>
      <c r="L54" s="238" t="s">
        <v>216</v>
      </c>
      <c r="M54" s="238" t="s">
        <v>216</v>
      </c>
      <c r="N54" s="238" t="s">
        <v>216</v>
      </c>
      <c r="O54" s="238" t="s">
        <v>216</v>
      </c>
      <c r="P54" s="238" t="s">
        <v>216</v>
      </c>
      <c r="Q54" s="238" t="s">
        <v>216</v>
      </c>
      <c r="R54" s="238" t="s">
        <v>216</v>
      </c>
      <c r="S54" s="238" t="s">
        <v>216</v>
      </c>
      <c r="T54" s="301" t="s">
        <v>163</v>
      </c>
      <c r="U54" s="335" t="s">
        <v>2</v>
      </c>
      <c r="V54" s="304" t="s">
        <v>165</v>
      </c>
    </row>
    <row r="55" spans="1:22" s="323" customFormat="1" ht="51.75" customHeight="1" x14ac:dyDescent="0.15">
      <c r="A55" s="300">
        <v>43</v>
      </c>
      <c r="B55" s="304" t="s">
        <v>202</v>
      </c>
      <c r="C55" s="339">
        <v>400</v>
      </c>
      <c r="D55" s="340">
        <v>113</v>
      </c>
      <c r="E55" s="339">
        <v>0</v>
      </c>
      <c r="F55" s="239">
        <v>0</v>
      </c>
      <c r="G55" s="234">
        <f t="shared" si="6"/>
        <v>0</v>
      </c>
      <c r="H55" s="391" t="s">
        <v>577</v>
      </c>
      <c r="I55" s="238" t="s">
        <v>216</v>
      </c>
      <c r="J55" s="238" t="s">
        <v>216</v>
      </c>
      <c r="K55" s="238" t="s">
        <v>216</v>
      </c>
      <c r="L55" s="339">
        <v>3603</v>
      </c>
      <c r="M55" s="339">
        <v>2456</v>
      </c>
      <c r="N55" s="339">
        <v>146</v>
      </c>
      <c r="O55" s="339">
        <v>4114</v>
      </c>
      <c r="P55" s="339">
        <v>2029</v>
      </c>
      <c r="Q55" s="339">
        <v>203</v>
      </c>
      <c r="R55" s="238" t="s">
        <v>216</v>
      </c>
      <c r="S55" s="238" t="s">
        <v>216</v>
      </c>
      <c r="T55" s="307" t="s">
        <v>378</v>
      </c>
      <c r="U55" s="307" t="s">
        <v>171</v>
      </c>
      <c r="V55" s="304" t="s">
        <v>172</v>
      </c>
    </row>
    <row r="56" spans="1:22" s="323" customFormat="1" ht="40.35" customHeight="1" x14ac:dyDescent="0.15">
      <c r="A56" s="300">
        <v>44</v>
      </c>
      <c r="B56" s="372" t="s">
        <v>464</v>
      </c>
      <c r="C56" s="238">
        <v>550</v>
      </c>
      <c r="D56" s="340">
        <v>409</v>
      </c>
      <c r="E56" s="340">
        <v>750</v>
      </c>
      <c r="F56" s="239">
        <v>750</v>
      </c>
      <c r="G56" s="234">
        <f t="shared" si="6"/>
        <v>0</v>
      </c>
      <c r="H56" s="391" t="s">
        <v>578</v>
      </c>
      <c r="I56" s="238" t="s">
        <v>216</v>
      </c>
      <c r="J56" s="238" t="s">
        <v>216</v>
      </c>
      <c r="K56" s="238" t="s">
        <v>216</v>
      </c>
      <c r="L56" s="238" t="s">
        <v>216</v>
      </c>
      <c r="M56" s="238" t="s">
        <v>216</v>
      </c>
      <c r="N56" s="238" t="s">
        <v>216</v>
      </c>
      <c r="O56" s="339">
        <v>37263</v>
      </c>
      <c r="P56" s="339">
        <v>69217</v>
      </c>
      <c r="Q56" s="339">
        <v>54</v>
      </c>
      <c r="R56" s="238" t="s">
        <v>216</v>
      </c>
      <c r="S56" s="339">
        <v>37263</v>
      </c>
      <c r="T56" s="301" t="s">
        <v>383</v>
      </c>
      <c r="U56" s="335" t="s">
        <v>171</v>
      </c>
      <c r="V56" s="304" t="s">
        <v>172</v>
      </c>
    </row>
    <row r="57" spans="1:22" s="323" customFormat="1" ht="50.25" customHeight="1" x14ac:dyDescent="0.15">
      <c r="A57" s="300">
        <v>45</v>
      </c>
      <c r="B57" s="304" t="s">
        <v>203</v>
      </c>
      <c r="C57" s="339">
        <v>2000</v>
      </c>
      <c r="D57" s="340">
        <v>1841.6745880000001</v>
      </c>
      <c r="E57" s="339">
        <v>2000</v>
      </c>
      <c r="F57" s="239">
        <v>2000</v>
      </c>
      <c r="G57" s="234">
        <f t="shared" si="6"/>
        <v>0</v>
      </c>
      <c r="H57" s="391" t="s">
        <v>579</v>
      </c>
      <c r="I57" s="238" t="s">
        <v>216</v>
      </c>
      <c r="J57" s="238" t="s">
        <v>216</v>
      </c>
      <c r="K57" s="238" t="s">
        <v>216</v>
      </c>
      <c r="L57" s="339">
        <v>8147</v>
      </c>
      <c r="M57" s="339">
        <v>13277</v>
      </c>
      <c r="N57" s="339">
        <v>61</v>
      </c>
      <c r="O57" s="339">
        <v>8016</v>
      </c>
      <c r="P57" s="339">
        <v>15116</v>
      </c>
      <c r="Q57" s="339">
        <v>53</v>
      </c>
      <c r="R57" s="339">
        <v>7878</v>
      </c>
      <c r="S57" s="339">
        <v>7600</v>
      </c>
      <c r="T57" s="307" t="s">
        <v>379</v>
      </c>
      <c r="U57" s="307" t="s">
        <v>171</v>
      </c>
      <c r="V57" s="304" t="s">
        <v>172</v>
      </c>
    </row>
    <row r="58" spans="1:22" s="323" customFormat="1" ht="48" customHeight="1" x14ac:dyDescent="0.15">
      <c r="A58" s="300">
        <v>46</v>
      </c>
      <c r="B58" s="277" t="s">
        <v>435</v>
      </c>
      <c r="C58" s="339">
        <v>8000</v>
      </c>
      <c r="D58" s="338">
        <v>3189</v>
      </c>
      <c r="E58" s="339">
        <v>5400</v>
      </c>
      <c r="F58" s="338">
        <v>6900</v>
      </c>
      <c r="G58" s="336">
        <f t="shared" si="6"/>
        <v>1500</v>
      </c>
      <c r="H58" s="391" t="s">
        <v>580</v>
      </c>
      <c r="I58" s="238" t="s">
        <v>216</v>
      </c>
      <c r="J58" s="238" t="s">
        <v>216</v>
      </c>
      <c r="K58" s="238" t="s">
        <v>216</v>
      </c>
      <c r="L58" s="238" t="s">
        <v>216</v>
      </c>
      <c r="M58" s="339">
        <v>408001</v>
      </c>
      <c r="N58" s="339">
        <v>10.8</v>
      </c>
      <c r="O58" s="238" t="s">
        <v>216</v>
      </c>
      <c r="P58" s="339">
        <v>201626</v>
      </c>
      <c r="Q58" s="339">
        <v>21.8</v>
      </c>
      <c r="R58" s="238" t="s">
        <v>216</v>
      </c>
      <c r="S58" s="339">
        <v>44055</v>
      </c>
      <c r="T58" s="304" t="s">
        <v>390</v>
      </c>
      <c r="U58" s="304" t="s">
        <v>171</v>
      </c>
      <c r="V58" s="304" t="s">
        <v>172</v>
      </c>
    </row>
    <row r="59" spans="1:22" s="323" customFormat="1" ht="65.25" customHeight="1" x14ac:dyDescent="0.15">
      <c r="A59" s="300">
        <v>47</v>
      </c>
      <c r="B59" s="304" t="s">
        <v>204</v>
      </c>
      <c r="C59" s="339">
        <v>3200</v>
      </c>
      <c r="D59" s="340">
        <v>2227</v>
      </c>
      <c r="E59" s="339">
        <v>3270</v>
      </c>
      <c r="F59" s="340">
        <v>6000</v>
      </c>
      <c r="G59" s="336">
        <f t="shared" si="6"/>
        <v>2730</v>
      </c>
      <c r="H59" s="391" t="s">
        <v>580</v>
      </c>
      <c r="I59" s="238" t="s">
        <v>216</v>
      </c>
      <c r="J59" s="238" t="s">
        <v>216</v>
      </c>
      <c r="K59" s="238" t="s">
        <v>216</v>
      </c>
      <c r="L59" s="238" t="s">
        <v>216</v>
      </c>
      <c r="M59" s="339">
        <v>60.6</v>
      </c>
      <c r="N59" s="339">
        <v>15.5</v>
      </c>
      <c r="O59" s="238" t="s">
        <v>216</v>
      </c>
      <c r="P59" s="339">
        <v>698</v>
      </c>
      <c r="Q59" s="339">
        <v>1.3</v>
      </c>
      <c r="R59" s="238" t="s">
        <v>216</v>
      </c>
      <c r="S59" s="339">
        <v>9.4</v>
      </c>
      <c r="T59" s="304" t="s">
        <v>387</v>
      </c>
      <c r="U59" s="304" t="s">
        <v>171</v>
      </c>
      <c r="V59" s="304" t="s">
        <v>168</v>
      </c>
    </row>
    <row r="60" spans="1:22" s="323" customFormat="1" ht="92.25" customHeight="1" x14ac:dyDescent="0.15">
      <c r="A60" s="300">
        <v>48</v>
      </c>
      <c r="B60" s="304" t="s">
        <v>205</v>
      </c>
      <c r="C60" s="339">
        <v>0</v>
      </c>
      <c r="D60" s="340">
        <v>112</v>
      </c>
      <c r="E60" s="339">
        <v>0</v>
      </c>
      <c r="F60" s="239">
        <v>0</v>
      </c>
      <c r="G60" s="234">
        <f t="shared" si="6"/>
        <v>0</v>
      </c>
      <c r="H60" s="391" t="s">
        <v>581</v>
      </c>
      <c r="I60" s="238" t="s">
        <v>216</v>
      </c>
      <c r="J60" s="238" t="s">
        <v>216</v>
      </c>
      <c r="K60" s="238" t="s">
        <v>216</v>
      </c>
      <c r="L60" s="339">
        <v>155949</v>
      </c>
      <c r="M60" s="339">
        <v>128234</v>
      </c>
      <c r="N60" s="339">
        <v>121.6</v>
      </c>
      <c r="O60" s="238" t="s">
        <v>216</v>
      </c>
      <c r="P60" s="238" t="s">
        <v>216</v>
      </c>
      <c r="Q60" s="238" t="s">
        <v>216</v>
      </c>
      <c r="R60" s="238" t="s">
        <v>216</v>
      </c>
      <c r="S60" s="339">
        <v>68000</v>
      </c>
      <c r="T60" s="307" t="s">
        <v>377</v>
      </c>
      <c r="U60" s="307" t="s">
        <v>171</v>
      </c>
      <c r="V60" s="304" t="s">
        <v>172</v>
      </c>
    </row>
    <row r="61" spans="1:22" s="323" customFormat="1" ht="76.7" customHeight="1" x14ac:dyDescent="0.15">
      <c r="A61" s="300">
        <v>49</v>
      </c>
      <c r="B61" s="304" t="s">
        <v>206</v>
      </c>
      <c r="C61" s="339">
        <v>2600</v>
      </c>
      <c r="D61" s="340">
        <v>2340</v>
      </c>
      <c r="E61" s="339">
        <v>2600</v>
      </c>
      <c r="F61" s="239">
        <v>5000</v>
      </c>
      <c r="G61" s="234">
        <f t="shared" si="6"/>
        <v>2400</v>
      </c>
      <c r="H61" s="391" t="s">
        <v>582</v>
      </c>
      <c r="I61" s="238" t="s">
        <v>216</v>
      </c>
      <c r="J61" s="238" t="s">
        <v>216</v>
      </c>
      <c r="K61" s="238" t="s">
        <v>216</v>
      </c>
      <c r="L61" s="238" t="s">
        <v>216</v>
      </c>
      <c r="M61" s="238" t="s">
        <v>216</v>
      </c>
      <c r="N61" s="238" t="s">
        <v>216</v>
      </c>
      <c r="O61" s="238" t="s">
        <v>216</v>
      </c>
      <c r="P61" s="238" t="s">
        <v>216</v>
      </c>
      <c r="Q61" s="238" t="s">
        <v>216</v>
      </c>
      <c r="R61" s="339">
        <v>2543257</v>
      </c>
      <c r="S61" s="339">
        <v>107753</v>
      </c>
      <c r="T61" s="307" t="s">
        <v>207</v>
      </c>
      <c r="U61" s="307" t="s">
        <v>171</v>
      </c>
      <c r="V61" s="304" t="s">
        <v>172</v>
      </c>
    </row>
    <row r="62" spans="1:22" s="323" customFormat="1" ht="45" customHeight="1" x14ac:dyDescent="0.15">
      <c r="A62" s="300">
        <v>50</v>
      </c>
      <c r="B62" s="277" t="s">
        <v>330</v>
      </c>
      <c r="C62" s="339">
        <v>2000</v>
      </c>
      <c r="D62" s="340">
        <v>913</v>
      </c>
      <c r="E62" s="339">
        <v>0</v>
      </c>
      <c r="F62" s="239">
        <v>0</v>
      </c>
      <c r="G62" s="234">
        <f t="shared" si="6"/>
        <v>0</v>
      </c>
      <c r="H62" s="391" t="s">
        <v>583</v>
      </c>
      <c r="I62" s="238" t="s">
        <v>216</v>
      </c>
      <c r="J62" s="238" t="s">
        <v>216</v>
      </c>
      <c r="K62" s="238" t="s">
        <v>216</v>
      </c>
      <c r="L62" s="339">
        <v>21643</v>
      </c>
      <c r="M62" s="339">
        <v>14850</v>
      </c>
      <c r="N62" s="339">
        <v>146</v>
      </c>
      <c r="O62" s="339">
        <v>14108</v>
      </c>
      <c r="P62" s="339">
        <v>12914</v>
      </c>
      <c r="Q62" s="339">
        <v>109</v>
      </c>
      <c r="R62" s="238" t="s">
        <v>216</v>
      </c>
      <c r="S62" s="339">
        <v>14108</v>
      </c>
      <c r="T62" s="307" t="s">
        <v>207</v>
      </c>
      <c r="U62" s="307" t="s">
        <v>171</v>
      </c>
      <c r="V62" s="304" t="s">
        <v>172</v>
      </c>
    </row>
    <row r="63" spans="1:22" s="323" customFormat="1" ht="87.75" customHeight="1" x14ac:dyDescent="0.15">
      <c r="A63" s="300">
        <v>51</v>
      </c>
      <c r="B63" s="277" t="s">
        <v>455</v>
      </c>
      <c r="C63" s="339">
        <v>3500</v>
      </c>
      <c r="D63" s="340">
        <v>1166</v>
      </c>
      <c r="E63" s="339">
        <v>1700</v>
      </c>
      <c r="F63" s="239">
        <v>0</v>
      </c>
      <c r="G63" s="234">
        <f t="shared" si="6"/>
        <v>-1700</v>
      </c>
      <c r="H63" s="391" t="s">
        <v>584</v>
      </c>
      <c r="I63" s="238" t="s">
        <v>216</v>
      </c>
      <c r="J63" s="238" t="s">
        <v>216</v>
      </c>
      <c r="K63" s="238" t="s">
        <v>216</v>
      </c>
      <c r="L63" s="339">
        <v>141904</v>
      </c>
      <c r="M63" s="339">
        <v>138153</v>
      </c>
      <c r="N63" s="339">
        <v>103</v>
      </c>
      <c r="O63" s="339">
        <v>109586</v>
      </c>
      <c r="P63" s="339">
        <v>104644</v>
      </c>
      <c r="Q63" s="339">
        <v>105</v>
      </c>
      <c r="R63" s="238" t="s">
        <v>216</v>
      </c>
      <c r="S63" s="339">
        <v>69183</v>
      </c>
      <c r="T63" s="307" t="s">
        <v>207</v>
      </c>
      <c r="U63" s="307" t="s">
        <v>171</v>
      </c>
      <c r="V63" s="304" t="s">
        <v>172</v>
      </c>
    </row>
    <row r="64" spans="1:22" s="323" customFormat="1" ht="108.75" customHeight="1" x14ac:dyDescent="0.15">
      <c r="A64" s="300">
        <v>52</v>
      </c>
      <c r="B64" s="304" t="s">
        <v>438</v>
      </c>
      <c r="C64" s="290">
        <v>6800</v>
      </c>
      <c r="D64" s="340">
        <v>3836</v>
      </c>
      <c r="E64" s="339">
        <v>5000</v>
      </c>
      <c r="F64" s="239">
        <v>8500</v>
      </c>
      <c r="G64" s="234">
        <f t="shared" si="6"/>
        <v>3500</v>
      </c>
      <c r="H64" s="391" t="s">
        <v>585</v>
      </c>
      <c r="I64" s="238" t="s">
        <v>216</v>
      </c>
      <c r="J64" s="238" t="s">
        <v>216</v>
      </c>
      <c r="K64" s="238" t="s">
        <v>216</v>
      </c>
      <c r="L64" s="339">
        <v>195457</v>
      </c>
      <c r="M64" s="339">
        <v>77283</v>
      </c>
      <c r="N64" s="339">
        <v>252.9</v>
      </c>
      <c r="O64" s="339">
        <v>75000</v>
      </c>
      <c r="P64" s="339">
        <v>71647</v>
      </c>
      <c r="Q64" s="339">
        <v>104.7</v>
      </c>
      <c r="R64" s="238" t="s">
        <v>216</v>
      </c>
      <c r="S64" s="339">
        <v>70000</v>
      </c>
      <c r="T64" s="307" t="s">
        <v>207</v>
      </c>
      <c r="U64" s="307" t="s">
        <v>171</v>
      </c>
      <c r="V64" s="304" t="s">
        <v>172</v>
      </c>
    </row>
    <row r="65" spans="1:22" s="323" customFormat="1" ht="81.75" customHeight="1" x14ac:dyDescent="0.15">
      <c r="A65" s="300">
        <v>53</v>
      </c>
      <c r="B65" s="304" t="s">
        <v>439</v>
      </c>
      <c r="C65" s="339">
        <v>200</v>
      </c>
      <c r="D65" s="340">
        <v>40</v>
      </c>
      <c r="E65" s="339">
        <v>0</v>
      </c>
      <c r="F65" s="239">
        <v>0</v>
      </c>
      <c r="G65" s="234">
        <f t="shared" si="6"/>
        <v>0</v>
      </c>
      <c r="H65" s="391" t="s">
        <v>586</v>
      </c>
      <c r="I65" s="238" t="s">
        <v>216</v>
      </c>
      <c r="J65" s="238" t="s">
        <v>216</v>
      </c>
      <c r="K65" s="238" t="s">
        <v>216</v>
      </c>
      <c r="L65" s="339">
        <v>233843</v>
      </c>
      <c r="M65" s="339">
        <v>592571</v>
      </c>
      <c r="N65" s="339">
        <v>39.5</v>
      </c>
      <c r="O65" s="339">
        <v>240628</v>
      </c>
      <c r="P65" s="339">
        <v>150479</v>
      </c>
      <c r="Q65" s="339">
        <v>159.9</v>
      </c>
      <c r="R65" s="238" t="s">
        <v>216</v>
      </c>
      <c r="S65" s="339">
        <v>240628</v>
      </c>
      <c r="T65" s="307" t="s">
        <v>207</v>
      </c>
      <c r="U65" s="307" t="s">
        <v>171</v>
      </c>
      <c r="V65" s="304" t="s">
        <v>172</v>
      </c>
    </row>
    <row r="66" spans="1:22" s="323" customFormat="1" ht="63" customHeight="1" x14ac:dyDescent="0.15">
      <c r="A66" s="300">
        <v>54</v>
      </c>
      <c r="B66" s="304" t="s">
        <v>208</v>
      </c>
      <c r="C66" s="339">
        <v>230</v>
      </c>
      <c r="D66" s="340">
        <v>201</v>
      </c>
      <c r="E66" s="339">
        <v>0</v>
      </c>
      <c r="F66" s="239">
        <v>0</v>
      </c>
      <c r="G66" s="234">
        <f t="shared" si="6"/>
        <v>0</v>
      </c>
      <c r="H66" s="391" t="s">
        <v>587</v>
      </c>
      <c r="I66" s="238" t="s">
        <v>216</v>
      </c>
      <c r="J66" s="238" t="s">
        <v>216</v>
      </c>
      <c r="K66" s="238" t="s">
        <v>216</v>
      </c>
      <c r="L66" s="238" t="s">
        <v>216</v>
      </c>
      <c r="M66" s="238" t="s">
        <v>216</v>
      </c>
      <c r="N66" s="238" t="s">
        <v>216</v>
      </c>
      <c r="O66" s="238" t="s">
        <v>216</v>
      </c>
      <c r="P66" s="238" t="s">
        <v>216</v>
      </c>
      <c r="Q66" s="238" t="s">
        <v>216</v>
      </c>
      <c r="R66" s="238" t="s">
        <v>216</v>
      </c>
      <c r="S66" s="339">
        <v>15000</v>
      </c>
      <c r="T66" s="307" t="s">
        <v>207</v>
      </c>
      <c r="U66" s="307" t="s">
        <v>171</v>
      </c>
      <c r="V66" s="304" t="s">
        <v>172</v>
      </c>
    </row>
    <row r="67" spans="1:22" s="323" customFormat="1" ht="75" customHeight="1" x14ac:dyDescent="0.15">
      <c r="A67" s="300">
        <v>55</v>
      </c>
      <c r="B67" s="304" t="s">
        <v>440</v>
      </c>
      <c r="C67" s="339">
        <v>3700</v>
      </c>
      <c r="D67" s="340">
        <v>3288</v>
      </c>
      <c r="E67" s="339">
        <v>1765</v>
      </c>
      <c r="F67" s="239">
        <v>1685</v>
      </c>
      <c r="G67" s="234">
        <f t="shared" si="6"/>
        <v>-80</v>
      </c>
      <c r="H67" s="395" t="s">
        <v>588</v>
      </c>
      <c r="I67" s="238" t="s">
        <v>216</v>
      </c>
      <c r="J67" s="238" t="s">
        <v>216</v>
      </c>
      <c r="K67" s="238" t="s">
        <v>216</v>
      </c>
      <c r="L67" s="339">
        <v>36000</v>
      </c>
      <c r="M67" s="339">
        <v>36000</v>
      </c>
      <c r="N67" s="339">
        <v>100</v>
      </c>
      <c r="O67" s="339">
        <v>32900</v>
      </c>
      <c r="P67" s="339">
        <v>42300</v>
      </c>
      <c r="Q67" s="339">
        <v>78</v>
      </c>
      <c r="R67" s="238" t="s">
        <v>216</v>
      </c>
      <c r="S67" s="339">
        <v>27400</v>
      </c>
      <c r="T67" s="307" t="s">
        <v>207</v>
      </c>
      <c r="U67" s="307" t="s">
        <v>171</v>
      </c>
      <c r="V67" s="304" t="s">
        <v>172</v>
      </c>
    </row>
    <row r="68" spans="1:22" s="323" customFormat="1" ht="108" x14ac:dyDescent="0.15">
      <c r="A68" s="300">
        <v>56</v>
      </c>
      <c r="B68" s="304" t="s">
        <v>209</v>
      </c>
      <c r="C68" s="339">
        <v>3000</v>
      </c>
      <c r="D68" s="340">
        <v>2998</v>
      </c>
      <c r="E68" s="339">
        <v>3000</v>
      </c>
      <c r="F68" s="239">
        <v>0</v>
      </c>
      <c r="G68" s="234">
        <f t="shared" si="6"/>
        <v>-3000</v>
      </c>
      <c r="H68" s="391" t="s">
        <v>589</v>
      </c>
      <c r="I68" s="238" t="s">
        <v>216</v>
      </c>
      <c r="J68" s="238" t="s">
        <v>216</v>
      </c>
      <c r="K68" s="238" t="s">
        <v>216</v>
      </c>
      <c r="L68" s="238" t="s">
        <v>216</v>
      </c>
      <c r="M68" s="238" t="s">
        <v>216</v>
      </c>
      <c r="N68" s="238" t="s">
        <v>216</v>
      </c>
      <c r="O68" s="238" t="s">
        <v>216</v>
      </c>
      <c r="P68" s="238" t="s">
        <v>216</v>
      </c>
      <c r="Q68" s="238" t="s">
        <v>216</v>
      </c>
      <c r="R68" s="339">
        <v>33000</v>
      </c>
      <c r="S68" s="339">
        <v>6000</v>
      </c>
      <c r="T68" s="307" t="s">
        <v>207</v>
      </c>
      <c r="U68" s="307" t="s">
        <v>171</v>
      </c>
      <c r="V68" s="304" t="s">
        <v>172</v>
      </c>
    </row>
    <row r="69" spans="1:22" s="323" customFormat="1" ht="81.75" customHeight="1" x14ac:dyDescent="0.15">
      <c r="A69" s="300">
        <v>57</v>
      </c>
      <c r="B69" s="304" t="s">
        <v>441</v>
      </c>
      <c r="C69" s="339">
        <v>800</v>
      </c>
      <c r="D69" s="340">
        <v>782</v>
      </c>
      <c r="E69" s="339">
        <v>800</v>
      </c>
      <c r="F69" s="239">
        <v>250</v>
      </c>
      <c r="G69" s="234">
        <f t="shared" si="6"/>
        <v>-550</v>
      </c>
      <c r="H69" s="391" t="s">
        <v>590</v>
      </c>
      <c r="I69" s="238" t="s">
        <v>216</v>
      </c>
      <c r="J69" s="238" t="s">
        <v>216</v>
      </c>
      <c r="K69" s="238" t="s">
        <v>216</v>
      </c>
      <c r="L69" s="238" t="s">
        <v>216</v>
      </c>
      <c r="M69" s="238" t="s">
        <v>216</v>
      </c>
      <c r="N69" s="238" t="s">
        <v>216</v>
      </c>
      <c r="O69" s="238" t="s">
        <v>216</v>
      </c>
      <c r="P69" s="238" t="s">
        <v>216</v>
      </c>
      <c r="Q69" s="238" t="s">
        <v>216</v>
      </c>
      <c r="R69" s="339">
        <v>1716738</v>
      </c>
      <c r="S69" s="339">
        <v>143061</v>
      </c>
      <c r="T69" s="307" t="s">
        <v>207</v>
      </c>
      <c r="U69" s="307" t="s">
        <v>171</v>
      </c>
      <c r="V69" s="304" t="s">
        <v>172</v>
      </c>
    </row>
    <row r="70" spans="1:22" s="323" customFormat="1" ht="84" customHeight="1" x14ac:dyDescent="0.15">
      <c r="A70" s="300">
        <v>58</v>
      </c>
      <c r="B70" s="304" t="s">
        <v>442</v>
      </c>
      <c r="C70" s="339">
        <v>74</v>
      </c>
      <c r="D70" s="340">
        <v>71</v>
      </c>
      <c r="E70" s="339">
        <v>74</v>
      </c>
      <c r="F70" s="239">
        <v>0</v>
      </c>
      <c r="G70" s="234">
        <f t="shared" si="6"/>
        <v>-74</v>
      </c>
      <c r="H70" s="391" t="s">
        <v>591</v>
      </c>
      <c r="I70" s="238" t="s">
        <v>216</v>
      </c>
      <c r="J70" s="238" t="s">
        <v>216</v>
      </c>
      <c r="K70" s="238" t="s">
        <v>216</v>
      </c>
      <c r="L70" s="238" t="s">
        <v>216</v>
      </c>
      <c r="M70" s="238" t="s">
        <v>216</v>
      </c>
      <c r="N70" s="238" t="s">
        <v>216</v>
      </c>
      <c r="O70" s="238" t="s">
        <v>216</v>
      </c>
      <c r="P70" s="238" t="s">
        <v>216</v>
      </c>
      <c r="Q70" s="238" t="s">
        <v>216</v>
      </c>
      <c r="R70" s="238" t="s">
        <v>216</v>
      </c>
      <c r="S70" s="238" t="s">
        <v>216</v>
      </c>
      <c r="T70" s="307" t="s">
        <v>207</v>
      </c>
      <c r="U70" s="307" t="s">
        <v>171</v>
      </c>
      <c r="V70" s="304" t="s">
        <v>172</v>
      </c>
    </row>
    <row r="71" spans="1:22" s="323" customFormat="1" ht="63.75" customHeight="1" x14ac:dyDescent="0.15">
      <c r="A71" s="300">
        <v>59</v>
      </c>
      <c r="B71" s="304" t="s">
        <v>210</v>
      </c>
      <c r="C71" s="339">
        <v>260</v>
      </c>
      <c r="D71" s="338">
        <v>254.88</v>
      </c>
      <c r="E71" s="339">
        <v>260</v>
      </c>
      <c r="F71" s="276">
        <v>260</v>
      </c>
      <c r="G71" s="234">
        <f t="shared" si="6"/>
        <v>0</v>
      </c>
      <c r="H71" s="391" t="s">
        <v>592</v>
      </c>
      <c r="I71" s="238" t="s">
        <v>216</v>
      </c>
      <c r="J71" s="238" t="s">
        <v>216</v>
      </c>
      <c r="K71" s="238" t="s">
        <v>216</v>
      </c>
      <c r="L71" s="238" t="s">
        <v>216</v>
      </c>
      <c r="M71" s="238" t="s">
        <v>216</v>
      </c>
      <c r="N71" s="238" t="s">
        <v>216</v>
      </c>
      <c r="O71" s="238" t="s">
        <v>216</v>
      </c>
      <c r="P71" s="238" t="s">
        <v>216</v>
      </c>
      <c r="Q71" s="238" t="s">
        <v>216</v>
      </c>
      <c r="R71" s="238" t="s">
        <v>216</v>
      </c>
      <c r="S71" s="238" t="s">
        <v>216</v>
      </c>
      <c r="T71" s="307" t="s">
        <v>211</v>
      </c>
      <c r="U71" s="307" t="s">
        <v>171</v>
      </c>
      <c r="V71" s="304" t="s">
        <v>172</v>
      </c>
    </row>
    <row r="72" spans="1:22" s="323" customFormat="1" ht="104.25" customHeight="1" x14ac:dyDescent="0.15">
      <c r="A72" s="300">
        <v>60</v>
      </c>
      <c r="B72" s="304" t="s">
        <v>336</v>
      </c>
      <c r="C72" s="339">
        <v>1000</v>
      </c>
      <c r="D72" s="338">
        <v>776.84900000000005</v>
      </c>
      <c r="E72" s="339">
        <v>1000</v>
      </c>
      <c r="F72" s="239">
        <v>0</v>
      </c>
      <c r="G72" s="234">
        <f t="shared" si="6"/>
        <v>-1000</v>
      </c>
      <c r="H72" s="391" t="s">
        <v>593</v>
      </c>
      <c r="I72" s="238" t="s">
        <v>216</v>
      </c>
      <c r="J72" s="238" t="s">
        <v>216</v>
      </c>
      <c r="K72" s="238" t="s">
        <v>216</v>
      </c>
      <c r="L72" s="238" t="s">
        <v>216</v>
      </c>
      <c r="M72" s="339">
        <v>2475</v>
      </c>
      <c r="N72" s="238" t="s">
        <v>216</v>
      </c>
      <c r="O72" s="238" t="s">
        <v>216</v>
      </c>
      <c r="P72" s="339">
        <v>54304</v>
      </c>
      <c r="Q72" s="238" t="s">
        <v>216</v>
      </c>
      <c r="R72" s="339">
        <v>340</v>
      </c>
      <c r="S72" s="339">
        <v>117</v>
      </c>
      <c r="T72" s="307" t="s">
        <v>211</v>
      </c>
      <c r="U72" s="307" t="s">
        <v>171</v>
      </c>
      <c r="V72" s="304" t="s">
        <v>172</v>
      </c>
    </row>
    <row r="73" spans="1:22" s="323" customFormat="1" ht="84" customHeight="1" x14ac:dyDescent="0.15">
      <c r="A73" s="300">
        <v>61</v>
      </c>
      <c r="B73" s="304" t="s">
        <v>212</v>
      </c>
      <c r="C73" s="339">
        <v>500</v>
      </c>
      <c r="D73" s="340">
        <v>430</v>
      </c>
      <c r="E73" s="339">
        <v>500</v>
      </c>
      <c r="F73" s="239">
        <v>0</v>
      </c>
      <c r="G73" s="234">
        <f t="shared" si="6"/>
        <v>-500</v>
      </c>
      <c r="H73" s="391" t="s">
        <v>594</v>
      </c>
      <c r="I73" s="238" t="s">
        <v>216</v>
      </c>
      <c r="J73" s="238" t="s">
        <v>216</v>
      </c>
      <c r="K73" s="238" t="s">
        <v>216</v>
      </c>
      <c r="L73" s="238" t="s">
        <v>216</v>
      </c>
      <c r="M73" s="238" t="s">
        <v>216</v>
      </c>
      <c r="N73" s="238" t="s">
        <v>216</v>
      </c>
      <c r="O73" s="238" t="s">
        <v>216</v>
      </c>
      <c r="P73" s="238" t="s">
        <v>216</v>
      </c>
      <c r="Q73" s="238" t="s">
        <v>216</v>
      </c>
      <c r="R73" s="238" t="s">
        <v>216</v>
      </c>
      <c r="S73" s="238" t="s">
        <v>216</v>
      </c>
      <c r="T73" s="307" t="s">
        <v>213</v>
      </c>
      <c r="U73" s="307" t="s">
        <v>171</v>
      </c>
      <c r="V73" s="304" t="s">
        <v>172</v>
      </c>
    </row>
    <row r="74" spans="1:22" s="323" customFormat="1" ht="40.35" customHeight="1" x14ac:dyDescent="0.15">
      <c r="A74" s="300">
        <v>62</v>
      </c>
      <c r="B74" s="304" t="s">
        <v>214</v>
      </c>
      <c r="C74" s="339">
        <v>700</v>
      </c>
      <c r="D74" s="340">
        <v>577</v>
      </c>
      <c r="E74" s="340">
        <v>0</v>
      </c>
      <c r="F74" s="340">
        <v>0</v>
      </c>
      <c r="G74" s="234">
        <f t="shared" si="6"/>
        <v>0</v>
      </c>
      <c r="H74" s="391" t="s">
        <v>595</v>
      </c>
      <c r="I74" s="238" t="s">
        <v>216</v>
      </c>
      <c r="J74" s="238" t="s">
        <v>216</v>
      </c>
      <c r="K74" s="238" t="s">
        <v>216</v>
      </c>
      <c r="L74" s="238" t="s">
        <v>216</v>
      </c>
      <c r="M74" s="238" t="s">
        <v>216</v>
      </c>
      <c r="N74" s="238" t="s">
        <v>216</v>
      </c>
      <c r="O74" s="238" t="s">
        <v>216</v>
      </c>
      <c r="P74" s="238" t="s">
        <v>216</v>
      </c>
      <c r="Q74" s="238" t="s">
        <v>216</v>
      </c>
      <c r="R74" s="339">
        <v>2964</v>
      </c>
      <c r="S74" s="339">
        <v>990</v>
      </c>
      <c r="T74" s="307" t="s">
        <v>213</v>
      </c>
      <c r="U74" s="307" t="s">
        <v>397</v>
      </c>
      <c r="V74" s="304" t="s">
        <v>172</v>
      </c>
    </row>
    <row r="75" spans="1:22" s="323" customFormat="1" ht="41.25" customHeight="1" x14ac:dyDescent="0.15">
      <c r="A75" s="300">
        <v>63</v>
      </c>
      <c r="B75" s="304" t="s">
        <v>215</v>
      </c>
      <c r="C75" s="339">
        <v>0</v>
      </c>
      <c r="D75" s="340">
        <v>1535</v>
      </c>
      <c r="E75" s="340">
        <v>0</v>
      </c>
      <c r="F75" s="340">
        <v>0</v>
      </c>
      <c r="G75" s="336">
        <f t="shared" si="6"/>
        <v>0</v>
      </c>
      <c r="H75" s="395" t="s">
        <v>596</v>
      </c>
      <c r="I75" s="238" t="s">
        <v>216</v>
      </c>
      <c r="J75" s="238" t="s">
        <v>216</v>
      </c>
      <c r="K75" s="238" t="s">
        <v>216</v>
      </c>
      <c r="L75" s="238" t="s">
        <v>216</v>
      </c>
      <c r="M75" s="339">
        <v>4157.7</v>
      </c>
      <c r="N75" s="238" t="s">
        <v>216</v>
      </c>
      <c r="O75" s="339">
        <v>89</v>
      </c>
      <c r="P75" s="339">
        <v>4297</v>
      </c>
      <c r="Q75" s="339">
        <v>2</v>
      </c>
      <c r="R75" s="238" t="s">
        <v>216</v>
      </c>
      <c r="S75" s="238" t="s">
        <v>216</v>
      </c>
      <c r="T75" s="304" t="s">
        <v>387</v>
      </c>
      <c r="U75" s="304" t="s">
        <v>171</v>
      </c>
      <c r="V75" s="304" t="s">
        <v>172</v>
      </c>
    </row>
    <row r="76" spans="1:22" s="323" customFormat="1" ht="74.25" customHeight="1" x14ac:dyDescent="0.15">
      <c r="A76" s="300">
        <v>64</v>
      </c>
      <c r="B76" s="302" t="s">
        <v>456</v>
      </c>
      <c r="C76" s="296">
        <v>100</v>
      </c>
      <c r="D76" s="340">
        <v>53</v>
      </c>
      <c r="E76" s="358">
        <v>200</v>
      </c>
      <c r="F76" s="358">
        <v>600</v>
      </c>
      <c r="G76" s="234">
        <f t="shared" si="6"/>
        <v>400</v>
      </c>
      <c r="H76" s="395" t="s">
        <v>597</v>
      </c>
      <c r="I76" s="238" t="s">
        <v>216</v>
      </c>
      <c r="J76" s="238" t="s">
        <v>216</v>
      </c>
      <c r="K76" s="238" t="s">
        <v>216</v>
      </c>
      <c r="L76" s="238" t="s">
        <v>216</v>
      </c>
      <c r="M76" s="238" t="s">
        <v>216</v>
      </c>
      <c r="N76" s="238" t="s">
        <v>216</v>
      </c>
      <c r="O76" s="238" t="s">
        <v>216</v>
      </c>
      <c r="P76" s="238" t="s">
        <v>216</v>
      </c>
      <c r="Q76" s="238" t="s">
        <v>216</v>
      </c>
      <c r="R76" s="238" t="s">
        <v>216</v>
      </c>
      <c r="S76" s="238" t="s">
        <v>216</v>
      </c>
      <c r="T76" s="294" t="s">
        <v>387</v>
      </c>
      <c r="U76" s="304" t="s">
        <v>171</v>
      </c>
      <c r="V76" s="304" t="s">
        <v>172</v>
      </c>
    </row>
    <row r="77" spans="1:22" s="323" customFormat="1" ht="63" customHeight="1" x14ac:dyDescent="0.15">
      <c r="A77" s="300">
        <v>65</v>
      </c>
      <c r="B77" s="314" t="s">
        <v>232</v>
      </c>
      <c r="C77" s="296">
        <v>300</v>
      </c>
      <c r="D77" s="340">
        <v>277</v>
      </c>
      <c r="E77" s="358">
        <v>400</v>
      </c>
      <c r="F77" s="358">
        <v>400</v>
      </c>
      <c r="G77" s="234">
        <f t="shared" si="6"/>
        <v>0</v>
      </c>
      <c r="H77" s="391" t="s">
        <v>598</v>
      </c>
      <c r="I77" s="238" t="s">
        <v>216</v>
      </c>
      <c r="J77" s="238" t="s">
        <v>216</v>
      </c>
      <c r="K77" s="238" t="s">
        <v>216</v>
      </c>
      <c r="L77" s="238" t="s">
        <v>216</v>
      </c>
      <c r="M77" s="238" t="s">
        <v>216</v>
      </c>
      <c r="N77" s="238" t="s">
        <v>216</v>
      </c>
      <c r="O77" s="396" t="s">
        <v>599</v>
      </c>
      <c r="P77" s="396" t="s">
        <v>599</v>
      </c>
      <c r="Q77" s="238" t="s">
        <v>216</v>
      </c>
      <c r="R77" s="396" t="s">
        <v>599</v>
      </c>
      <c r="S77" s="339">
        <v>608</v>
      </c>
      <c r="T77" s="294" t="s">
        <v>391</v>
      </c>
      <c r="U77" s="304" t="s">
        <v>171</v>
      </c>
      <c r="V77" s="304" t="s">
        <v>172</v>
      </c>
    </row>
    <row r="78" spans="1:22" s="323" customFormat="1" ht="110.25" customHeight="1" x14ac:dyDescent="0.15">
      <c r="A78" s="300">
        <v>66</v>
      </c>
      <c r="B78" s="314" t="s">
        <v>233</v>
      </c>
      <c r="C78" s="296">
        <v>2000</v>
      </c>
      <c r="D78" s="340">
        <v>333</v>
      </c>
      <c r="E78" s="336">
        <v>1000</v>
      </c>
      <c r="F78" s="358">
        <v>1000</v>
      </c>
      <c r="G78" s="234">
        <f t="shared" si="6"/>
        <v>0</v>
      </c>
      <c r="H78" s="391" t="s">
        <v>600</v>
      </c>
      <c r="I78" s="238" t="s">
        <v>216</v>
      </c>
      <c r="J78" s="238" t="s">
        <v>216</v>
      </c>
      <c r="K78" s="238" t="s">
        <v>216</v>
      </c>
      <c r="L78" s="238" t="s">
        <v>216</v>
      </c>
      <c r="M78" s="238" t="s">
        <v>216</v>
      </c>
      <c r="N78" s="238" t="s">
        <v>216</v>
      </c>
      <c r="O78" s="238" t="s">
        <v>216</v>
      </c>
      <c r="P78" s="238" t="s">
        <v>216</v>
      </c>
      <c r="Q78" s="238" t="s">
        <v>216</v>
      </c>
      <c r="R78" s="238" t="s">
        <v>216</v>
      </c>
      <c r="S78" s="339">
        <v>3000</v>
      </c>
      <c r="T78" s="294" t="s">
        <v>163</v>
      </c>
      <c r="U78" s="304" t="s">
        <v>171</v>
      </c>
      <c r="V78" s="304" t="s">
        <v>172</v>
      </c>
    </row>
    <row r="79" spans="1:22" s="323" customFormat="1" ht="47.25" customHeight="1" x14ac:dyDescent="0.15">
      <c r="A79" s="300">
        <v>67</v>
      </c>
      <c r="B79" s="314" t="s">
        <v>234</v>
      </c>
      <c r="C79" s="296">
        <v>1700</v>
      </c>
      <c r="D79" s="340">
        <v>885</v>
      </c>
      <c r="E79" s="290">
        <v>1700</v>
      </c>
      <c r="F79" s="233">
        <v>1700</v>
      </c>
      <c r="G79" s="234">
        <f t="shared" si="6"/>
        <v>0</v>
      </c>
      <c r="H79" s="391" t="s">
        <v>601</v>
      </c>
      <c r="I79" s="238" t="s">
        <v>216</v>
      </c>
      <c r="J79" s="238" t="s">
        <v>216</v>
      </c>
      <c r="K79" s="238" t="s">
        <v>216</v>
      </c>
      <c r="L79" s="238" t="s">
        <v>216</v>
      </c>
      <c r="M79" s="238" t="s">
        <v>216</v>
      </c>
      <c r="N79" s="238" t="s">
        <v>216</v>
      </c>
      <c r="O79" s="339">
        <v>147000</v>
      </c>
      <c r="P79" s="339">
        <v>259000</v>
      </c>
      <c r="Q79" s="339">
        <v>57</v>
      </c>
      <c r="R79" s="339">
        <v>29000</v>
      </c>
      <c r="S79" s="339">
        <v>6500</v>
      </c>
      <c r="T79" s="294" t="s">
        <v>163</v>
      </c>
      <c r="U79" s="304" t="s">
        <v>171</v>
      </c>
      <c r="V79" s="304" t="s">
        <v>172</v>
      </c>
    </row>
    <row r="80" spans="1:22" s="323" customFormat="1" ht="81.75" customHeight="1" x14ac:dyDescent="0.15">
      <c r="A80" s="300">
        <v>68</v>
      </c>
      <c r="B80" s="314" t="s">
        <v>443</v>
      </c>
      <c r="C80" s="296">
        <v>500</v>
      </c>
      <c r="D80" s="340">
        <v>342</v>
      </c>
      <c r="E80" s="290">
        <v>1200</v>
      </c>
      <c r="F80" s="233">
        <v>1700</v>
      </c>
      <c r="G80" s="234">
        <f t="shared" ref="G80" si="8">+F80-E80</f>
        <v>500</v>
      </c>
      <c r="H80" s="391" t="s">
        <v>602</v>
      </c>
      <c r="I80" s="238" t="s">
        <v>216</v>
      </c>
      <c r="J80" s="238" t="s">
        <v>216</v>
      </c>
      <c r="K80" s="238" t="s">
        <v>216</v>
      </c>
      <c r="L80" s="238" t="s">
        <v>216</v>
      </c>
      <c r="M80" s="238" t="s">
        <v>216</v>
      </c>
      <c r="N80" s="238" t="s">
        <v>216</v>
      </c>
      <c r="O80" s="339">
        <v>14935</v>
      </c>
      <c r="P80" s="339">
        <v>26290</v>
      </c>
      <c r="Q80" s="339">
        <v>56.8</v>
      </c>
      <c r="R80" s="238" t="s">
        <v>216</v>
      </c>
      <c r="S80" s="339">
        <v>13441</v>
      </c>
      <c r="T80" s="294" t="s">
        <v>163</v>
      </c>
      <c r="U80" s="304" t="s">
        <v>171</v>
      </c>
      <c r="V80" s="304" t="s">
        <v>172</v>
      </c>
    </row>
    <row r="81" spans="1:22" s="323" customFormat="1" ht="63.75" customHeight="1" x14ac:dyDescent="0.15">
      <c r="A81" s="300">
        <v>69</v>
      </c>
      <c r="B81" s="314" t="s">
        <v>444</v>
      </c>
      <c r="C81" s="336">
        <v>7300</v>
      </c>
      <c r="D81" s="340">
        <v>5901</v>
      </c>
      <c r="E81" s="336">
        <v>6500</v>
      </c>
      <c r="F81" s="358">
        <v>8100</v>
      </c>
      <c r="G81" s="234">
        <f t="shared" si="6"/>
        <v>1600</v>
      </c>
      <c r="H81" s="391" t="s">
        <v>603</v>
      </c>
      <c r="I81" s="238" t="s">
        <v>216</v>
      </c>
      <c r="J81" s="238" t="s">
        <v>216</v>
      </c>
      <c r="K81" s="238" t="s">
        <v>216</v>
      </c>
      <c r="L81" s="238" t="s">
        <v>216</v>
      </c>
      <c r="M81" s="238" t="s">
        <v>216</v>
      </c>
      <c r="N81" s="238" t="s">
        <v>216</v>
      </c>
      <c r="O81" s="339">
        <v>132700</v>
      </c>
      <c r="P81" s="339">
        <v>132700</v>
      </c>
      <c r="Q81" s="339">
        <v>100</v>
      </c>
      <c r="R81" s="238" t="s">
        <v>216</v>
      </c>
      <c r="S81" s="339">
        <v>16000</v>
      </c>
      <c r="T81" s="294" t="s">
        <v>163</v>
      </c>
      <c r="U81" s="304" t="s">
        <v>171</v>
      </c>
      <c r="V81" s="304" t="s">
        <v>172</v>
      </c>
    </row>
    <row r="82" spans="1:22" s="323" customFormat="1" ht="90" customHeight="1" x14ac:dyDescent="0.15">
      <c r="A82" s="300">
        <v>70</v>
      </c>
      <c r="B82" s="314" t="s">
        <v>422</v>
      </c>
      <c r="C82" s="296">
        <v>2300</v>
      </c>
      <c r="D82" s="340">
        <v>896</v>
      </c>
      <c r="E82" s="336">
        <v>1200</v>
      </c>
      <c r="F82" s="358">
        <v>5000</v>
      </c>
      <c r="G82" s="234">
        <f t="shared" si="6"/>
        <v>3800</v>
      </c>
      <c r="H82" s="391" t="s">
        <v>604</v>
      </c>
      <c r="I82" s="238" t="s">
        <v>216</v>
      </c>
      <c r="J82" s="238" t="s">
        <v>216</v>
      </c>
      <c r="K82" s="238" t="s">
        <v>216</v>
      </c>
      <c r="L82" s="238" t="s">
        <v>216</v>
      </c>
      <c r="M82" s="238" t="s">
        <v>216</v>
      </c>
      <c r="N82" s="238" t="s">
        <v>216</v>
      </c>
      <c r="O82" s="339">
        <v>70229</v>
      </c>
      <c r="P82" s="339">
        <v>13860</v>
      </c>
      <c r="Q82" s="339">
        <v>507</v>
      </c>
      <c r="R82" s="238" t="s">
        <v>216</v>
      </c>
      <c r="S82" s="339">
        <v>8000</v>
      </c>
      <c r="T82" s="294" t="s">
        <v>163</v>
      </c>
      <c r="U82" s="304" t="s">
        <v>171</v>
      </c>
      <c r="V82" s="304" t="s">
        <v>172</v>
      </c>
    </row>
    <row r="83" spans="1:22" s="323" customFormat="1" ht="48.75" customHeight="1" x14ac:dyDescent="0.15">
      <c r="A83" s="300">
        <v>71</v>
      </c>
      <c r="B83" s="314" t="s">
        <v>445</v>
      </c>
      <c r="C83" s="296">
        <v>2000</v>
      </c>
      <c r="D83" s="340">
        <v>1889</v>
      </c>
      <c r="E83" s="336">
        <v>3000</v>
      </c>
      <c r="F83" s="358">
        <v>4000</v>
      </c>
      <c r="G83" s="234">
        <f t="shared" si="6"/>
        <v>1000</v>
      </c>
      <c r="H83" s="391" t="s">
        <v>605</v>
      </c>
      <c r="I83" s="238" t="s">
        <v>216</v>
      </c>
      <c r="J83" s="238" t="s">
        <v>216</v>
      </c>
      <c r="K83" s="238" t="s">
        <v>216</v>
      </c>
      <c r="L83" s="238" t="s">
        <v>216</v>
      </c>
      <c r="M83" s="238" t="s">
        <v>216</v>
      </c>
      <c r="N83" s="238" t="s">
        <v>216</v>
      </c>
      <c r="O83" s="238" t="s">
        <v>216</v>
      </c>
      <c r="P83" s="238" t="s">
        <v>216</v>
      </c>
      <c r="Q83" s="238" t="s">
        <v>216</v>
      </c>
      <c r="R83" s="339">
        <v>38000</v>
      </c>
      <c r="S83" s="339">
        <v>3500</v>
      </c>
      <c r="T83" s="294" t="s">
        <v>163</v>
      </c>
      <c r="U83" s="304" t="s">
        <v>171</v>
      </c>
      <c r="V83" s="304" t="s">
        <v>172</v>
      </c>
    </row>
    <row r="84" spans="1:22" s="323" customFormat="1" ht="63" customHeight="1" x14ac:dyDescent="0.15">
      <c r="A84" s="300">
        <v>72</v>
      </c>
      <c r="B84" s="314" t="s">
        <v>423</v>
      </c>
      <c r="C84" s="296">
        <v>2000</v>
      </c>
      <c r="D84" s="340">
        <v>275</v>
      </c>
      <c r="E84" s="336">
        <v>2000</v>
      </c>
      <c r="F84" s="358">
        <v>2000</v>
      </c>
      <c r="G84" s="234">
        <f t="shared" si="6"/>
        <v>0</v>
      </c>
      <c r="H84" s="391" t="s">
        <v>606</v>
      </c>
      <c r="I84" s="238" t="s">
        <v>216</v>
      </c>
      <c r="J84" s="238" t="s">
        <v>216</v>
      </c>
      <c r="K84" s="238" t="s">
        <v>216</v>
      </c>
      <c r="L84" s="238" t="s">
        <v>216</v>
      </c>
      <c r="M84" s="238" t="s">
        <v>216</v>
      </c>
      <c r="N84" s="238" t="s">
        <v>216</v>
      </c>
      <c r="O84" s="238" t="s">
        <v>216</v>
      </c>
      <c r="P84" s="238" t="s">
        <v>216</v>
      </c>
      <c r="Q84" s="238" t="s">
        <v>216</v>
      </c>
      <c r="R84" s="238" t="s">
        <v>216</v>
      </c>
      <c r="S84" s="339">
        <v>237530</v>
      </c>
      <c r="T84" s="294" t="s">
        <v>163</v>
      </c>
      <c r="U84" s="304" t="s">
        <v>171</v>
      </c>
      <c r="V84" s="304" t="s">
        <v>172</v>
      </c>
    </row>
    <row r="85" spans="1:22" s="323" customFormat="1" ht="84" x14ac:dyDescent="0.15">
      <c r="A85" s="300">
        <v>73</v>
      </c>
      <c r="B85" s="314" t="s">
        <v>424</v>
      </c>
      <c r="C85" s="296">
        <v>250</v>
      </c>
      <c r="D85" s="340">
        <v>243</v>
      </c>
      <c r="E85" s="336">
        <v>250</v>
      </c>
      <c r="F85" s="358">
        <v>250</v>
      </c>
      <c r="G85" s="234">
        <f t="shared" si="6"/>
        <v>0</v>
      </c>
      <c r="H85" s="391" t="s">
        <v>607</v>
      </c>
      <c r="I85" s="238" t="s">
        <v>216</v>
      </c>
      <c r="J85" s="238" t="s">
        <v>216</v>
      </c>
      <c r="K85" s="238" t="s">
        <v>216</v>
      </c>
      <c r="L85" s="238" t="s">
        <v>216</v>
      </c>
      <c r="M85" s="238" t="s">
        <v>216</v>
      </c>
      <c r="N85" s="238" t="s">
        <v>216</v>
      </c>
      <c r="O85" s="238" t="s">
        <v>216</v>
      </c>
      <c r="P85" s="238" t="s">
        <v>216</v>
      </c>
      <c r="Q85" s="238" t="s">
        <v>216</v>
      </c>
      <c r="R85" s="238" t="s">
        <v>216</v>
      </c>
      <c r="S85" s="238" t="s">
        <v>216</v>
      </c>
      <c r="T85" s="294" t="s">
        <v>163</v>
      </c>
      <c r="U85" s="304" t="s">
        <v>171</v>
      </c>
      <c r="V85" s="304" t="s">
        <v>172</v>
      </c>
    </row>
    <row r="86" spans="1:22" s="323" customFormat="1" ht="97.5" customHeight="1" x14ac:dyDescent="0.15">
      <c r="A86" s="300">
        <v>74</v>
      </c>
      <c r="B86" s="314" t="s">
        <v>425</v>
      </c>
      <c r="C86" s="296">
        <v>150</v>
      </c>
      <c r="D86" s="340">
        <v>97</v>
      </c>
      <c r="E86" s="336">
        <v>150</v>
      </c>
      <c r="F86" s="358">
        <v>150</v>
      </c>
      <c r="G86" s="234">
        <f t="shared" si="6"/>
        <v>0</v>
      </c>
      <c r="H86" s="391" t="s">
        <v>608</v>
      </c>
      <c r="I86" s="238" t="s">
        <v>216</v>
      </c>
      <c r="J86" s="238" t="s">
        <v>216</v>
      </c>
      <c r="K86" s="238" t="s">
        <v>216</v>
      </c>
      <c r="L86" s="238" t="s">
        <v>216</v>
      </c>
      <c r="M86" s="238" t="s">
        <v>216</v>
      </c>
      <c r="N86" s="238" t="s">
        <v>216</v>
      </c>
      <c r="O86" s="238" t="s">
        <v>216</v>
      </c>
      <c r="P86" s="238" t="s">
        <v>216</v>
      </c>
      <c r="Q86" s="238" t="s">
        <v>216</v>
      </c>
      <c r="R86" s="238" t="s">
        <v>216</v>
      </c>
      <c r="S86" s="238" t="s">
        <v>216</v>
      </c>
      <c r="T86" s="294" t="s">
        <v>163</v>
      </c>
      <c r="U86" s="304" t="s">
        <v>171</v>
      </c>
      <c r="V86" s="304" t="s">
        <v>172</v>
      </c>
    </row>
    <row r="87" spans="1:22" s="323" customFormat="1" ht="101.25" customHeight="1" x14ac:dyDescent="0.15">
      <c r="A87" s="300">
        <v>75</v>
      </c>
      <c r="B87" s="314" t="s">
        <v>235</v>
      </c>
      <c r="C87" s="296">
        <v>2965</v>
      </c>
      <c r="D87" s="338">
        <v>2958.6419999999998</v>
      </c>
      <c r="E87" s="336">
        <v>2965</v>
      </c>
      <c r="F87" s="369">
        <v>2965</v>
      </c>
      <c r="G87" s="234">
        <f t="shared" si="6"/>
        <v>0</v>
      </c>
      <c r="H87" s="391" t="s">
        <v>609</v>
      </c>
      <c r="I87" s="238" t="s">
        <v>216</v>
      </c>
      <c r="J87" s="238" t="s">
        <v>216</v>
      </c>
      <c r="K87" s="238" t="s">
        <v>216</v>
      </c>
      <c r="L87" s="238" t="s">
        <v>216</v>
      </c>
      <c r="M87" s="238" t="s">
        <v>216</v>
      </c>
      <c r="N87" s="238" t="s">
        <v>216</v>
      </c>
      <c r="O87" s="238" t="s">
        <v>216</v>
      </c>
      <c r="P87" s="339">
        <v>1600</v>
      </c>
      <c r="Q87" s="238" t="s">
        <v>216</v>
      </c>
      <c r="R87" s="339">
        <v>278.8</v>
      </c>
      <c r="S87" s="339">
        <v>114.8</v>
      </c>
      <c r="T87" s="294" t="s">
        <v>194</v>
      </c>
      <c r="U87" s="304" t="s">
        <v>171</v>
      </c>
      <c r="V87" s="304" t="s">
        <v>172</v>
      </c>
    </row>
    <row r="88" spans="1:22" s="323" customFormat="1" ht="87.75" customHeight="1" x14ac:dyDescent="0.15">
      <c r="A88" s="300">
        <v>76</v>
      </c>
      <c r="B88" s="314" t="s">
        <v>426</v>
      </c>
      <c r="C88" s="296">
        <v>60</v>
      </c>
      <c r="D88" s="340">
        <v>30</v>
      </c>
      <c r="E88" s="336">
        <v>60</v>
      </c>
      <c r="F88" s="358">
        <v>60</v>
      </c>
      <c r="G88" s="234">
        <f t="shared" si="6"/>
        <v>0</v>
      </c>
      <c r="H88" s="391" t="s">
        <v>610</v>
      </c>
      <c r="I88" s="238" t="s">
        <v>216</v>
      </c>
      <c r="J88" s="238" t="s">
        <v>216</v>
      </c>
      <c r="K88" s="238" t="s">
        <v>216</v>
      </c>
      <c r="L88" s="238" t="s">
        <v>216</v>
      </c>
      <c r="M88" s="238" t="s">
        <v>216</v>
      </c>
      <c r="N88" s="238" t="s">
        <v>216</v>
      </c>
      <c r="O88" s="238" t="s">
        <v>216</v>
      </c>
      <c r="P88" s="238" t="s">
        <v>216</v>
      </c>
      <c r="Q88" s="238" t="s">
        <v>216</v>
      </c>
      <c r="R88" s="238" t="s">
        <v>216</v>
      </c>
      <c r="S88" s="238" t="s">
        <v>216</v>
      </c>
      <c r="T88" s="294" t="s">
        <v>163</v>
      </c>
      <c r="U88" s="304" t="s">
        <v>171</v>
      </c>
      <c r="V88" s="304" t="s">
        <v>172</v>
      </c>
    </row>
    <row r="89" spans="1:22" s="323" customFormat="1" ht="69.75" customHeight="1" x14ac:dyDescent="0.15">
      <c r="A89" s="300">
        <v>77</v>
      </c>
      <c r="B89" s="314" t="s">
        <v>465</v>
      </c>
      <c r="C89" s="296">
        <v>1000</v>
      </c>
      <c r="D89" s="340">
        <v>244</v>
      </c>
      <c r="E89" s="337">
        <v>1600</v>
      </c>
      <c r="F89" s="358">
        <v>2000</v>
      </c>
      <c r="G89" s="234">
        <f t="shared" si="6"/>
        <v>400</v>
      </c>
      <c r="H89" s="391" t="s">
        <v>611</v>
      </c>
      <c r="I89" s="238" t="s">
        <v>216</v>
      </c>
      <c r="J89" s="238" t="s">
        <v>216</v>
      </c>
      <c r="K89" s="238" t="s">
        <v>216</v>
      </c>
      <c r="L89" s="238" t="s">
        <v>216</v>
      </c>
      <c r="M89" s="238" t="s">
        <v>216</v>
      </c>
      <c r="N89" s="238" t="s">
        <v>216</v>
      </c>
      <c r="O89" s="339">
        <v>72077</v>
      </c>
      <c r="P89" s="339">
        <v>536000</v>
      </c>
      <c r="Q89" s="339">
        <v>13.4</v>
      </c>
      <c r="R89" s="238" t="s">
        <v>216</v>
      </c>
      <c r="S89" s="339">
        <v>29629</v>
      </c>
      <c r="T89" s="294" t="s">
        <v>383</v>
      </c>
      <c r="U89" s="304" t="s">
        <v>171</v>
      </c>
      <c r="V89" s="304" t="s">
        <v>172</v>
      </c>
    </row>
    <row r="90" spans="1:22" s="323" customFormat="1" ht="24" customHeight="1" x14ac:dyDescent="0.15">
      <c r="A90" s="300"/>
      <c r="B90" s="372" t="s">
        <v>451</v>
      </c>
      <c r="C90" s="241"/>
      <c r="D90" s="340"/>
      <c r="E90" s="340"/>
      <c r="F90" s="340"/>
      <c r="G90" s="234"/>
      <c r="H90" s="391"/>
      <c r="I90" s="339"/>
      <c r="J90" s="339"/>
      <c r="K90" s="339"/>
      <c r="L90" s="339"/>
      <c r="M90" s="339"/>
      <c r="N90" s="339"/>
      <c r="O90" s="339"/>
      <c r="P90" s="339"/>
      <c r="Q90" s="339"/>
      <c r="R90" s="339"/>
      <c r="S90" s="339"/>
      <c r="T90" s="301"/>
      <c r="U90" s="335"/>
      <c r="V90" s="304"/>
    </row>
    <row r="91" spans="1:22" s="380" customFormat="1" ht="21.6" customHeight="1" x14ac:dyDescent="0.15">
      <c r="A91" s="373"/>
      <c r="B91" s="230" t="s">
        <v>217</v>
      </c>
      <c r="C91" s="378"/>
      <c r="D91" s="379"/>
      <c r="E91" s="379"/>
      <c r="F91" s="379"/>
      <c r="G91" s="379"/>
      <c r="H91" s="385"/>
      <c r="I91" s="385"/>
      <c r="J91" s="385"/>
      <c r="K91" s="385"/>
      <c r="L91" s="385"/>
      <c r="M91" s="385"/>
      <c r="N91" s="385"/>
      <c r="O91" s="385"/>
      <c r="P91" s="385"/>
      <c r="Q91" s="385"/>
      <c r="R91" s="385"/>
      <c r="S91" s="385"/>
      <c r="T91" s="374"/>
      <c r="U91" s="374"/>
      <c r="V91" s="377"/>
    </row>
    <row r="92" spans="1:22" s="323" customFormat="1" ht="69.75" customHeight="1" x14ac:dyDescent="0.15">
      <c r="A92" s="300">
        <v>78</v>
      </c>
      <c r="B92" s="372" t="s">
        <v>218</v>
      </c>
      <c r="C92" s="238">
        <v>159.626</v>
      </c>
      <c r="D92" s="340">
        <v>160</v>
      </c>
      <c r="E92" s="340">
        <v>169.10900000000001</v>
      </c>
      <c r="F92" s="338">
        <v>169.10900000000001</v>
      </c>
      <c r="G92" s="234">
        <f t="shared" ref="G92:G93" si="9">+F92-E92</f>
        <v>0</v>
      </c>
      <c r="H92" s="391" t="s">
        <v>627</v>
      </c>
      <c r="I92" s="238" t="s">
        <v>216</v>
      </c>
      <c r="J92" s="238" t="s">
        <v>216</v>
      </c>
      <c r="K92" s="238" t="s">
        <v>216</v>
      </c>
      <c r="L92" s="238" t="s">
        <v>216</v>
      </c>
      <c r="M92" s="238" t="s">
        <v>216</v>
      </c>
      <c r="N92" s="238" t="s">
        <v>216</v>
      </c>
      <c r="O92" s="238" t="s">
        <v>216</v>
      </c>
      <c r="P92" s="238" t="s">
        <v>216</v>
      </c>
      <c r="Q92" s="238" t="s">
        <v>216</v>
      </c>
      <c r="R92" s="238" t="s">
        <v>216</v>
      </c>
      <c r="S92" s="238" t="s">
        <v>216</v>
      </c>
      <c r="T92" s="301" t="s">
        <v>163</v>
      </c>
      <c r="U92" s="335" t="s">
        <v>2</v>
      </c>
      <c r="V92" s="304" t="s">
        <v>165</v>
      </c>
    </row>
    <row r="93" spans="1:22" s="323" customFormat="1" ht="74.25" customHeight="1" x14ac:dyDescent="0.15">
      <c r="A93" s="300">
        <v>79</v>
      </c>
      <c r="B93" s="372" t="s">
        <v>331</v>
      </c>
      <c r="C93" s="238">
        <v>156.08199999999999</v>
      </c>
      <c r="D93" s="340">
        <v>146</v>
      </c>
      <c r="E93" s="340">
        <v>156.08199999999999</v>
      </c>
      <c r="F93" s="338">
        <v>164.71700000000001</v>
      </c>
      <c r="G93" s="234">
        <f t="shared" si="9"/>
        <v>8.6350000000000193</v>
      </c>
      <c r="H93" s="391" t="s">
        <v>628</v>
      </c>
      <c r="I93" s="238" t="s">
        <v>216</v>
      </c>
      <c r="J93" s="238" t="s">
        <v>216</v>
      </c>
      <c r="K93" s="238" t="s">
        <v>216</v>
      </c>
      <c r="L93" s="238" t="s">
        <v>216</v>
      </c>
      <c r="M93" s="238" t="s">
        <v>216</v>
      </c>
      <c r="N93" s="238" t="s">
        <v>216</v>
      </c>
      <c r="O93" s="238" t="s">
        <v>216</v>
      </c>
      <c r="P93" s="238" t="s">
        <v>216</v>
      </c>
      <c r="Q93" s="238" t="s">
        <v>216</v>
      </c>
      <c r="R93" s="238" t="s">
        <v>216</v>
      </c>
      <c r="S93" s="238" t="s">
        <v>216</v>
      </c>
      <c r="T93" s="301" t="s">
        <v>163</v>
      </c>
      <c r="U93" s="335" t="s">
        <v>2</v>
      </c>
      <c r="V93" s="304" t="s">
        <v>219</v>
      </c>
    </row>
    <row r="94" spans="1:22" s="323" customFormat="1" ht="40.35" customHeight="1" x14ac:dyDescent="0.15">
      <c r="A94" s="433">
        <v>80</v>
      </c>
      <c r="B94" s="435" t="s">
        <v>446</v>
      </c>
      <c r="C94" s="238">
        <v>2.6440000000000001</v>
      </c>
      <c r="D94" s="338">
        <v>3</v>
      </c>
      <c r="E94" s="340">
        <v>2.6440000000000001</v>
      </c>
      <c r="F94" s="340">
        <v>2.6179999999999999</v>
      </c>
      <c r="G94" s="234">
        <f t="shared" ref="G94:G109" si="10">+F94-E94</f>
        <v>-2.6000000000000245E-2</v>
      </c>
      <c r="H94" s="414" t="s">
        <v>612</v>
      </c>
      <c r="I94" s="412" t="s">
        <v>216</v>
      </c>
      <c r="J94" s="412" t="s">
        <v>216</v>
      </c>
      <c r="K94" s="412" t="s">
        <v>216</v>
      </c>
      <c r="L94" s="412" t="s">
        <v>216</v>
      </c>
      <c r="M94" s="412" t="s">
        <v>216</v>
      </c>
      <c r="N94" s="412" t="s">
        <v>216</v>
      </c>
      <c r="O94" s="412" t="s">
        <v>216</v>
      </c>
      <c r="P94" s="412" t="s">
        <v>216</v>
      </c>
      <c r="Q94" s="412" t="s">
        <v>216</v>
      </c>
      <c r="R94" s="412" t="s">
        <v>216</v>
      </c>
      <c r="S94" s="412" t="s">
        <v>216</v>
      </c>
      <c r="T94" s="301" t="s">
        <v>166</v>
      </c>
      <c r="U94" s="335" t="s">
        <v>2</v>
      </c>
      <c r="V94" s="304" t="s">
        <v>165</v>
      </c>
    </row>
    <row r="95" spans="1:22" s="323" customFormat="1" ht="40.35" customHeight="1" x14ac:dyDescent="0.15">
      <c r="A95" s="434"/>
      <c r="B95" s="436"/>
      <c r="C95" s="238">
        <v>75.116</v>
      </c>
      <c r="D95" s="338">
        <v>72</v>
      </c>
      <c r="E95" s="340">
        <v>75.116</v>
      </c>
      <c r="F95" s="340">
        <v>74.382000000000005</v>
      </c>
      <c r="G95" s="234">
        <f t="shared" si="10"/>
        <v>-0.73399999999999466</v>
      </c>
      <c r="H95" s="415"/>
      <c r="I95" s="413"/>
      <c r="J95" s="413"/>
      <c r="K95" s="413"/>
      <c r="L95" s="413"/>
      <c r="M95" s="413"/>
      <c r="N95" s="413"/>
      <c r="O95" s="413"/>
      <c r="P95" s="413"/>
      <c r="Q95" s="413"/>
      <c r="R95" s="413"/>
      <c r="S95" s="413"/>
      <c r="T95" s="301" t="s">
        <v>332</v>
      </c>
      <c r="U95" s="335" t="s">
        <v>333</v>
      </c>
      <c r="V95" s="304" t="s">
        <v>168</v>
      </c>
    </row>
    <row r="96" spans="1:22" s="323" customFormat="1" ht="68.25" customHeight="1" x14ac:dyDescent="0.15">
      <c r="A96" s="300">
        <v>81</v>
      </c>
      <c r="B96" s="372" t="s">
        <v>220</v>
      </c>
      <c r="C96" s="238">
        <v>7200</v>
      </c>
      <c r="D96" s="340">
        <v>4609</v>
      </c>
      <c r="E96" s="340">
        <v>7100</v>
      </c>
      <c r="F96" s="340">
        <v>8100</v>
      </c>
      <c r="G96" s="234">
        <f t="shared" si="10"/>
        <v>1000</v>
      </c>
      <c r="H96" s="391" t="s">
        <v>613</v>
      </c>
      <c r="I96" s="339">
        <v>5000</v>
      </c>
      <c r="J96" s="339">
        <v>5360</v>
      </c>
      <c r="K96" s="339">
        <v>93.3</v>
      </c>
      <c r="L96" s="339">
        <v>5000</v>
      </c>
      <c r="M96" s="339">
        <v>2441</v>
      </c>
      <c r="N96" s="339">
        <v>204.8</v>
      </c>
      <c r="O96" s="339">
        <v>4000</v>
      </c>
      <c r="P96" s="339">
        <v>1246</v>
      </c>
      <c r="Q96" s="339">
        <v>321</v>
      </c>
      <c r="R96" s="339">
        <v>1000</v>
      </c>
      <c r="S96" s="339">
        <v>1000</v>
      </c>
      <c r="T96" s="301" t="s">
        <v>166</v>
      </c>
      <c r="U96" s="335" t="s">
        <v>167</v>
      </c>
      <c r="V96" s="304" t="s">
        <v>168</v>
      </c>
    </row>
    <row r="97" spans="1:22" s="323" customFormat="1" ht="56.25" customHeight="1" x14ac:dyDescent="0.15">
      <c r="A97" s="300">
        <v>82</v>
      </c>
      <c r="B97" s="372" t="s">
        <v>221</v>
      </c>
      <c r="C97" s="238">
        <v>1000</v>
      </c>
      <c r="D97" s="340">
        <v>1000</v>
      </c>
      <c r="E97" s="340">
        <v>1000</v>
      </c>
      <c r="F97" s="340">
        <v>1000</v>
      </c>
      <c r="G97" s="234">
        <f t="shared" si="10"/>
        <v>0</v>
      </c>
      <c r="H97" s="391" t="s">
        <v>614</v>
      </c>
      <c r="I97" s="339">
        <v>5000</v>
      </c>
      <c r="J97" s="339">
        <v>5690</v>
      </c>
      <c r="K97" s="339">
        <v>88</v>
      </c>
      <c r="L97" s="339">
        <v>5000</v>
      </c>
      <c r="M97" s="339">
        <v>5690</v>
      </c>
      <c r="N97" s="339">
        <v>88</v>
      </c>
      <c r="O97" s="339">
        <v>4000</v>
      </c>
      <c r="P97" s="339">
        <v>8632</v>
      </c>
      <c r="Q97" s="339">
        <v>51</v>
      </c>
      <c r="R97" s="339">
        <v>1000</v>
      </c>
      <c r="S97" s="339">
        <v>1000</v>
      </c>
      <c r="T97" s="301" t="s">
        <v>166</v>
      </c>
      <c r="U97" s="335" t="s">
        <v>167</v>
      </c>
      <c r="V97" s="304" t="s">
        <v>168</v>
      </c>
    </row>
    <row r="98" spans="1:22" s="323" customFormat="1" ht="40.35" customHeight="1" x14ac:dyDescent="0.15">
      <c r="A98" s="433">
        <v>83</v>
      </c>
      <c r="B98" s="435" t="s">
        <v>222</v>
      </c>
      <c r="C98" s="238">
        <v>91.533000000000001</v>
      </c>
      <c r="D98" s="340">
        <v>89</v>
      </c>
      <c r="E98" s="340">
        <v>51.533000000000001</v>
      </c>
      <c r="F98" s="340">
        <v>51.533000000000001</v>
      </c>
      <c r="G98" s="234">
        <f t="shared" si="10"/>
        <v>0</v>
      </c>
      <c r="H98" s="414" t="s">
        <v>615</v>
      </c>
      <c r="I98" s="412" t="s">
        <v>216</v>
      </c>
      <c r="J98" s="412" t="s">
        <v>216</v>
      </c>
      <c r="K98" s="412" t="s">
        <v>216</v>
      </c>
      <c r="L98" s="412" t="s">
        <v>216</v>
      </c>
      <c r="M98" s="412" t="s">
        <v>216</v>
      </c>
      <c r="N98" s="412" t="s">
        <v>216</v>
      </c>
      <c r="O98" s="412" t="s">
        <v>216</v>
      </c>
      <c r="P98" s="412" t="s">
        <v>216</v>
      </c>
      <c r="Q98" s="412" t="s">
        <v>216</v>
      </c>
      <c r="R98" s="412" t="s">
        <v>216</v>
      </c>
      <c r="S98" s="412" t="s">
        <v>216</v>
      </c>
      <c r="T98" s="431" t="s">
        <v>166</v>
      </c>
      <c r="U98" s="335" t="s">
        <v>2</v>
      </c>
      <c r="V98" s="304" t="s">
        <v>165</v>
      </c>
    </row>
    <row r="99" spans="1:22" s="323" customFormat="1" ht="40.35" customHeight="1" x14ac:dyDescent="0.15">
      <c r="A99" s="434"/>
      <c r="B99" s="436"/>
      <c r="C99" s="238">
        <v>1400</v>
      </c>
      <c r="D99" s="340">
        <v>1405</v>
      </c>
      <c r="E99" s="340">
        <v>1550.4</v>
      </c>
      <c r="F99" s="340">
        <v>1566.69</v>
      </c>
      <c r="G99" s="234">
        <f t="shared" si="10"/>
        <v>16.289999999999964</v>
      </c>
      <c r="H99" s="415"/>
      <c r="I99" s="413"/>
      <c r="J99" s="413"/>
      <c r="K99" s="413"/>
      <c r="L99" s="413"/>
      <c r="M99" s="413"/>
      <c r="N99" s="413"/>
      <c r="O99" s="413"/>
      <c r="P99" s="413"/>
      <c r="Q99" s="413"/>
      <c r="R99" s="413"/>
      <c r="S99" s="413"/>
      <c r="T99" s="432"/>
      <c r="U99" s="335" t="s">
        <v>167</v>
      </c>
      <c r="V99" s="304" t="s">
        <v>168</v>
      </c>
    </row>
    <row r="100" spans="1:22" s="323" customFormat="1" ht="40.35" customHeight="1" x14ac:dyDescent="0.15">
      <c r="A100" s="433">
        <v>84</v>
      </c>
      <c r="B100" s="435" t="s">
        <v>356</v>
      </c>
      <c r="C100" s="238">
        <v>0.17799999999999999</v>
      </c>
      <c r="D100" s="340">
        <v>0</v>
      </c>
      <c r="E100" s="340">
        <v>0</v>
      </c>
      <c r="F100" s="358">
        <v>0</v>
      </c>
      <c r="G100" s="234">
        <f t="shared" si="10"/>
        <v>0</v>
      </c>
      <c r="H100" s="414" t="s">
        <v>616</v>
      </c>
      <c r="I100" s="412" t="s">
        <v>216</v>
      </c>
      <c r="J100" s="412" t="s">
        <v>216</v>
      </c>
      <c r="K100" s="412" t="s">
        <v>216</v>
      </c>
      <c r="L100" s="412" t="s">
        <v>216</v>
      </c>
      <c r="M100" s="412" t="s">
        <v>216</v>
      </c>
      <c r="N100" s="412" t="s">
        <v>216</v>
      </c>
      <c r="O100" s="412" t="s">
        <v>216</v>
      </c>
      <c r="P100" s="412" t="s">
        <v>216</v>
      </c>
      <c r="Q100" s="412" t="s">
        <v>216</v>
      </c>
      <c r="R100" s="412" t="s">
        <v>216</v>
      </c>
      <c r="S100" s="412" t="s">
        <v>216</v>
      </c>
      <c r="T100" s="431" t="s">
        <v>166</v>
      </c>
      <c r="U100" s="335" t="s">
        <v>2</v>
      </c>
      <c r="V100" s="304" t="s">
        <v>357</v>
      </c>
    </row>
    <row r="101" spans="1:22" s="323" customFormat="1" ht="40.35" customHeight="1" x14ac:dyDescent="0.15">
      <c r="A101" s="434"/>
      <c r="B101" s="436"/>
      <c r="C101" s="238">
        <v>5.0670000000000002</v>
      </c>
      <c r="D101" s="340">
        <v>0</v>
      </c>
      <c r="E101" s="340">
        <v>0</v>
      </c>
      <c r="F101" s="340">
        <v>0</v>
      </c>
      <c r="G101" s="234">
        <f t="shared" si="10"/>
        <v>0</v>
      </c>
      <c r="H101" s="415"/>
      <c r="I101" s="413"/>
      <c r="J101" s="413"/>
      <c r="K101" s="413"/>
      <c r="L101" s="413"/>
      <c r="M101" s="413"/>
      <c r="N101" s="413"/>
      <c r="O101" s="413"/>
      <c r="P101" s="413"/>
      <c r="Q101" s="413"/>
      <c r="R101" s="413"/>
      <c r="S101" s="413"/>
      <c r="T101" s="432"/>
      <c r="U101" s="335" t="s">
        <v>358</v>
      </c>
      <c r="V101" s="304" t="s">
        <v>168</v>
      </c>
    </row>
    <row r="102" spans="1:22" s="323" customFormat="1" ht="82.5" customHeight="1" x14ac:dyDescent="0.15">
      <c r="A102" s="300">
        <v>85</v>
      </c>
      <c r="B102" s="372" t="s">
        <v>223</v>
      </c>
      <c r="C102" s="340">
        <v>120</v>
      </c>
      <c r="D102" s="340">
        <v>119</v>
      </c>
      <c r="E102" s="340">
        <v>84</v>
      </c>
      <c r="F102" s="239">
        <v>84</v>
      </c>
      <c r="G102" s="234">
        <f t="shared" si="10"/>
        <v>0</v>
      </c>
      <c r="H102" s="391" t="s">
        <v>617</v>
      </c>
      <c r="I102" s="238" t="s">
        <v>618</v>
      </c>
      <c r="J102" s="238" t="s">
        <v>618</v>
      </c>
      <c r="K102" s="238" t="s">
        <v>618</v>
      </c>
      <c r="L102" s="238" t="s">
        <v>618</v>
      </c>
      <c r="M102" s="238" t="s">
        <v>618</v>
      </c>
      <c r="N102" s="238" t="s">
        <v>618</v>
      </c>
      <c r="O102" s="238" t="s">
        <v>618</v>
      </c>
      <c r="P102" s="238" t="s">
        <v>618</v>
      </c>
      <c r="Q102" s="238" t="s">
        <v>618</v>
      </c>
      <c r="R102" s="238" t="s">
        <v>618</v>
      </c>
      <c r="S102" s="238" t="s">
        <v>618</v>
      </c>
      <c r="T102" s="301" t="s">
        <v>163</v>
      </c>
      <c r="U102" s="335" t="s">
        <v>167</v>
      </c>
      <c r="V102" s="304" t="s">
        <v>168</v>
      </c>
    </row>
    <row r="103" spans="1:22" s="323" customFormat="1" ht="75.75" customHeight="1" x14ac:dyDescent="0.15">
      <c r="A103" s="300">
        <v>86</v>
      </c>
      <c r="B103" s="346" t="s">
        <v>447</v>
      </c>
      <c r="C103" s="340">
        <v>4541.57</v>
      </c>
      <c r="D103" s="340">
        <v>1178</v>
      </c>
      <c r="E103" s="340">
        <v>1740</v>
      </c>
      <c r="F103" s="239">
        <v>2500</v>
      </c>
      <c r="G103" s="234">
        <f t="shared" si="10"/>
        <v>760</v>
      </c>
      <c r="H103" s="391" t="s">
        <v>619</v>
      </c>
      <c r="I103" s="339">
        <v>117.8</v>
      </c>
      <c r="J103" s="339">
        <v>37.5</v>
      </c>
      <c r="K103" s="339">
        <v>314</v>
      </c>
      <c r="L103" s="339">
        <v>117.8</v>
      </c>
      <c r="M103" s="339">
        <v>58</v>
      </c>
      <c r="N103" s="339">
        <v>203</v>
      </c>
      <c r="O103" s="238" t="s">
        <v>618</v>
      </c>
      <c r="P103" s="238" t="s">
        <v>618</v>
      </c>
      <c r="Q103" s="238" t="s">
        <v>618</v>
      </c>
      <c r="R103" s="339">
        <v>117.8</v>
      </c>
      <c r="S103" s="238" t="s">
        <v>618</v>
      </c>
      <c r="T103" s="301" t="s">
        <v>163</v>
      </c>
      <c r="U103" s="335" t="s">
        <v>189</v>
      </c>
      <c r="V103" s="304" t="s">
        <v>168</v>
      </c>
    </row>
    <row r="104" spans="1:22" s="323" customFormat="1" ht="101.25" customHeight="1" x14ac:dyDescent="0.15">
      <c r="A104" s="300">
        <v>87</v>
      </c>
      <c r="B104" s="372" t="s">
        <v>224</v>
      </c>
      <c r="C104" s="340">
        <v>1400</v>
      </c>
      <c r="D104" s="340">
        <v>1079</v>
      </c>
      <c r="E104" s="340">
        <v>1400</v>
      </c>
      <c r="F104" s="239">
        <v>0</v>
      </c>
      <c r="G104" s="234">
        <f t="shared" si="10"/>
        <v>-1400</v>
      </c>
      <c r="H104" s="391" t="s">
        <v>620</v>
      </c>
      <c r="I104" s="238" t="s">
        <v>618</v>
      </c>
      <c r="J104" s="238" t="s">
        <v>618</v>
      </c>
      <c r="K104" s="238" t="s">
        <v>618</v>
      </c>
      <c r="L104" s="238" t="s">
        <v>618</v>
      </c>
      <c r="M104" s="238" t="s">
        <v>618</v>
      </c>
      <c r="N104" s="238" t="s">
        <v>618</v>
      </c>
      <c r="O104" s="238" t="s">
        <v>618</v>
      </c>
      <c r="P104" s="238" t="s">
        <v>618</v>
      </c>
      <c r="Q104" s="238" t="s">
        <v>618</v>
      </c>
      <c r="R104" s="238" t="s">
        <v>618</v>
      </c>
      <c r="S104" s="238" t="s">
        <v>618</v>
      </c>
      <c r="T104" s="301" t="s">
        <v>163</v>
      </c>
      <c r="U104" s="335" t="s">
        <v>167</v>
      </c>
      <c r="V104" s="304" t="s">
        <v>168</v>
      </c>
    </row>
    <row r="105" spans="1:22" s="323" customFormat="1" ht="65.25" customHeight="1" x14ac:dyDescent="0.15">
      <c r="A105" s="300">
        <v>88</v>
      </c>
      <c r="B105" s="362" t="s">
        <v>225</v>
      </c>
      <c r="C105" s="340">
        <v>714.8</v>
      </c>
      <c r="D105" s="340">
        <v>686</v>
      </c>
      <c r="E105" s="340">
        <v>492.65</v>
      </c>
      <c r="F105" s="280">
        <v>370.61900000000003</v>
      </c>
      <c r="G105" s="234">
        <f t="shared" si="10"/>
        <v>-122.03099999999995</v>
      </c>
      <c r="H105" s="391" t="s">
        <v>621</v>
      </c>
      <c r="I105" s="339">
        <v>208000</v>
      </c>
      <c r="J105" s="339">
        <v>595000</v>
      </c>
      <c r="K105" s="339">
        <v>35</v>
      </c>
      <c r="L105" s="339">
        <v>216000</v>
      </c>
      <c r="M105" s="339">
        <v>635000</v>
      </c>
      <c r="N105" s="339">
        <v>34</v>
      </c>
      <c r="O105" s="339">
        <v>294000</v>
      </c>
      <c r="P105" s="339">
        <v>234000</v>
      </c>
      <c r="Q105" s="339">
        <v>126</v>
      </c>
      <c r="R105" s="238" t="s">
        <v>618</v>
      </c>
      <c r="S105" s="339">
        <v>4000</v>
      </c>
      <c r="T105" s="242" t="s">
        <v>393</v>
      </c>
      <c r="U105" s="360" t="s">
        <v>394</v>
      </c>
      <c r="V105" s="364" t="s">
        <v>168</v>
      </c>
    </row>
    <row r="106" spans="1:22" s="323" customFormat="1" ht="69" customHeight="1" x14ac:dyDescent="0.15">
      <c r="A106" s="300">
        <v>89</v>
      </c>
      <c r="B106" s="304" t="s">
        <v>420</v>
      </c>
      <c r="C106" s="297">
        <v>230</v>
      </c>
      <c r="D106" s="340">
        <v>107</v>
      </c>
      <c r="E106" s="339">
        <v>252.77699999999999</v>
      </c>
      <c r="F106" s="239">
        <v>252.77699999999999</v>
      </c>
      <c r="G106" s="234">
        <f t="shared" ref="G106" si="11">+F106-E106</f>
        <v>0</v>
      </c>
      <c r="H106" s="391" t="s">
        <v>622</v>
      </c>
      <c r="I106" s="238" t="s">
        <v>618</v>
      </c>
      <c r="J106" s="238" t="s">
        <v>618</v>
      </c>
      <c r="K106" s="238" t="s">
        <v>618</v>
      </c>
      <c r="L106" s="238" t="s">
        <v>618</v>
      </c>
      <c r="M106" s="238" t="s">
        <v>618</v>
      </c>
      <c r="N106" s="238" t="s">
        <v>618</v>
      </c>
      <c r="O106" s="238" t="s">
        <v>618</v>
      </c>
      <c r="P106" s="238" t="s">
        <v>618</v>
      </c>
      <c r="Q106" s="238" t="s">
        <v>618</v>
      </c>
      <c r="R106" s="238" t="s">
        <v>618</v>
      </c>
      <c r="S106" s="339">
        <v>7692.3</v>
      </c>
      <c r="T106" s="372" t="s">
        <v>383</v>
      </c>
      <c r="U106" s="309" t="s">
        <v>230</v>
      </c>
      <c r="V106" s="366" t="s">
        <v>231</v>
      </c>
    </row>
    <row r="107" spans="1:22" s="323" customFormat="1" ht="33.75" customHeight="1" x14ac:dyDescent="0.15">
      <c r="A107" s="433">
        <v>90</v>
      </c>
      <c r="B107" s="437" t="s">
        <v>421</v>
      </c>
      <c r="C107" s="295">
        <v>11.847</v>
      </c>
      <c r="D107" s="338">
        <v>4</v>
      </c>
      <c r="E107" s="358">
        <v>11.843999999999999</v>
      </c>
      <c r="F107" s="233">
        <v>11.843999999999999</v>
      </c>
      <c r="G107" s="234">
        <f t="shared" si="10"/>
        <v>0</v>
      </c>
      <c r="H107" s="414" t="s">
        <v>623</v>
      </c>
      <c r="I107" s="412" t="s">
        <v>618</v>
      </c>
      <c r="J107" s="412" t="s">
        <v>618</v>
      </c>
      <c r="K107" s="412" t="s">
        <v>618</v>
      </c>
      <c r="L107" s="412" t="s">
        <v>618</v>
      </c>
      <c r="M107" s="412" t="s">
        <v>618</v>
      </c>
      <c r="N107" s="412" t="s">
        <v>618</v>
      </c>
      <c r="O107" s="412" t="s">
        <v>618</v>
      </c>
      <c r="P107" s="412" t="s">
        <v>618</v>
      </c>
      <c r="Q107" s="412" t="s">
        <v>618</v>
      </c>
      <c r="R107" s="412" t="s">
        <v>618</v>
      </c>
      <c r="S107" s="412" t="s">
        <v>618</v>
      </c>
      <c r="T107" s="431" t="s">
        <v>166</v>
      </c>
      <c r="U107" s="334" t="s">
        <v>2</v>
      </c>
      <c r="V107" s="309" t="s">
        <v>165</v>
      </c>
    </row>
    <row r="108" spans="1:22" s="323" customFormat="1" ht="43.5" customHeight="1" x14ac:dyDescent="0.15">
      <c r="A108" s="434"/>
      <c r="B108" s="438"/>
      <c r="C108" s="295">
        <v>539.79200000000003</v>
      </c>
      <c r="D108" s="338">
        <v>468</v>
      </c>
      <c r="E108" s="358">
        <v>689.79200000000003</v>
      </c>
      <c r="F108" s="233">
        <v>689.79100000000005</v>
      </c>
      <c r="G108" s="234">
        <f t="shared" si="10"/>
        <v>-9.9999999997635314E-4</v>
      </c>
      <c r="H108" s="415"/>
      <c r="I108" s="413"/>
      <c r="J108" s="413"/>
      <c r="K108" s="413"/>
      <c r="L108" s="413"/>
      <c r="M108" s="413"/>
      <c r="N108" s="413"/>
      <c r="O108" s="413"/>
      <c r="P108" s="413"/>
      <c r="Q108" s="413"/>
      <c r="R108" s="413"/>
      <c r="S108" s="413"/>
      <c r="T108" s="432"/>
      <c r="U108" s="309" t="s">
        <v>230</v>
      </c>
      <c r="V108" s="307" t="s">
        <v>231</v>
      </c>
    </row>
    <row r="109" spans="1:22" s="323" customFormat="1" ht="73.5" customHeight="1" x14ac:dyDescent="0.15">
      <c r="A109" s="371">
        <v>91</v>
      </c>
      <c r="B109" s="304" t="s">
        <v>427</v>
      </c>
      <c r="C109" s="337">
        <v>183.334</v>
      </c>
      <c r="D109" s="340">
        <v>183</v>
      </c>
      <c r="E109" s="339">
        <v>0</v>
      </c>
      <c r="F109" s="239">
        <v>0</v>
      </c>
      <c r="G109" s="234">
        <f t="shared" si="10"/>
        <v>0</v>
      </c>
      <c r="H109" s="391" t="s">
        <v>624</v>
      </c>
      <c r="I109" s="238" t="s">
        <v>625</v>
      </c>
      <c r="J109" s="238" t="s">
        <v>625</v>
      </c>
      <c r="K109" s="238" t="s">
        <v>625</v>
      </c>
      <c r="L109" s="238" t="s">
        <v>625</v>
      </c>
      <c r="M109" s="238" t="s">
        <v>625</v>
      </c>
      <c r="N109" s="238" t="s">
        <v>625</v>
      </c>
      <c r="O109" s="238" t="s">
        <v>625</v>
      </c>
      <c r="P109" s="238" t="s">
        <v>625</v>
      </c>
      <c r="Q109" s="238" t="s">
        <v>625</v>
      </c>
      <c r="R109" s="238" t="s">
        <v>625</v>
      </c>
      <c r="S109" s="238" t="s">
        <v>625</v>
      </c>
      <c r="T109" s="275" t="s">
        <v>163</v>
      </c>
      <c r="U109" s="298" t="s">
        <v>333</v>
      </c>
      <c r="V109" s="299" t="s">
        <v>334</v>
      </c>
    </row>
    <row r="110" spans="1:22" s="341" customFormat="1" ht="40.35" customHeight="1" x14ac:dyDescent="0.15">
      <c r="A110" s="373"/>
      <c r="B110" s="230" t="s">
        <v>226</v>
      </c>
      <c r="C110" s="378"/>
      <c r="D110" s="379"/>
      <c r="E110" s="379"/>
      <c r="F110" s="379"/>
      <c r="G110" s="379"/>
      <c r="H110" s="385"/>
      <c r="I110" s="385"/>
      <c r="J110" s="385"/>
      <c r="K110" s="385"/>
      <c r="L110" s="385"/>
      <c r="M110" s="385"/>
      <c r="N110" s="385"/>
      <c r="O110" s="385"/>
      <c r="P110" s="385"/>
      <c r="Q110" s="385"/>
      <c r="R110" s="385"/>
      <c r="S110" s="385"/>
      <c r="T110" s="374"/>
      <c r="U110" s="374"/>
      <c r="V110" s="377"/>
    </row>
    <row r="111" spans="1:22" s="323" customFormat="1" ht="74.25" customHeight="1" x14ac:dyDescent="0.15">
      <c r="A111" s="300">
        <v>92</v>
      </c>
      <c r="B111" s="372" t="s">
        <v>367</v>
      </c>
      <c r="C111" s="340">
        <v>701.59</v>
      </c>
      <c r="D111" s="340">
        <v>683</v>
      </c>
      <c r="E111" s="340">
        <v>850</v>
      </c>
      <c r="F111" s="239">
        <v>1021.021</v>
      </c>
      <c r="G111" s="234">
        <f t="shared" ref="G111" si="12">+F111-E111</f>
        <v>171.02099999999996</v>
      </c>
      <c r="H111" s="391" t="s">
        <v>626</v>
      </c>
      <c r="I111" s="238" t="s">
        <v>625</v>
      </c>
      <c r="J111" s="238" t="s">
        <v>625</v>
      </c>
      <c r="K111" s="238" t="s">
        <v>625</v>
      </c>
      <c r="L111" s="238" t="s">
        <v>625</v>
      </c>
      <c r="M111" s="238" t="s">
        <v>625</v>
      </c>
      <c r="N111" s="238" t="s">
        <v>625</v>
      </c>
      <c r="O111" s="238" t="s">
        <v>625</v>
      </c>
      <c r="P111" s="238" t="s">
        <v>625</v>
      </c>
      <c r="Q111" s="238" t="s">
        <v>625</v>
      </c>
      <c r="R111" s="238" t="s">
        <v>625</v>
      </c>
      <c r="S111" s="238" t="s">
        <v>625</v>
      </c>
      <c r="T111" s="235" t="s">
        <v>163</v>
      </c>
      <c r="U111" s="236" t="s">
        <v>2</v>
      </c>
      <c r="V111" s="304" t="s">
        <v>355</v>
      </c>
    </row>
    <row r="112" spans="1:22" x14ac:dyDescent="0.15">
      <c r="A112" s="329"/>
    </row>
  </sheetData>
  <autoFilter ref="A7:X111"/>
  <mergeCells count="118">
    <mergeCell ref="A3:V3"/>
    <mergeCell ref="A5:A7"/>
    <mergeCell ref="B5:B7"/>
    <mergeCell ref="C5:C7"/>
    <mergeCell ref="T5:T7"/>
    <mergeCell ref="G5:G6"/>
    <mergeCell ref="D6:D7"/>
    <mergeCell ref="H12:H13"/>
    <mergeCell ref="I12:I13"/>
    <mergeCell ref="J12:J13"/>
    <mergeCell ref="K12:K13"/>
    <mergeCell ref="L12:L13"/>
    <mergeCell ref="M12:M13"/>
    <mergeCell ref="U5:U7"/>
    <mergeCell ref="V5:V7"/>
    <mergeCell ref="S12:S13"/>
    <mergeCell ref="N12:N13"/>
    <mergeCell ref="O12:O13"/>
    <mergeCell ref="P12:P13"/>
    <mergeCell ref="Q12:Q13"/>
    <mergeCell ref="R12:R13"/>
    <mergeCell ref="A22:A23"/>
    <mergeCell ref="T12:T13"/>
    <mergeCell ref="A98:A99"/>
    <mergeCell ref="B98:B99"/>
    <mergeCell ref="A24:A25"/>
    <mergeCell ref="B24:B25"/>
    <mergeCell ref="T24:T25"/>
    <mergeCell ref="T22:T23"/>
    <mergeCell ref="B22:B23"/>
    <mergeCell ref="A12:A13"/>
    <mergeCell ref="B12:B13"/>
    <mergeCell ref="H22:H23"/>
    <mergeCell ref="I22:I23"/>
    <mergeCell ref="J22:J23"/>
    <mergeCell ref="K22:K23"/>
    <mergeCell ref="L22:L23"/>
    <mergeCell ref="M22:M23"/>
    <mergeCell ref="N22:N23"/>
    <mergeCell ref="O22:O23"/>
    <mergeCell ref="T98:T99"/>
    <mergeCell ref="A94:A95"/>
    <mergeCell ref="B94:B95"/>
    <mergeCell ref="H94:H95"/>
    <mergeCell ref="I94:I95"/>
    <mergeCell ref="J94:J95"/>
    <mergeCell ref="K94:K95"/>
    <mergeCell ref="L94:L95"/>
    <mergeCell ref="M94:M95"/>
    <mergeCell ref="N94:N95"/>
    <mergeCell ref="O94:O95"/>
    <mergeCell ref="P94:P95"/>
    <mergeCell ref="Q94:Q95"/>
    <mergeCell ref="R94:R95"/>
    <mergeCell ref="A100:A101"/>
    <mergeCell ref="B100:B101"/>
    <mergeCell ref="T100:T101"/>
    <mergeCell ref="T107:T108"/>
    <mergeCell ref="B107:B108"/>
    <mergeCell ref="A107:A108"/>
    <mergeCell ref="H5:H7"/>
    <mergeCell ref="I5:S5"/>
    <mergeCell ref="I6:K6"/>
    <mergeCell ref="L6:N6"/>
    <mergeCell ref="O6:Q6"/>
    <mergeCell ref="H24:H25"/>
    <mergeCell ref="I24:I25"/>
    <mergeCell ref="J24:J25"/>
    <mergeCell ref="K24:K25"/>
    <mergeCell ref="L24:L25"/>
    <mergeCell ref="M24:M25"/>
    <mergeCell ref="N24:N25"/>
    <mergeCell ref="O24:O25"/>
    <mergeCell ref="P24:P25"/>
    <mergeCell ref="Q24:Q25"/>
    <mergeCell ref="R24:R25"/>
    <mergeCell ref="S24:S25"/>
    <mergeCell ref="P22:P23"/>
    <mergeCell ref="Q22:Q23"/>
    <mergeCell ref="R22:R23"/>
    <mergeCell ref="S22:S23"/>
    <mergeCell ref="S94:S95"/>
    <mergeCell ref="H98:H99"/>
    <mergeCell ref="R98:R99"/>
    <mergeCell ref="S98:S99"/>
    <mergeCell ref="H100:H101"/>
    <mergeCell ref="I100:I101"/>
    <mergeCell ref="J100:J101"/>
    <mergeCell ref="K100:K101"/>
    <mergeCell ref="L100:L101"/>
    <mergeCell ref="M100:M101"/>
    <mergeCell ref="N100:N101"/>
    <mergeCell ref="O100:O101"/>
    <mergeCell ref="P100:P101"/>
    <mergeCell ref="Q100:Q101"/>
    <mergeCell ref="R100:R101"/>
    <mergeCell ref="S100:S101"/>
    <mergeCell ref="I98:I99"/>
    <mergeCell ref="J98:J99"/>
    <mergeCell ref="K98:K99"/>
    <mergeCell ref="L98:L99"/>
    <mergeCell ref="M98:M99"/>
    <mergeCell ref="N98:N99"/>
    <mergeCell ref="O98:O99"/>
    <mergeCell ref="P98:P99"/>
    <mergeCell ref="Q98:Q99"/>
    <mergeCell ref="Q107:Q108"/>
    <mergeCell ref="R107:R108"/>
    <mergeCell ref="S107:S108"/>
    <mergeCell ref="H107:H108"/>
    <mergeCell ref="I107:I108"/>
    <mergeCell ref="J107:J108"/>
    <mergeCell ref="K107:K108"/>
    <mergeCell ref="L107:L108"/>
    <mergeCell ref="M107:M108"/>
    <mergeCell ref="N107:N108"/>
    <mergeCell ref="O107:O108"/>
    <mergeCell ref="P107:P108"/>
  </mergeCells>
  <phoneticPr fontId="1"/>
  <printOptions horizontalCentered="1"/>
  <pageMargins left="0.25" right="0.25" top="0.75" bottom="0.75" header="0.3" footer="0.3"/>
  <pageSetup paperSize="8" scale="57" fitToHeight="0" orientation="landscape" cellComments="asDisplayed" horizontalDpi="300" verticalDpi="300" r:id="rId1"/>
  <headerFooter alignWithMargins="0">
    <oddHeader>&amp;L&amp;28様式１&amp;R&amp;26別添３</oddHeader>
    <oddFooter>&amp;C&amp;P/&amp;N</oddFooter>
  </headerFooter>
  <rowBreaks count="2" manualBreakCount="2">
    <brk id="28" max="22" man="1"/>
    <brk id="46" max="2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Y108"/>
  <sheetViews>
    <sheetView view="pageLayout" topLeftCell="K2" zoomScale="70" zoomScaleNormal="100" zoomScaleSheetLayoutView="80" zoomScalePageLayoutView="70" workbookViewId="0">
      <selection activeCell="O10" sqref="O10"/>
    </sheetView>
  </sheetViews>
  <sheetFormatPr defaultColWidth="9" defaultRowHeight="13.5" x14ac:dyDescent="0.15"/>
  <cols>
    <col min="1" max="1" width="6.875" style="2" customWidth="1"/>
    <col min="2" max="2" width="35.125" style="2" customWidth="1"/>
    <col min="3" max="3" width="11.25" style="2" customWidth="1"/>
    <col min="4" max="5" width="12.875" style="2" customWidth="1"/>
    <col min="6" max="6" width="11.125" style="2" customWidth="1"/>
    <col min="7" max="7" width="11.25" style="2" customWidth="1"/>
    <col min="8" max="8" width="33.125" style="2" customWidth="1"/>
    <col min="9" max="9" width="13.875" style="2" customWidth="1"/>
    <col min="10" max="10" width="35.25" style="2" customWidth="1"/>
    <col min="11" max="11" width="14.25" style="2" customWidth="1"/>
    <col min="12" max="12" width="14.875" style="2" customWidth="1"/>
    <col min="13" max="14" width="12.875" style="2" customWidth="1"/>
    <col min="15" max="15" width="13.875" style="2" customWidth="1"/>
    <col min="16" max="16" width="32.125" style="2" customWidth="1"/>
    <col min="17" max="17" width="17.25" style="2" customWidth="1"/>
    <col min="18" max="18" width="14.875" style="2" customWidth="1"/>
    <col min="19" max="19" width="14.125" style="2" customWidth="1"/>
    <col min="20" max="20" width="22.875" style="2" customWidth="1"/>
    <col min="21" max="21" width="7.25" style="2" customWidth="1"/>
    <col min="22" max="22" width="16.125" style="2" customWidth="1"/>
    <col min="23" max="24" width="4.875" style="2" customWidth="1"/>
    <col min="25" max="25" width="5" style="2" customWidth="1"/>
    <col min="26" max="16384" width="9" style="2"/>
  </cols>
  <sheetData>
    <row r="2" spans="1:25" ht="18.75" x14ac:dyDescent="0.2">
      <c r="A2" s="19" t="s">
        <v>47</v>
      </c>
    </row>
    <row r="3" spans="1:25" ht="21" x14ac:dyDescent="0.2">
      <c r="A3" s="441" t="s">
        <v>147</v>
      </c>
      <c r="B3" s="441"/>
      <c r="C3" s="441"/>
      <c r="D3" s="441"/>
      <c r="E3" s="441"/>
      <c r="F3" s="441"/>
      <c r="G3" s="441"/>
      <c r="H3" s="441"/>
      <c r="I3" s="441"/>
      <c r="J3" s="441"/>
      <c r="K3" s="441"/>
      <c r="L3" s="441"/>
      <c r="M3" s="441"/>
      <c r="N3" s="441"/>
      <c r="O3" s="441"/>
      <c r="P3" s="441"/>
      <c r="Q3" s="441"/>
      <c r="R3" s="441"/>
      <c r="S3" s="441"/>
      <c r="T3" s="441"/>
      <c r="U3" s="272"/>
      <c r="V3" s="272"/>
    </row>
    <row r="4" spans="1:25" ht="14.25" thickBot="1" x14ac:dyDescent="0.2">
      <c r="A4" s="17"/>
      <c r="B4" s="3"/>
      <c r="C4" s="3"/>
      <c r="D4" s="3"/>
      <c r="E4" s="3"/>
      <c r="F4" s="3"/>
      <c r="G4" s="1"/>
      <c r="H4" s="1"/>
      <c r="I4" s="1"/>
      <c r="J4" s="1"/>
      <c r="K4" s="1"/>
      <c r="L4" s="1"/>
      <c r="M4" s="1"/>
      <c r="N4" s="1"/>
      <c r="O4" s="1"/>
      <c r="P4" s="1"/>
      <c r="Q4" s="1"/>
      <c r="R4" s="1"/>
      <c r="S4" s="3"/>
      <c r="T4" s="271"/>
      <c r="U4" s="45"/>
      <c r="V4" s="526" t="s">
        <v>77</v>
      </c>
      <c r="W4" s="526"/>
      <c r="X4" s="526"/>
      <c r="Y4" s="527"/>
    </row>
    <row r="5" spans="1:25" ht="20.100000000000001" customHeight="1" x14ac:dyDescent="0.15">
      <c r="A5" s="442" t="s">
        <v>67</v>
      </c>
      <c r="B5" s="445" t="s">
        <v>72</v>
      </c>
      <c r="C5" s="528" t="s">
        <v>129</v>
      </c>
      <c r="D5" s="448" t="s">
        <v>130</v>
      </c>
      <c r="E5" s="448" t="s">
        <v>148</v>
      </c>
      <c r="F5" s="422" t="s">
        <v>125</v>
      </c>
      <c r="G5" s="423"/>
      <c r="H5" s="448" t="s">
        <v>145</v>
      </c>
      <c r="I5" s="421" t="s">
        <v>86</v>
      </c>
      <c r="J5" s="423"/>
      <c r="K5" s="270" t="s">
        <v>144</v>
      </c>
      <c r="L5" s="270" t="s">
        <v>149</v>
      </c>
      <c r="M5" s="451" t="s">
        <v>39</v>
      </c>
      <c r="N5" s="421" t="s">
        <v>105</v>
      </c>
      <c r="O5" s="524"/>
      <c r="P5" s="525"/>
      <c r="Q5" s="445" t="s">
        <v>78</v>
      </c>
      <c r="R5" s="445" t="s">
        <v>58</v>
      </c>
      <c r="S5" s="445" t="s">
        <v>103</v>
      </c>
      <c r="T5" s="457" t="s">
        <v>337</v>
      </c>
      <c r="U5" s="520" t="s">
        <v>150</v>
      </c>
      <c r="V5" s="521" t="s">
        <v>146</v>
      </c>
      <c r="W5" s="448" t="s">
        <v>121</v>
      </c>
      <c r="X5" s="448" t="s">
        <v>122</v>
      </c>
      <c r="Y5" s="530" t="s">
        <v>112</v>
      </c>
    </row>
    <row r="6" spans="1:25" ht="20.100000000000001" customHeight="1" x14ac:dyDescent="0.15">
      <c r="A6" s="443"/>
      <c r="B6" s="446"/>
      <c r="C6" s="529"/>
      <c r="D6" s="453"/>
      <c r="E6" s="446"/>
      <c r="F6" s="452" t="s">
        <v>123</v>
      </c>
      <c r="G6" s="513" t="s">
        <v>51</v>
      </c>
      <c r="H6" s="453"/>
      <c r="I6" s="516" t="s">
        <v>54</v>
      </c>
      <c r="J6" s="513" t="s">
        <v>48</v>
      </c>
      <c r="K6" s="269" t="s">
        <v>37</v>
      </c>
      <c r="L6" s="269" t="s">
        <v>38</v>
      </c>
      <c r="M6" s="452"/>
      <c r="N6" s="513" t="s">
        <v>79</v>
      </c>
      <c r="O6" s="516" t="s">
        <v>338</v>
      </c>
      <c r="P6" s="517"/>
      <c r="Q6" s="446"/>
      <c r="R6" s="449"/>
      <c r="S6" s="449"/>
      <c r="T6" s="458"/>
      <c r="U6" s="458"/>
      <c r="V6" s="522"/>
      <c r="W6" s="514"/>
      <c r="X6" s="514"/>
      <c r="Y6" s="531"/>
    </row>
    <row r="7" spans="1:25" ht="21.6" customHeight="1" thickBot="1" x14ac:dyDescent="0.2">
      <c r="A7" s="444"/>
      <c r="B7" s="447"/>
      <c r="C7" s="518"/>
      <c r="D7" s="454"/>
      <c r="E7" s="447"/>
      <c r="F7" s="533"/>
      <c r="G7" s="454"/>
      <c r="H7" s="454"/>
      <c r="I7" s="518"/>
      <c r="J7" s="454"/>
      <c r="K7" s="59" t="s">
        <v>44</v>
      </c>
      <c r="L7" s="59" t="s">
        <v>339</v>
      </c>
      <c r="M7" s="60" t="s">
        <v>340</v>
      </c>
      <c r="N7" s="454"/>
      <c r="O7" s="518"/>
      <c r="P7" s="519"/>
      <c r="Q7" s="447"/>
      <c r="R7" s="450"/>
      <c r="S7" s="450"/>
      <c r="T7" s="459"/>
      <c r="U7" s="459"/>
      <c r="V7" s="523"/>
      <c r="W7" s="515"/>
      <c r="X7" s="515"/>
      <c r="Y7" s="532"/>
    </row>
    <row r="8" spans="1:25" ht="21.6" customHeight="1" x14ac:dyDescent="0.15">
      <c r="A8" s="61"/>
      <c r="B8" s="62" t="s">
        <v>82</v>
      </c>
      <c r="C8" s="62"/>
      <c r="D8" s="62"/>
      <c r="E8" s="63"/>
      <c r="F8" s="64"/>
      <c r="G8" s="64"/>
      <c r="H8" s="64"/>
      <c r="I8" s="64"/>
      <c r="J8" s="64"/>
      <c r="K8" s="65"/>
      <c r="L8" s="65"/>
      <c r="M8" s="65"/>
      <c r="N8" s="66"/>
      <c r="O8" s="66"/>
      <c r="P8" s="64"/>
      <c r="Q8" s="63"/>
      <c r="R8" s="63"/>
      <c r="S8" s="63"/>
      <c r="T8" s="67"/>
      <c r="U8" s="67"/>
      <c r="V8" s="67"/>
      <c r="W8" s="63"/>
      <c r="X8" s="63"/>
      <c r="Y8" s="68"/>
    </row>
    <row r="9" spans="1:25" ht="22.5" x14ac:dyDescent="0.15">
      <c r="A9" s="155">
        <v>1</v>
      </c>
      <c r="B9" s="156" t="s">
        <v>1</v>
      </c>
      <c r="C9" s="156"/>
      <c r="D9" s="156"/>
      <c r="E9" s="157">
        <v>10000</v>
      </c>
      <c r="F9" s="69">
        <v>10000</v>
      </c>
      <c r="G9" s="70">
        <v>9500</v>
      </c>
      <c r="H9" s="70" t="s">
        <v>127</v>
      </c>
      <c r="I9" s="71" t="s">
        <v>108</v>
      </c>
      <c r="J9" s="72" t="s">
        <v>111</v>
      </c>
      <c r="K9" s="157">
        <v>9000</v>
      </c>
      <c r="L9" s="70">
        <v>0</v>
      </c>
      <c r="M9" s="69">
        <f t="shared" ref="M9:M16" si="0">L9-K9</f>
        <v>-9000</v>
      </c>
      <c r="N9" s="73">
        <v>-9000</v>
      </c>
      <c r="O9" s="264" t="s">
        <v>108</v>
      </c>
      <c r="P9" s="74" t="s">
        <v>41</v>
      </c>
      <c r="Q9" s="170"/>
      <c r="R9" s="170" t="s">
        <v>64</v>
      </c>
      <c r="S9" s="171" t="s">
        <v>2</v>
      </c>
      <c r="T9" s="172" t="s">
        <v>3</v>
      </c>
      <c r="U9" s="166"/>
      <c r="V9" s="173" t="s">
        <v>100</v>
      </c>
      <c r="W9" s="168" t="s">
        <v>114</v>
      </c>
      <c r="X9" s="168"/>
      <c r="Y9" s="169"/>
    </row>
    <row r="10" spans="1:25" ht="45" x14ac:dyDescent="0.15">
      <c r="A10" s="159">
        <v>2</v>
      </c>
      <c r="B10" s="160" t="s">
        <v>4</v>
      </c>
      <c r="C10" s="160"/>
      <c r="D10" s="160"/>
      <c r="E10" s="161">
        <v>7000</v>
      </c>
      <c r="F10" s="81">
        <v>7000</v>
      </c>
      <c r="G10" s="82">
        <v>7000</v>
      </c>
      <c r="H10" s="82" t="s">
        <v>127</v>
      </c>
      <c r="I10" s="83" t="s">
        <v>118</v>
      </c>
      <c r="J10" s="84" t="s">
        <v>110</v>
      </c>
      <c r="K10" s="161">
        <v>6500</v>
      </c>
      <c r="L10" s="82">
        <v>3000</v>
      </c>
      <c r="M10" s="81">
        <f t="shared" si="0"/>
        <v>-3500</v>
      </c>
      <c r="N10" s="85">
        <v>-3000</v>
      </c>
      <c r="O10" s="86" t="s">
        <v>151</v>
      </c>
      <c r="P10" s="87" t="s">
        <v>341</v>
      </c>
      <c r="Q10" s="163"/>
      <c r="R10" s="163" t="s">
        <v>65</v>
      </c>
      <c r="S10" s="164" t="s">
        <v>343</v>
      </c>
      <c r="T10" s="165" t="s">
        <v>6</v>
      </c>
      <c r="U10" s="166"/>
      <c r="V10" s="167" t="s">
        <v>344</v>
      </c>
      <c r="W10" s="168" t="s">
        <v>114</v>
      </c>
      <c r="X10" s="168"/>
      <c r="Y10" s="169"/>
    </row>
    <row r="11" spans="1:25" ht="22.5" x14ac:dyDescent="0.15">
      <c r="A11" s="159">
        <v>3</v>
      </c>
      <c r="B11" s="160" t="s">
        <v>9</v>
      </c>
      <c r="C11" s="160"/>
      <c r="D11" s="160"/>
      <c r="E11" s="161">
        <v>12000</v>
      </c>
      <c r="F11" s="81">
        <v>12000</v>
      </c>
      <c r="G11" s="82">
        <v>11500</v>
      </c>
      <c r="H11" s="82" t="s">
        <v>127</v>
      </c>
      <c r="I11" s="83" t="s">
        <v>119</v>
      </c>
      <c r="J11" s="84" t="s">
        <v>109</v>
      </c>
      <c r="K11" s="161">
        <v>12000</v>
      </c>
      <c r="L11" s="82">
        <v>11500</v>
      </c>
      <c r="M11" s="81">
        <f t="shared" si="0"/>
        <v>-500</v>
      </c>
      <c r="N11" s="85">
        <v>-500</v>
      </c>
      <c r="O11" s="86" t="s">
        <v>108</v>
      </c>
      <c r="P11" s="87" t="s">
        <v>341</v>
      </c>
      <c r="Q11" s="163" t="s">
        <v>97</v>
      </c>
      <c r="R11" s="163" t="s">
        <v>66</v>
      </c>
      <c r="S11" s="164" t="s">
        <v>342</v>
      </c>
      <c r="T11" s="167"/>
      <c r="U11" s="164"/>
      <c r="V11" s="167" t="s">
        <v>99</v>
      </c>
      <c r="W11" s="168"/>
      <c r="X11" s="168" t="s">
        <v>114</v>
      </c>
      <c r="Y11" s="169"/>
    </row>
    <row r="12" spans="1:25" ht="42.75" customHeight="1" x14ac:dyDescent="0.15">
      <c r="A12" s="159">
        <v>4</v>
      </c>
      <c r="B12" s="160" t="s">
        <v>7</v>
      </c>
      <c r="C12" s="160"/>
      <c r="D12" s="160"/>
      <c r="E12" s="161">
        <v>5000</v>
      </c>
      <c r="F12" s="81">
        <v>5000</v>
      </c>
      <c r="G12" s="82">
        <v>5000</v>
      </c>
      <c r="H12" s="82" t="s">
        <v>127</v>
      </c>
      <c r="I12" s="83" t="s">
        <v>119</v>
      </c>
      <c r="J12" s="84" t="s">
        <v>107</v>
      </c>
      <c r="K12" s="161">
        <v>5000</v>
      </c>
      <c r="L12" s="82">
        <v>3500</v>
      </c>
      <c r="M12" s="81">
        <f t="shared" si="0"/>
        <v>-1500</v>
      </c>
      <c r="N12" s="85">
        <v>-3500</v>
      </c>
      <c r="O12" s="86" t="s">
        <v>76</v>
      </c>
      <c r="P12" s="87" t="s">
        <v>341</v>
      </c>
      <c r="Q12" s="163" t="s">
        <v>113</v>
      </c>
      <c r="R12" s="163"/>
      <c r="S12" s="164" t="s">
        <v>345</v>
      </c>
      <c r="T12" s="167"/>
      <c r="U12" s="164"/>
      <c r="V12" s="167" t="s">
        <v>141</v>
      </c>
      <c r="W12" s="168"/>
      <c r="X12" s="168"/>
      <c r="Y12" s="169"/>
    </row>
    <row r="13" spans="1:25" ht="22.5" x14ac:dyDescent="0.15">
      <c r="A13" s="159">
        <v>5</v>
      </c>
      <c r="B13" s="160" t="s">
        <v>56</v>
      </c>
      <c r="C13" s="160"/>
      <c r="D13" s="160"/>
      <c r="E13" s="161">
        <v>1000</v>
      </c>
      <c r="F13" s="81">
        <v>1000</v>
      </c>
      <c r="G13" s="82">
        <v>1000</v>
      </c>
      <c r="H13" s="82" t="s">
        <v>128</v>
      </c>
      <c r="I13" s="83" t="s">
        <v>55</v>
      </c>
      <c r="J13" s="84" t="s">
        <v>57</v>
      </c>
      <c r="K13" s="161">
        <v>900</v>
      </c>
      <c r="L13" s="82">
        <v>1000</v>
      </c>
      <c r="M13" s="81">
        <f t="shared" si="0"/>
        <v>100</v>
      </c>
      <c r="N13" s="82">
        <v>0</v>
      </c>
      <c r="O13" s="86" t="s">
        <v>81</v>
      </c>
      <c r="P13" s="87" t="s">
        <v>341</v>
      </c>
      <c r="Q13" s="163"/>
      <c r="R13" s="163"/>
      <c r="S13" s="164" t="s">
        <v>342</v>
      </c>
      <c r="T13" s="167"/>
      <c r="U13" s="164"/>
      <c r="V13" s="167" t="s">
        <v>142</v>
      </c>
      <c r="W13" s="168"/>
      <c r="X13" s="168"/>
      <c r="Y13" s="169" t="s">
        <v>114</v>
      </c>
    </row>
    <row r="14" spans="1:25" ht="21.6" customHeight="1" x14ac:dyDescent="0.15">
      <c r="A14" s="92"/>
      <c r="B14" s="93" t="s">
        <v>83</v>
      </c>
      <c r="C14" s="93"/>
      <c r="D14" s="93"/>
      <c r="E14" s="94"/>
      <c r="F14" s="94"/>
      <c r="G14" s="94"/>
      <c r="H14" s="94"/>
      <c r="I14" s="95"/>
      <c r="J14" s="96"/>
      <c r="K14" s="94"/>
      <c r="L14" s="94"/>
      <c r="M14" s="94"/>
      <c r="N14" s="94"/>
      <c r="O14" s="97"/>
      <c r="P14" s="93"/>
      <c r="Q14" s="93"/>
      <c r="R14" s="93"/>
      <c r="S14" s="98"/>
      <c r="T14" s="98"/>
      <c r="U14" s="98"/>
      <c r="V14" s="98"/>
      <c r="W14" s="99"/>
      <c r="X14" s="99"/>
      <c r="Y14" s="100"/>
    </row>
    <row r="15" spans="1:25" ht="22.5" x14ac:dyDescent="0.15">
      <c r="A15" s="78">
        <v>6</v>
      </c>
      <c r="B15" s="79" t="s">
        <v>69</v>
      </c>
      <c r="C15" s="79"/>
      <c r="D15" s="79"/>
      <c r="E15" s="80">
        <v>600</v>
      </c>
      <c r="F15" s="81">
        <v>600</v>
      </c>
      <c r="G15" s="82">
        <v>600</v>
      </c>
      <c r="H15" s="82" t="s">
        <v>128</v>
      </c>
      <c r="I15" s="83" t="s">
        <v>118</v>
      </c>
      <c r="J15" s="84" t="s">
        <v>88</v>
      </c>
      <c r="K15" s="80">
        <v>600</v>
      </c>
      <c r="L15" s="82">
        <v>300</v>
      </c>
      <c r="M15" s="101">
        <f t="shared" si="0"/>
        <v>-300</v>
      </c>
      <c r="N15" s="82">
        <v>-300</v>
      </c>
      <c r="O15" s="86" t="s">
        <v>80</v>
      </c>
      <c r="P15" s="87" t="s">
        <v>85</v>
      </c>
      <c r="Q15" s="88"/>
      <c r="R15" s="88"/>
      <c r="S15" s="89" t="s">
        <v>342</v>
      </c>
      <c r="T15" s="91"/>
      <c r="U15" s="89"/>
      <c r="V15" s="91" t="s">
        <v>140</v>
      </c>
      <c r="W15" s="76"/>
      <c r="X15" s="76"/>
      <c r="Y15" s="77"/>
    </row>
    <row r="16" spans="1:25" ht="22.5" x14ac:dyDescent="0.15">
      <c r="A16" s="78">
        <v>7</v>
      </c>
      <c r="B16" s="79" t="s">
        <v>70</v>
      </c>
      <c r="C16" s="79"/>
      <c r="D16" s="79"/>
      <c r="E16" s="80">
        <v>700</v>
      </c>
      <c r="F16" s="81">
        <v>650</v>
      </c>
      <c r="G16" s="82">
        <v>650</v>
      </c>
      <c r="H16" s="82" t="s">
        <v>128</v>
      </c>
      <c r="I16" s="83" t="s">
        <v>118</v>
      </c>
      <c r="J16" s="87" t="s">
        <v>71</v>
      </c>
      <c r="K16" s="80">
        <v>650</v>
      </c>
      <c r="L16" s="82">
        <v>600</v>
      </c>
      <c r="M16" s="81">
        <f t="shared" si="0"/>
        <v>-50</v>
      </c>
      <c r="N16" s="82">
        <v>0</v>
      </c>
      <c r="O16" s="86" t="s">
        <v>80</v>
      </c>
      <c r="P16" s="87" t="s">
        <v>124</v>
      </c>
      <c r="Q16" s="88"/>
      <c r="R16" s="88"/>
      <c r="S16" s="75" t="s">
        <v>27</v>
      </c>
      <c r="T16" s="90"/>
      <c r="U16" s="75"/>
      <c r="V16" s="91" t="s">
        <v>101</v>
      </c>
      <c r="W16" s="76"/>
      <c r="X16" s="76"/>
      <c r="Y16" s="77"/>
    </row>
    <row r="17" spans="1:25" ht="26.25" customHeight="1" x14ac:dyDescent="0.15">
      <c r="A17" s="78"/>
      <c r="B17" s="79" t="s">
        <v>89</v>
      </c>
      <c r="C17" s="79"/>
      <c r="D17" s="79"/>
      <c r="E17" s="80"/>
      <c r="F17" s="81"/>
      <c r="G17" s="82"/>
      <c r="H17" s="82"/>
      <c r="I17" s="83"/>
      <c r="J17" s="84"/>
      <c r="K17" s="80"/>
      <c r="L17" s="82"/>
      <c r="M17" s="81"/>
      <c r="N17" s="82"/>
      <c r="O17" s="86"/>
      <c r="P17" s="87"/>
      <c r="Q17" s="88"/>
      <c r="R17" s="88"/>
      <c r="S17" s="89"/>
      <c r="T17" s="91"/>
      <c r="U17" s="89"/>
      <c r="V17" s="91"/>
      <c r="W17" s="76"/>
      <c r="X17" s="76"/>
      <c r="Y17" s="77"/>
    </row>
    <row r="18" spans="1:25" ht="22.5" x14ac:dyDescent="0.15">
      <c r="A18" s="78">
        <v>8</v>
      </c>
      <c r="B18" s="79" t="s">
        <v>136</v>
      </c>
      <c r="C18" s="79"/>
      <c r="D18" s="79"/>
      <c r="E18" s="80">
        <v>100</v>
      </c>
      <c r="F18" s="81">
        <v>100</v>
      </c>
      <c r="G18" s="82">
        <v>100</v>
      </c>
      <c r="H18" s="82"/>
      <c r="I18" s="83" t="s">
        <v>137</v>
      </c>
      <c r="J18" s="84" t="s">
        <v>138</v>
      </c>
      <c r="K18" s="80">
        <v>100</v>
      </c>
      <c r="L18" s="82">
        <v>0</v>
      </c>
      <c r="M18" s="81">
        <v>0</v>
      </c>
      <c r="N18" s="82">
        <v>0</v>
      </c>
      <c r="O18" s="86" t="s">
        <v>135</v>
      </c>
      <c r="P18" s="87" t="s">
        <v>139</v>
      </c>
      <c r="Q18" s="88"/>
      <c r="R18" s="88"/>
      <c r="S18" s="89" t="s">
        <v>346</v>
      </c>
      <c r="T18" s="91"/>
      <c r="U18" s="89"/>
      <c r="V18" s="91"/>
      <c r="W18" s="76"/>
      <c r="X18" s="76"/>
      <c r="Y18" s="77" t="s">
        <v>104</v>
      </c>
    </row>
    <row r="19" spans="1:25" x14ac:dyDescent="0.15">
      <c r="A19" s="78">
        <v>9</v>
      </c>
      <c r="B19" s="79"/>
      <c r="C19" s="79"/>
      <c r="D19" s="79"/>
      <c r="E19" s="80"/>
      <c r="F19" s="81"/>
      <c r="G19" s="82"/>
      <c r="H19" s="82"/>
      <c r="I19" s="83"/>
      <c r="J19" s="84"/>
      <c r="K19" s="80"/>
      <c r="L19" s="82"/>
      <c r="M19" s="81"/>
      <c r="N19" s="82"/>
      <c r="O19" s="86"/>
      <c r="P19" s="87"/>
      <c r="Q19" s="88"/>
      <c r="R19" s="88"/>
      <c r="S19" s="89" t="s">
        <v>342</v>
      </c>
      <c r="T19" s="91"/>
      <c r="U19" s="89"/>
      <c r="V19" s="91"/>
      <c r="W19" s="76"/>
      <c r="X19" s="76"/>
      <c r="Y19" s="77"/>
    </row>
    <row r="20" spans="1:25" x14ac:dyDescent="0.15">
      <c r="A20" s="78">
        <v>10</v>
      </c>
      <c r="B20" s="79"/>
      <c r="C20" s="79"/>
      <c r="D20" s="79"/>
      <c r="E20" s="80"/>
      <c r="F20" s="81"/>
      <c r="G20" s="82"/>
      <c r="H20" s="82"/>
      <c r="I20" s="83"/>
      <c r="J20" s="84"/>
      <c r="K20" s="80"/>
      <c r="L20" s="82"/>
      <c r="M20" s="81"/>
      <c r="N20" s="82"/>
      <c r="O20" s="86"/>
      <c r="P20" s="87"/>
      <c r="Q20" s="88"/>
      <c r="R20" s="88"/>
      <c r="S20" s="89" t="s">
        <v>342</v>
      </c>
      <c r="T20" s="91"/>
      <c r="U20" s="89"/>
      <c r="V20" s="91"/>
      <c r="W20" s="76"/>
      <c r="X20" s="76"/>
      <c r="Y20" s="77"/>
    </row>
    <row r="21" spans="1:25" x14ac:dyDescent="0.15">
      <c r="A21" s="78">
        <v>11</v>
      </c>
      <c r="B21" s="79"/>
      <c r="C21" s="79"/>
      <c r="D21" s="79"/>
      <c r="E21" s="80"/>
      <c r="F21" s="81"/>
      <c r="G21" s="82"/>
      <c r="H21" s="82"/>
      <c r="I21" s="83"/>
      <c r="J21" s="84"/>
      <c r="K21" s="80"/>
      <c r="L21" s="82"/>
      <c r="M21" s="81"/>
      <c r="N21" s="82"/>
      <c r="O21" s="86"/>
      <c r="P21" s="87"/>
      <c r="Q21" s="88"/>
      <c r="R21" s="88"/>
      <c r="S21" s="89" t="s">
        <v>343</v>
      </c>
      <c r="T21" s="91"/>
      <c r="U21" s="89"/>
      <c r="V21" s="91"/>
      <c r="W21" s="76"/>
      <c r="X21" s="76"/>
      <c r="Y21" s="77"/>
    </row>
    <row r="22" spans="1:25" x14ac:dyDescent="0.15">
      <c r="A22" s="78">
        <v>12</v>
      </c>
      <c r="B22" s="79"/>
      <c r="C22" s="79"/>
      <c r="D22" s="79"/>
      <c r="E22" s="80"/>
      <c r="F22" s="81"/>
      <c r="G22" s="82"/>
      <c r="H22" s="82"/>
      <c r="I22" s="83"/>
      <c r="J22" s="84"/>
      <c r="K22" s="80"/>
      <c r="L22" s="82"/>
      <c r="M22" s="81"/>
      <c r="N22" s="82"/>
      <c r="O22" s="86"/>
      <c r="P22" s="87"/>
      <c r="Q22" s="88"/>
      <c r="R22" s="88"/>
      <c r="S22" s="89" t="s">
        <v>342</v>
      </c>
      <c r="T22" s="91"/>
      <c r="U22" s="89"/>
      <c r="V22" s="91"/>
      <c r="W22" s="76"/>
      <c r="X22" s="76"/>
      <c r="Y22" s="77"/>
    </row>
    <row r="23" spans="1:25" x14ac:dyDescent="0.15">
      <c r="A23" s="78">
        <v>13</v>
      </c>
      <c r="B23" s="79"/>
      <c r="C23" s="79"/>
      <c r="D23" s="79"/>
      <c r="E23" s="80"/>
      <c r="F23" s="81"/>
      <c r="G23" s="82"/>
      <c r="H23" s="82"/>
      <c r="I23" s="83"/>
      <c r="J23" s="84"/>
      <c r="K23" s="80"/>
      <c r="L23" s="82"/>
      <c r="M23" s="81"/>
      <c r="N23" s="82"/>
      <c r="O23" s="86"/>
      <c r="P23" s="87"/>
      <c r="Q23" s="88"/>
      <c r="R23" s="88"/>
      <c r="S23" s="89" t="s">
        <v>342</v>
      </c>
      <c r="T23" s="91"/>
      <c r="U23" s="89"/>
      <c r="V23" s="91"/>
      <c r="W23" s="76"/>
      <c r="X23" s="76"/>
      <c r="Y23" s="77"/>
    </row>
    <row r="24" spans="1:25" x14ac:dyDescent="0.15">
      <c r="A24" s="78">
        <v>14</v>
      </c>
      <c r="B24" s="79"/>
      <c r="C24" s="79"/>
      <c r="D24" s="79"/>
      <c r="E24" s="80"/>
      <c r="F24" s="81"/>
      <c r="G24" s="82"/>
      <c r="H24" s="82"/>
      <c r="I24" s="83"/>
      <c r="J24" s="84"/>
      <c r="K24" s="80"/>
      <c r="L24" s="82"/>
      <c r="M24" s="81"/>
      <c r="N24" s="82"/>
      <c r="O24" s="86"/>
      <c r="P24" s="87"/>
      <c r="Q24" s="88"/>
      <c r="R24" s="88"/>
      <c r="S24" s="89" t="s">
        <v>343</v>
      </c>
      <c r="T24" s="91"/>
      <c r="U24" s="89"/>
      <c r="V24" s="91"/>
      <c r="W24" s="76"/>
      <c r="X24" s="76"/>
      <c r="Y24" s="77"/>
    </row>
    <row r="25" spans="1:25" x14ac:dyDescent="0.15">
      <c r="A25" s="78"/>
      <c r="B25" s="79"/>
      <c r="C25" s="79"/>
      <c r="D25" s="79"/>
      <c r="E25" s="80"/>
      <c r="F25" s="81"/>
      <c r="G25" s="82"/>
      <c r="H25" s="82"/>
      <c r="I25" s="83"/>
      <c r="J25" s="84"/>
      <c r="K25" s="80"/>
      <c r="L25" s="82"/>
      <c r="M25" s="81"/>
      <c r="N25" s="82"/>
      <c r="O25" s="86"/>
      <c r="P25" s="87"/>
      <c r="Q25" s="88"/>
      <c r="R25" s="88"/>
      <c r="S25" s="75"/>
      <c r="T25" s="90"/>
      <c r="U25" s="75"/>
      <c r="V25" s="91"/>
      <c r="W25" s="76"/>
      <c r="X25" s="76"/>
      <c r="Y25" s="77"/>
    </row>
    <row r="26" spans="1:25" x14ac:dyDescent="0.15">
      <c r="A26" s="78"/>
      <c r="B26" s="79"/>
      <c r="C26" s="79"/>
      <c r="D26" s="79"/>
      <c r="E26" s="80"/>
      <c r="F26" s="81"/>
      <c r="G26" s="82"/>
      <c r="H26" s="82"/>
      <c r="I26" s="83"/>
      <c r="J26" s="84"/>
      <c r="K26" s="80"/>
      <c r="L26" s="82"/>
      <c r="M26" s="81"/>
      <c r="N26" s="82"/>
      <c r="O26" s="86"/>
      <c r="P26" s="87"/>
      <c r="Q26" s="88"/>
      <c r="R26" s="88"/>
      <c r="S26" s="75"/>
      <c r="T26" s="90"/>
      <c r="U26" s="75"/>
      <c r="V26" s="91"/>
      <c r="W26" s="76"/>
      <c r="X26" s="76"/>
      <c r="Y26" s="77"/>
    </row>
    <row r="27" spans="1:25" x14ac:dyDescent="0.15">
      <c r="A27" s="78"/>
      <c r="B27" s="79"/>
      <c r="C27" s="79"/>
      <c r="D27" s="79"/>
      <c r="E27" s="80"/>
      <c r="F27" s="81"/>
      <c r="G27" s="82"/>
      <c r="H27" s="82"/>
      <c r="I27" s="83"/>
      <c r="J27" s="84"/>
      <c r="K27" s="80"/>
      <c r="L27" s="82"/>
      <c r="M27" s="81"/>
      <c r="N27" s="82"/>
      <c r="O27" s="86"/>
      <c r="P27" s="87"/>
      <c r="Q27" s="88"/>
      <c r="R27" s="88"/>
      <c r="S27" s="75"/>
      <c r="T27" s="90"/>
      <c r="U27" s="75"/>
      <c r="V27" s="91"/>
      <c r="W27" s="76"/>
      <c r="X27" s="76"/>
      <c r="Y27" s="77"/>
    </row>
    <row r="28" spans="1:25" x14ac:dyDescent="0.15">
      <c r="A28" s="78"/>
      <c r="B28" s="79"/>
      <c r="C28" s="79"/>
      <c r="D28" s="79"/>
      <c r="E28" s="80"/>
      <c r="F28" s="81"/>
      <c r="G28" s="82"/>
      <c r="H28" s="82"/>
      <c r="I28" s="83"/>
      <c r="J28" s="84"/>
      <c r="K28" s="80"/>
      <c r="L28" s="82"/>
      <c r="M28" s="81"/>
      <c r="N28" s="82"/>
      <c r="O28" s="86"/>
      <c r="P28" s="87"/>
      <c r="Q28" s="88"/>
      <c r="R28" s="88"/>
      <c r="S28" s="75"/>
      <c r="T28" s="90"/>
      <c r="U28" s="75"/>
      <c r="V28" s="91"/>
      <c r="W28" s="76"/>
      <c r="X28" s="76"/>
      <c r="Y28" s="77"/>
    </row>
    <row r="29" spans="1:25" x14ac:dyDescent="0.15">
      <c r="A29" s="78"/>
      <c r="B29" s="79"/>
      <c r="C29" s="79"/>
      <c r="D29" s="79"/>
      <c r="E29" s="80"/>
      <c r="F29" s="81"/>
      <c r="G29" s="82"/>
      <c r="H29" s="82"/>
      <c r="I29" s="83"/>
      <c r="J29" s="84"/>
      <c r="K29" s="80"/>
      <c r="L29" s="82"/>
      <c r="M29" s="81"/>
      <c r="N29" s="82"/>
      <c r="O29" s="86"/>
      <c r="P29" s="87"/>
      <c r="Q29" s="88"/>
      <c r="R29" s="88"/>
      <c r="S29" s="75"/>
      <c r="T29" s="90"/>
      <c r="U29" s="75"/>
      <c r="V29" s="91"/>
      <c r="W29" s="76"/>
      <c r="X29" s="76"/>
      <c r="Y29" s="77"/>
    </row>
    <row r="30" spans="1:25" x14ac:dyDescent="0.15">
      <c r="A30" s="78"/>
      <c r="B30" s="79"/>
      <c r="C30" s="79"/>
      <c r="D30" s="79"/>
      <c r="E30" s="80"/>
      <c r="F30" s="81"/>
      <c r="G30" s="82"/>
      <c r="H30" s="82"/>
      <c r="I30" s="83"/>
      <c r="J30" s="84"/>
      <c r="K30" s="80"/>
      <c r="L30" s="82"/>
      <c r="M30" s="81"/>
      <c r="N30" s="82"/>
      <c r="O30" s="86"/>
      <c r="P30" s="87"/>
      <c r="Q30" s="88"/>
      <c r="R30" s="88"/>
      <c r="S30" s="75"/>
      <c r="T30" s="90"/>
      <c r="U30" s="75"/>
      <c r="V30" s="91"/>
      <c r="W30" s="76"/>
      <c r="X30" s="76"/>
      <c r="Y30" s="77"/>
    </row>
    <row r="31" spans="1:25" x14ac:dyDescent="0.15">
      <c r="A31" s="78"/>
      <c r="B31" s="79"/>
      <c r="C31" s="79"/>
      <c r="D31" s="79"/>
      <c r="E31" s="80"/>
      <c r="F31" s="81"/>
      <c r="G31" s="82"/>
      <c r="H31" s="82"/>
      <c r="I31" s="83"/>
      <c r="J31" s="84"/>
      <c r="K31" s="80"/>
      <c r="L31" s="82"/>
      <c r="M31" s="81"/>
      <c r="N31" s="82"/>
      <c r="O31" s="86"/>
      <c r="P31" s="87"/>
      <c r="Q31" s="88"/>
      <c r="R31" s="88"/>
      <c r="S31" s="75"/>
      <c r="T31" s="90"/>
      <c r="U31" s="75"/>
      <c r="V31" s="91"/>
      <c r="W31" s="76"/>
      <c r="X31" s="76"/>
      <c r="Y31" s="77"/>
    </row>
    <row r="32" spans="1:25" x14ac:dyDescent="0.15">
      <c r="A32" s="78"/>
      <c r="B32" s="79"/>
      <c r="C32" s="79"/>
      <c r="D32" s="79"/>
      <c r="E32" s="80"/>
      <c r="F32" s="81"/>
      <c r="G32" s="82"/>
      <c r="H32" s="82"/>
      <c r="I32" s="83"/>
      <c r="J32" s="84"/>
      <c r="K32" s="80"/>
      <c r="L32" s="82"/>
      <c r="M32" s="81"/>
      <c r="N32" s="82"/>
      <c r="O32" s="86"/>
      <c r="P32" s="87"/>
      <c r="Q32" s="88"/>
      <c r="R32" s="88"/>
      <c r="S32" s="75"/>
      <c r="T32" s="90"/>
      <c r="U32" s="75"/>
      <c r="V32" s="91"/>
      <c r="W32" s="76"/>
      <c r="X32" s="76"/>
      <c r="Y32" s="77"/>
    </row>
    <row r="33" spans="1:25" x14ac:dyDescent="0.15">
      <c r="A33" s="78"/>
      <c r="B33" s="79"/>
      <c r="C33" s="79"/>
      <c r="D33" s="79"/>
      <c r="E33" s="80"/>
      <c r="F33" s="81"/>
      <c r="G33" s="82"/>
      <c r="H33" s="82"/>
      <c r="I33" s="83"/>
      <c r="J33" s="84"/>
      <c r="K33" s="80"/>
      <c r="L33" s="82"/>
      <c r="M33" s="81"/>
      <c r="N33" s="82"/>
      <c r="O33" s="86"/>
      <c r="P33" s="87"/>
      <c r="Q33" s="88"/>
      <c r="R33" s="88"/>
      <c r="S33" s="75"/>
      <c r="T33" s="90"/>
      <c r="U33" s="75"/>
      <c r="V33" s="91"/>
      <c r="W33" s="76"/>
      <c r="X33" s="76"/>
      <c r="Y33" s="77"/>
    </row>
    <row r="34" spans="1:25" x14ac:dyDescent="0.15">
      <c r="A34" s="78"/>
      <c r="B34" s="79"/>
      <c r="C34" s="79"/>
      <c r="D34" s="79"/>
      <c r="E34" s="80"/>
      <c r="F34" s="81"/>
      <c r="G34" s="82"/>
      <c r="H34" s="82"/>
      <c r="I34" s="83"/>
      <c r="J34" s="84"/>
      <c r="K34" s="80"/>
      <c r="L34" s="82"/>
      <c r="M34" s="81"/>
      <c r="N34" s="82"/>
      <c r="O34" s="86"/>
      <c r="P34" s="87"/>
      <c r="Q34" s="88"/>
      <c r="R34" s="88"/>
      <c r="S34" s="75"/>
      <c r="T34" s="90"/>
      <c r="U34" s="75"/>
      <c r="V34" s="91"/>
      <c r="W34" s="76"/>
      <c r="X34" s="76"/>
      <c r="Y34" s="77"/>
    </row>
    <row r="35" spans="1:25" x14ac:dyDescent="0.15">
      <c r="A35" s="78"/>
      <c r="B35" s="79"/>
      <c r="C35" s="79"/>
      <c r="D35" s="79"/>
      <c r="E35" s="80"/>
      <c r="F35" s="81"/>
      <c r="G35" s="82"/>
      <c r="H35" s="82"/>
      <c r="I35" s="83"/>
      <c r="J35" s="84"/>
      <c r="K35" s="80"/>
      <c r="L35" s="82"/>
      <c r="M35" s="81"/>
      <c r="N35" s="82"/>
      <c r="O35" s="86"/>
      <c r="P35" s="87"/>
      <c r="Q35" s="88"/>
      <c r="R35" s="88"/>
      <c r="S35" s="75"/>
      <c r="T35" s="90"/>
      <c r="U35" s="75"/>
      <c r="V35" s="91"/>
      <c r="W35" s="76"/>
      <c r="X35" s="76"/>
      <c r="Y35" s="77"/>
    </row>
    <row r="36" spans="1:25" x14ac:dyDescent="0.15">
      <c r="A36" s="78"/>
      <c r="B36" s="79"/>
      <c r="C36" s="79"/>
      <c r="D36" s="79"/>
      <c r="E36" s="80"/>
      <c r="F36" s="81"/>
      <c r="G36" s="82"/>
      <c r="H36" s="82"/>
      <c r="I36" s="83"/>
      <c r="J36" s="84"/>
      <c r="K36" s="80"/>
      <c r="L36" s="82"/>
      <c r="M36" s="81"/>
      <c r="N36" s="82"/>
      <c r="O36" s="86"/>
      <c r="P36" s="87"/>
      <c r="Q36" s="88"/>
      <c r="R36" s="88"/>
      <c r="S36" s="75"/>
      <c r="T36" s="90"/>
      <c r="U36" s="75"/>
      <c r="V36" s="91"/>
      <c r="W36" s="76"/>
      <c r="X36" s="76"/>
      <c r="Y36" s="77"/>
    </row>
    <row r="37" spans="1:25" x14ac:dyDescent="0.15">
      <c r="A37" s="78"/>
      <c r="B37" s="79"/>
      <c r="C37" s="79"/>
      <c r="D37" s="79"/>
      <c r="E37" s="80"/>
      <c r="F37" s="81"/>
      <c r="G37" s="82"/>
      <c r="H37" s="82"/>
      <c r="I37" s="83"/>
      <c r="J37" s="84"/>
      <c r="K37" s="80"/>
      <c r="L37" s="82"/>
      <c r="M37" s="81"/>
      <c r="N37" s="82"/>
      <c r="O37" s="86"/>
      <c r="P37" s="87"/>
      <c r="Q37" s="88"/>
      <c r="R37" s="88"/>
      <c r="S37" s="75"/>
      <c r="T37" s="90"/>
      <c r="U37" s="75"/>
      <c r="V37" s="91"/>
      <c r="W37" s="76"/>
      <c r="X37" s="76"/>
      <c r="Y37" s="77"/>
    </row>
    <row r="38" spans="1:25" x14ac:dyDescent="0.15">
      <c r="A38" s="78"/>
      <c r="B38" s="79"/>
      <c r="C38" s="79"/>
      <c r="D38" s="79"/>
      <c r="E38" s="80"/>
      <c r="F38" s="81"/>
      <c r="G38" s="82"/>
      <c r="H38" s="82"/>
      <c r="I38" s="83"/>
      <c r="J38" s="84"/>
      <c r="K38" s="80"/>
      <c r="L38" s="82"/>
      <c r="M38" s="81"/>
      <c r="N38" s="82"/>
      <c r="O38" s="86"/>
      <c r="P38" s="87"/>
      <c r="Q38" s="88"/>
      <c r="R38" s="88"/>
      <c r="S38" s="75"/>
      <c r="T38" s="90"/>
      <c r="U38" s="75"/>
      <c r="V38" s="91"/>
      <c r="W38" s="76"/>
      <c r="X38" s="76"/>
      <c r="Y38" s="77"/>
    </row>
    <row r="39" spans="1:25" x14ac:dyDescent="0.15">
      <c r="A39" s="78"/>
      <c r="B39" s="79"/>
      <c r="C39" s="79"/>
      <c r="D39" s="79"/>
      <c r="E39" s="80"/>
      <c r="F39" s="81"/>
      <c r="G39" s="82"/>
      <c r="H39" s="82"/>
      <c r="I39" s="83"/>
      <c r="J39" s="84"/>
      <c r="K39" s="80"/>
      <c r="L39" s="82"/>
      <c r="M39" s="81"/>
      <c r="N39" s="82"/>
      <c r="O39" s="86"/>
      <c r="P39" s="87"/>
      <c r="Q39" s="88"/>
      <c r="R39" s="88"/>
      <c r="S39" s="75"/>
      <c r="T39" s="90"/>
      <c r="U39" s="75"/>
      <c r="V39" s="91"/>
      <c r="W39" s="76"/>
      <c r="X39" s="76"/>
      <c r="Y39" s="77"/>
    </row>
    <row r="40" spans="1:25" x14ac:dyDescent="0.15">
      <c r="A40" s="78"/>
      <c r="B40" s="79"/>
      <c r="C40" s="79"/>
      <c r="D40" s="79"/>
      <c r="E40" s="80"/>
      <c r="F40" s="81"/>
      <c r="G40" s="82"/>
      <c r="H40" s="82"/>
      <c r="I40" s="83"/>
      <c r="J40" s="84"/>
      <c r="K40" s="80"/>
      <c r="L40" s="82"/>
      <c r="M40" s="81"/>
      <c r="N40" s="82"/>
      <c r="O40" s="86"/>
      <c r="P40" s="87"/>
      <c r="Q40" s="88"/>
      <c r="R40" s="88"/>
      <c r="S40" s="75"/>
      <c r="T40" s="90"/>
      <c r="U40" s="75"/>
      <c r="V40" s="91"/>
      <c r="W40" s="76"/>
      <c r="X40" s="76"/>
      <c r="Y40" s="77"/>
    </row>
    <row r="41" spans="1:25" x14ac:dyDescent="0.15">
      <c r="A41" s="78"/>
      <c r="B41" s="79"/>
      <c r="C41" s="79"/>
      <c r="D41" s="79"/>
      <c r="E41" s="80"/>
      <c r="F41" s="81"/>
      <c r="G41" s="82"/>
      <c r="H41" s="82"/>
      <c r="I41" s="83"/>
      <c r="J41" s="84"/>
      <c r="K41" s="80"/>
      <c r="L41" s="82"/>
      <c r="M41" s="81"/>
      <c r="N41" s="82"/>
      <c r="O41" s="86"/>
      <c r="P41" s="87"/>
      <c r="Q41" s="88"/>
      <c r="R41" s="88"/>
      <c r="S41" s="75"/>
      <c r="T41" s="90"/>
      <c r="U41" s="75"/>
      <c r="V41" s="91"/>
      <c r="W41" s="76"/>
      <c r="X41" s="76"/>
      <c r="Y41" s="77"/>
    </row>
    <row r="42" spans="1:25" x14ac:dyDescent="0.15">
      <c r="A42" s="78"/>
      <c r="B42" s="79"/>
      <c r="C42" s="79"/>
      <c r="D42" s="79"/>
      <c r="E42" s="80"/>
      <c r="F42" s="81"/>
      <c r="G42" s="82"/>
      <c r="H42" s="82"/>
      <c r="I42" s="83"/>
      <c r="J42" s="84"/>
      <c r="K42" s="80"/>
      <c r="L42" s="82"/>
      <c r="M42" s="81"/>
      <c r="N42" s="82"/>
      <c r="O42" s="86"/>
      <c r="P42" s="87"/>
      <c r="Q42" s="88"/>
      <c r="R42" s="88"/>
      <c r="S42" s="75"/>
      <c r="T42" s="90"/>
      <c r="U42" s="75"/>
      <c r="V42" s="91"/>
      <c r="W42" s="76"/>
      <c r="X42" s="76"/>
      <c r="Y42" s="77"/>
    </row>
    <row r="43" spans="1:25" x14ac:dyDescent="0.15">
      <c r="A43" s="78"/>
      <c r="B43" s="79"/>
      <c r="C43" s="79"/>
      <c r="D43" s="79"/>
      <c r="E43" s="80"/>
      <c r="F43" s="81"/>
      <c r="G43" s="82"/>
      <c r="H43" s="82"/>
      <c r="I43" s="83"/>
      <c r="J43" s="84"/>
      <c r="K43" s="80"/>
      <c r="L43" s="82"/>
      <c r="M43" s="81"/>
      <c r="N43" s="82"/>
      <c r="O43" s="86"/>
      <c r="P43" s="87"/>
      <c r="Q43" s="88"/>
      <c r="R43" s="88"/>
      <c r="S43" s="75"/>
      <c r="T43" s="90"/>
      <c r="U43" s="75"/>
      <c r="V43" s="91"/>
      <c r="W43" s="76"/>
      <c r="X43" s="76"/>
      <c r="Y43" s="77"/>
    </row>
    <row r="44" spans="1:25" x14ac:dyDescent="0.15">
      <c r="A44" s="78"/>
      <c r="B44" s="79"/>
      <c r="C44" s="79"/>
      <c r="D44" s="79"/>
      <c r="E44" s="80"/>
      <c r="F44" s="81"/>
      <c r="G44" s="82"/>
      <c r="H44" s="82"/>
      <c r="I44" s="83"/>
      <c r="J44" s="84"/>
      <c r="K44" s="80"/>
      <c r="L44" s="82"/>
      <c r="M44" s="81"/>
      <c r="N44" s="82"/>
      <c r="O44" s="86"/>
      <c r="P44" s="87"/>
      <c r="Q44" s="88"/>
      <c r="R44" s="88"/>
      <c r="S44" s="75"/>
      <c r="T44" s="90"/>
      <c r="U44" s="75"/>
      <c r="V44" s="91"/>
      <c r="W44" s="76"/>
      <c r="X44" s="76"/>
      <c r="Y44" s="77"/>
    </row>
    <row r="45" spans="1:25" x14ac:dyDescent="0.15">
      <c r="A45" s="78"/>
      <c r="B45" s="79"/>
      <c r="C45" s="79"/>
      <c r="D45" s="79"/>
      <c r="E45" s="80"/>
      <c r="F45" s="81"/>
      <c r="G45" s="82"/>
      <c r="H45" s="82"/>
      <c r="I45" s="83"/>
      <c r="J45" s="84"/>
      <c r="K45" s="80"/>
      <c r="L45" s="82"/>
      <c r="M45" s="81"/>
      <c r="N45" s="82"/>
      <c r="O45" s="86"/>
      <c r="P45" s="87"/>
      <c r="Q45" s="88"/>
      <c r="R45" s="88"/>
      <c r="S45" s="75"/>
      <c r="T45" s="90"/>
      <c r="U45" s="75"/>
      <c r="V45" s="91"/>
      <c r="W45" s="76"/>
      <c r="X45" s="76"/>
      <c r="Y45" s="77"/>
    </row>
    <row r="46" spans="1:25" x14ac:dyDescent="0.15">
      <c r="A46" s="78"/>
      <c r="B46" s="79"/>
      <c r="C46" s="79"/>
      <c r="D46" s="79"/>
      <c r="E46" s="80"/>
      <c r="F46" s="81"/>
      <c r="G46" s="82"/>
      <c r="H46" s="82"/>
      <c r="I46" s="83"/>
      <c r="J46" s="84"/>
      <c r="K46" s="80"/>
      <c r="L46" s="82"/>
      <c r="M46" s="81"/>
      <c r="N46" s="82"/>
      <c r="O46" s="86"/>
      <c r="P46" s="87"/>
      <c r="Q46" s="88"/>
      <c r="R46" s="88"/>
      <c r="S46" s="75"/>
      <c r="T46" s="90"/>
      <c r="U46" s="75"/>
      <c r="V46" s="91"/>
      <c r="W46" s="76"/>
      <c r="X46" s="76"/>
      <c r="Y46" s="77"/>
    </row>
    <row r="47" spans="1:25" x14ac:dyDescent="0.15">
      <c r="A47" s="78"/>
      <c r="B47" s="79"/>
      <c r="C47" s="79"/>
      <c r="D47" s="79"/>
      <c r="E47" s="80"/>
      <c r="F47" s="81"/>
      <c r="G47" s="82"/>
      <c r="H47" s="82"/>
      <c r="I47" s="83"/>
      <c r="J47" s="84"/>
      <c r="K47" s="80"/>
      <c r="L47" s="82"/>
      <c r="M47" s="81"/>
      <c r="N47" s="82"/>
      <c r="O47" s="86"/>
      <c r="P47" s="87"/>
      <c r="Q47" s="88"/>
      <c r="R47" s="88"/>
      <c r="S47" s="75"/>
      <c r="T47" s="90"/>
      <c r="U47" s="75"/>
      <c r="V47" s="91"/>
      <c r="W47" s="76"/>
      <c r="X47" s="76"/>
      <c r="Y47" s="77"/>
    </row>
    <row r="48" spans="1:25" x14ac:dyDescent="0.15">
      <c r="A48" s="78"/>
      <c r="B48" s="79"/>
      <c r="C48" s="79"/>
      <c r="D48" s="79"/>
      <c r="E48" s="80"/>
      <c r="F48" s="81"/>
      <c r="G48" s="82"/>
      <c r="H48" s="82"/>
      <c r="I48" s="83"/>
      <c r="J48" s="84"/>
      <c r="K48" s="80"/>
      <c r="L48" s="82"/>
      <c r="M48" s="81"/>
      <c r="N48" s="82"/>
      <c r="O48" s="86"/>
      <c r="P48" s="87"/>
      <c r="Q48" s="88"/>
      <c r="R48" s="88"/>
      <c r="S48" s="75"/>
      <c r="T48" s="90"/>
      <c r="U48" s="75"/>
      <c r="V48" s="91"/>
      <c r="W48" s="76"/>
      <c r="X48" s="76"/>
      <c r="Y48" s="77"/>
    </row>
    <row r="49" spans="1:25" x14ac:dyDescent="0.15">
      <c r="A49" s="78"/>
      <c r="B49" s="79"/>
      <c r="C49" s="79"/>
      <c r="D49" s="79"/>
      <c r="E49" s="80"/>
      <c r="F49" s="81"/>
      <c r="G49" s="82"/>
      <c r="H49" s="82"/>
      <c r="I49" s="83"/>
      <c r="J49" s="84"/>
      <c r="K49" s="80"/>
      <c r="L49" s="82"/>
      <c r="M49" s="81"/>
      <c r="N49" s="82"/>
      <c r="O49" s="86"/>
      <c r="P49" s="87"/>
      <c r="Q49" s="88"/>
      <c r="R49" s="88"/>
      <c r="S49" s="75"/>
      <c r="T49" s="90"/>
      <c r="U49" s="75"/>
      <c r="V49" s="91"/>
      <c r="W49" s="76"/>
      <c r="X49" s="76"/>
      <c r="Y49" s="77"/>
    </row>
    <row r="50" spans="1:25" x14ac:dyDescent="0.15">
      <c r="A50" s="78"/>
      <c r="B50" s="79"/>
      <c r="C50" s="79"/>
      <c r="D50" s="79"/>
      <c r="E50" s="80"/>
      <c r="F50" s="81"/>
      <c r="G50" s="82"/>
      <c r="H50" s="82"/>
      <c r="I50" s="83"/>
      <c r="J50" s="84"/>
      <c r="K50" s="80"/>
      <c r="L50" s="82"/>
      <c r="M50" s="81"/>
      <c r="N50" s="82"/>
      <c r="O50" s="86"/>
      <c r="P50" s="87"/>
      <c r="Q50" s="88"/>
      <c r="R50" s="88"/>
      <c r="S50" s="75"/>
      <c r="T50" s="90"/>
      <c r="U50" s="75"/>
      <c r="V50" s="91"/>
      <c r="W50" s="76"/>
      <c r="X50" s="76"/>
      <c r="Y50" s="77"/>
    </row>
    <row r="51" spans="1:25" x14ac:dyDescent="0.15">
      <c r="A51" s="78"/>
      <c r="B51" s="79"/>
      <c r="C51" s="79"/>
      <c r="D51" s="79"/>
      <c r="E51" s="80"/>
      <c r="F51" s="81"/>
      <c r="G51" s="82"/>
      <c r="H51" s="82"/>
      <c r="I51" s="83"/>
      <c r="J51" s="84"/>
      <c r="K51" s="80"/>
      <c r="L51" s="82"/>
      <c r="M51" s="81"/>
      <c r="N51" s="82"/>
      <c r="O51" s="86"/>
      <c r="P51" s="87"/>
      <c r="Q51" s="88"/>
      <c r="R51" s="88"/>
      <c r="S51" s="75"/>
      <c r="T51" s="90"/>
      <c r="U51" s="75"/>
      <c r="V51" s="91"/>
      <c r="W51" s="76"/>
      <c r="X51" s="76"/>
      <c r="Y51" s="77"/>
    </row>
    <row r="52" spans="1:25" x14ac:dyDescent="0.15">
      <c r="A52" s="78"/>
      <c r="B52" s="79"/>
      <c r="C52" s="79"/>
      <c r="D52" s="79"/>
      <c r="E52" s="80"/>
      <c r="F52" s="81"/>
      <c r="G52" s="82"/>
      <c r="H52" s="82"/>
      <c r="I52" s="83"/>
      <c r="J52" s="84"/>
      <c r="K52" s="80"/>
      <c r="L52" s="82"/>
      <c r="M52" s="81"/>
      <c r="N52" s="82"/>
      <c r="O52" s="86"/>
      <c r="P52" s="87"/>
      <c r="Q52" s="88"/>
      <c r="R52" s="88"/>
      <c r="S52" s="75"/>
      <c r="T52" s="90"/>
      <c r="U52" s="75"/>
      <c r="V52" s="91"/>
      <c r="W52" s="76"/>
      <c r="X52" s="76"/>
      <c r="Y52" s="77"/>
    </row>
    <row r="53" spans="1:25" x14ac:dyDescent="0.15">
      <c r="A53" s="78"/>
      <c r="B53" s="79"/>
      <c r="C53" s="79"/>
      <c r="D53" s="79"/>
      <c r="E53" s="80"/>
      <c r="F53" s="81"/>
      <c r="G53" s="82"/>
      <c r="H53" s="82"/>
      <c r="I53" s="83"/>
      <c r="J53" s="84"/>
      <c r="K53" s="80"/>
      <c r="L53" s="82"/>
      <c r="M53" s="81"/>
      <c r="N53" s="82"/>
      <c r="O53" s="86"/>
      <c r="P53" s="87"/>
      <c r="Q53" s="88"/>
      <c r="R53" s="88"/>
      <c r="S53" s="75"/>
      <c r="T53" s="90"/>
      <c r="U53" s="75"/>
      <c r="V53" s="91"/>
      <c r="W53" s="76"/>
      <c r="X53" s="76"/>
      <c r="Y53" s="77"/>
    </row>
    <row r="54" spans="1:25" x14ac:dyDescent="0.15">
      <c r="A54" s="78"/>
      <c r="B54" s="79"/>
      <c r="C54" s="79"/>
      <c r="D54" s="79"/>
      <c r="E54" s="80"/>
      <c r="F54" s="81"/>
      <c r="G54" s="82"/>
      <c r="H54" s="82"/>
      <c r="I54" s="83"/>
      <c r="J54" s="84"/>
      <c r="K54" s="80"/>
      <c r="L54" s="82"/>
      <c r="M54" s="81"/>
      <c r="N54" s="82"/>
      <c r="O54" s="86"/>
      <c r="P54" s="87"/>
      <c r="Q54" s="88"/>
      <c r="R54" s="88"/>
      <c r="S54" s="75"/>
      <c r="T54" s="90"/>
      <c r="U54" s="75"/>
      <c r="V54" s="91"/>
      <c r="W54" s="76"/>
      <c r="X54" s="76"/>
      <c r="Y54" s="77"/>
    </row>
    <row r="55" spans="1:25" ht="21.6" customHeight="1" x14ac:dyDescent="0.15">
      <c r="A55" s="92"/>
      <c r="B55" s="93" t="s">
        <v>90</v>
      </c>
      <c r="C55" s="93"/>
      <c r="D55" s="93"/>
      <c r="E55" s="94"/>
      <c r="F55" s="94"/>
      <c r="G55" s="94"/>
      <c r="H55" s="94"/>
      <c r="I55" s="95"/>
      <c r="J55" s="96"/>
      <c r="K55" s="94"/>
      <c r="L55" s="94"/>
      <c r="M55" s="94"/>
      <c r="N55" s="94"/>
      <c r="O55" s="97"/>
      <c r="P55" s="93"/>
      <c r="Q55" s="93"/>
      <c r="R55" s="93"/>
      <c r="S55" s="98"/>
      <c r="T55" s="98"/>
      <c r="U55" s="98"/>
      <c r="V55" s="98"/>
      <c r="W55" s="99"/>
      <c r="X55" s="99"/>
      <c r="Y55" s="100"/>
    </row>
    <row r="56" spans="1:25" ht="22.5" x14ac:dyDescent="0.15">
      <c r="A56" s="78">
        <v>388</v>
      </c>
      <c r="B56" s="79" t="s">
        <v>91</v>
      </c>
      <c r="C56" s="79"/>
      <c r="D56" s="79"/>
      <c r="E56" s="80">
        <v>20</v>
      </c>
      <c r="F56" s="81">
        <v>20</v>
      </c>
      <c r="G56" s="82">
        <v>20</v>
      </c>
      <c r="H56" s="82"/>
      <c r="I56" s="83" t="s">
        <v>98</v>
      </c>
      <c r="J56" s="84" t="s">
        <v>93</v>
      </c>
      <c r="K56" s="80">
        <v>20</v>
      </c>
      <c r="L56" s="82">
        <v>15</v>
      </c>
      <c r="M56" s="81">
        <f>L56-K56</f>
        <v>-5</v>
      </c>
      <c r="N56" s="82">
        <v>-5</v>
      </c>
      <c r="O56" s="86" t="s">
        <v>80</v>
      </c>
      <c r="P56" s="84" t="s">
        <v>93</v>
      </c>
      <c r="Q56" s="88"/>
      <c r="R56" s="88" t="s">
        <v>95</v>
      </c>
      <c r="S56" s="75" t="s">
        <v>2</v>
      </c>
      <c r="T56" s="90" t="s">
        <v>347</v>
      </c>
      <c r="U56" s="75"/>
      <c r="V56" s="91"/>
      <c r="W56" s="76"/>
      <c r="X56" s="76"/>
      <c r="Y56" s="77"/>
    </row>
    <row r="57" spans="1:25" ht="20.100000000000001" customHeight="1" x14ac:dyDescent="0.15">
      <c r="A57" s="78">
        <v>389</v>
      </c>
      <c r="B57" s="79" t="s">
        <v>92</v>
      </c>
      <c r="C57" s="79"/>
      <c r="D57" s="79"/>
      <c r="E57" s="80">
        <v>300</v>
      </c>
      <c r="F57" s="81">
        <v>300</v>
      </c>
      <c r="G57" s="82">
        <v>300</v>
      </c>
      <c r="H57" s="82"/>
      <c r="I57" s="83" t="s">
        <v>81</v>
      </c>
      <c r="J57" s="84" t="s">
        <v>94</v>
      </c>
      <c r="K57" s="80">
        <v>300</v>
      </c>
      <c r="L57" s="82">
        <v>300</v>
      </c>
      <c r="M57" s="81">
        <v>0</v>
      </c>
      <c r="N57" s="82">
        <v>0</v>
      </c>
      <c r="O57" s="86" t="s">
        <v>81</v>
      </c>
      <c r="P57" s="84" t="s">
        <v>94</v>
      </c>
      <c r="Q57" s="88"/>
      <c r="R57" s="88" t="s">
        <v>96</v>
      </c>
      <c r="S57" s="89" t="s">
        <v>342</v>
      </c>
      <c r="T57" s="90"/>
      <c r="U57" s="75"/>
      <c r="V57" s="91"/>
      <c r="W57" s="76"/>
      <c r="X57" s="76"/>
      <c r="Y57" s="77"/>
    </row>
    <row r="58" spans="1:25" x14ac:dyDescent="0.15">
      <c r="A58" s="78"/>
      <c r="B58" s="79"/>
      <c r="C58" s="79"/>
      <c r="D58" s="79"/>
      <c r="E58" s="80"/>
      <c r="F58" s="81"/>
      <c r="G58" s="82"/>
      <c r="H58" s="82"/>
      <c r="I58" s="83"/>
      <c r="J58" s="84"/>
      <c r="K58" s="80"/>
      <c r="L58" s="82"/>
      <c r="M58" s="81"/>
      <c r="N58" s="82"/>
      <c r="O58" s="86"/>
      <c r="P58" s="87"/>
      <c r="Q58" s="88"/>
      <c r="R58" s="88"/>
      <c r="S58" s="75"/>
      <c r="T58" s="90"/>
      <c r="U58" s="75"/>
      <c r="V58" s="91"/>
      <c r="W58" s="76"/>
      <c r="X58" s="76"/>
      <c r="Y58" s="77"/>
    </row>
    <row r="59" spans="1:25" x14ac:dyDescent="0.15">
      <c r="A59" s="78"/>
      <c r="B59" s="79"/>
      <c r="C59" s="79"/>
      <c r="D59" s="79"/>
      <c r="E59" s="80"/>
      <c r="F59" s="81"/>
      <c r="G59" s="82"/>
      <c r="H59" s="82"/>
      <c r="I59" s="83"/>
      <c r="J59" s="84"/>
      <c r="K59" s="80"/>
      <c r="L59" s="82"/>
      <c r="M59" s="81"/>
      <c r="N59" s="82"/>
      <c r="O59" s="86"/>
      <c r="P59" s="87"/>
      <c r="Q59" s="88"/>
      <c r="R59" s="88"/>
      <c r="S59" s="75"/>
      <c r="T59" s="90"/>
      <c r="U59" s="75"/>
      <c r="V59" s="91"/>
      <c r="W59" s="76"/>
      <c r="X59" s="76"/>
      <c r="Y59" s="77"/>
    </row>
    <row r="60" spans="1:25" x14ac:dyDescent="0.15">
      <c r="A60" s="78"/>
      <c r="B60" s="79"/>
      <c r="C60" s="79"/>
      <c r="D60" s="79"/>
      <c r="E60" s="80"/>
      <c r="F60" s="81"/>
      <c r="G60" s="82"/>
      <c r="H60" s="82"/>
      <c r="I60" s="83"/>
      <c r="J60" s="84"/>
      <c r="K60" s="80"/>
      <c r="L60" s="82"/>
      <c r="M60" s="81"/>
      <c r="N60" s="82"/>
      <c r="O60" s="86"/>
      <c r="P60" s="87"/>
      <c r="Q60" s="88"/>
      <c r="R60" s="88"/>
      <c r="S60" s="75"/>
      <c r="T60" s="90"/>
      <c r="U60" s="75"/>
      <c r="V60" s="91"/>
      <c r="W60" s="76"/>
      <c r="X60" s="76"/>
      <c r="Y60" s="77"/>
    </row>
    <row r="61" spans="1:25" x14ac:dyDescent="0.15">
      <c r="A61" s="78"/>
      <c r="B61" s="79"/>
      <c r="C61" s="79"/>
      <c r="D61" s="79"/>
      <c r="E61" s="80"/>
      <c r="F61" s="81"/>
      <c r="G61" s="82"/>
      <c r="H61" s="82"/>
      <c r="I61" s="83"/>
      <c r="J61" s="84"/>
      <c r="K61" s="80"/>
      <c r="L61" s="82"/>
      <c r="M61" s="81"/>
      <c r="N61" s="82"/>
      <c r="O61" s="86"/>
      <c r="P61" s="87"/>
      <c r="Q61" s="88"/>
      <c r="R61" s="88"/>
      <c r="S61" s="75"/>
      <c r="T61" s="90"/>
      <c r="U61" s="75"/>
      <c r="V61" s="91"/>
      <c r="W61" s="76"/>
      <c r="X61" s="76"/>
      <c r="Y61" s="77"/>
    </row>
    <row r="62" spans="1:25" x14ac:dyDescent="0.15">
      <c r="A62" s="78"/>
      <c r="B62" s="79"/>
      <c r="C62" s="79"/>
      <c r="D62" s="79"/>
      <c r="E62" s="80"/>
      <c r="F62" s="81"/>
      <c r="G62" s="82"/>
      <c r="H62" s="82"/>
      <c r="I62" s="83"/>
      <c r="J62" s="84"/>
      <c r="K62" s="80"/>
      <c r="L62" s="82"/>
      <c r="M62" s="81"/>
      <c r="N62" s="82"/>
      <c r="O62" s="86"/>
      <c r="P62" s="87"/>
      <c r="Q62" s="88"/>
      <c r="R62" s="88"/>
      <c r="S62" s="75"/>
      <c r="T62" s="90"/>
      <c r="U62" s="75"/>
      <c r="V62" s="91"/>
      <c r="W62" s="76"/>
      <c r="X62" s="76"/>
      <c r="Y62" s="77"/>
    </row>
    <row r="63" spans="1:25" x14ac:dyDescent="0.15">
      <c r="A63" s="78"/>
      <c r="B63" s="79"/>
      <c r="C63" s="79"/>
      <c r="D63" s="79"/>
      <c r="E63" s="80"/>
      <c r="F63" s="81"/>
      <c r="G63" s="82"/>
      <c r="H63" s="82"/>
      <c r="I63" s="83"/>
      <c r="J63" s="84"/>
      <c r="K63" s="80"/>
      <c r="L63" s="82"/>
      <c r="M63" s="81"/>
      <c r="N63" s="82"/>
      <c r="O63" s="86"/>
      <c r="P63" s="87"/>
      <c r="Q63" s="88"/>
      <c r="R63" s="88"/>
      <c r="S63" s="75"/>
      <c r="T63" s="90"/>
      <c r="U63" s="75"/>
      <c r="V63" s="91"/>
      <c r="W63" s="76"/>
      <c r="X63" s="76"/>
      <c r="Y63" s="77"/>
    </row>
    <row r="64" spans="1:25" x14ac:dyDescent="0.15">
      <c r="A64" s="78"/>
      <c r="B64" s="79"/>
      <c r="C64" s="79"/>
      <c r="D64" s="79"/>
      <c r="E64" s="80"/>
      <c r="F64" s="81"/>
      <c r="G64" s="82"/>
      <c r="H64" s="82"/>
      <c r="I64" s="83"/>
      <c r="J64" s="84"/>
      <c r="K64" s="80"/>
      <c r="L64" s="82"/>
      <c r="M64" s="81"/>
      <c r="N64" s="82"/>
      <c r="O64" s="86"/>
      <c r="P64" s="87"/>
      <c r="Q64" s="88"/>
      <c r="R64" s="88"/>
      <c r="S64" s="75"/>
      <c r="T64" s="90"/>
      <c r="U64" s="75"/>
      <c r="V64" s="91"/>
      <c r="W64" s="76"/>
      <c r="X64" s="76"/>
      <c r="Y64" s="77"/>
    </row>
    <row r="65" spans="1:25" ht="14.25" thickBot="1" x14ac:dyDescent="0.2">
      <c r="A65" s="102"/>
      <c r="B65" s="103"/>
      <c r="C65" s="103"/>
      <c r="D65" s="103"/>
      <c r="E65" s="104"/>
      <c r="F65" s="105"/>
      <c r="G65" s="106"/>
      <c r="H65" s="106"/>
      <c r="I65" s="107"/>
      <c r="J65" s="108"/>
      <c r="K65" s="104"/>
      <c r="L65" s="106"/>
      <c r="M65" s="105"/>
      <c r="N65" s="106"/>
      <c r="O65" s="109"/>
      <c r="P65" s="110"/>
      <c r="Q65" s="111"/>
      <c r="R65" s="111"/>
      <c r="S65" s="112"/>
      <c r="T65" s="113"/>
      <c r="U65" s="114"/>
      <c r="V65" s="115"/>
      <c r="W65" s="116"/>
      <c r="X65" s="116"/>
      <c r="Y65" s="117"/>
    </row>
    <row r="66" spans="1:25" ht="14.25" thickTop="1" x14ac:dyDescent="0.15">
      <c r="A66" s="483" t="s">
        <v>60</v>
      </c>
      <c r="B66" s="484"/>
      <c r="C66" s="265"/>
      <c r="D66" s="265"/>
      <c r="E66" s="118"/>
      <c r="F66" s="119"/>
      <c r="G66" s="120"/>
      <c r="H66" s="121"/>
      <c r="I66" s="489" t="s">
        <v>2</v>
      </c>
      <c r="J66" s="490"/>
      <c r="K66" s="118"/>
      <c r="L66" s="120"/>
      <c r="M66" s="120"/>
      <c r="N66" s="120"/>
      <c r="O66" s="494"/>
      <c r="P66" s="494"/>
      <c r="Q66" s="497"/>
      <c r="R66" s="497"/>
      <c r="S66" s="472"/>
      <c r="T66" s="475"/>
      <c r="U66" s="472"/>
      <c r="V66" s="475"/>
      <c r="W66" s="472"/>
      <c r="X66" s="472"/>
      <c r="Y66" s="463"/>
    </row>
    <row r="67" spans="1:25" x14ac:dyDescent="0.15">
      <c r="A67" s="485"/>
      <c r="B67" s="486"/>
      <c r="C67" s="266"/>
      <c r="D67" s="266"/>
      <c r="E67" s="80"/>
      <c r="F67" s="81"/>
      <c r="G67" s="82"/>
      <c r="H67" s="85"/>
      <c r="I67" s="466" t="s">
        <v>8</v>
      </c>
      <c r="J67" s="467"/>
      <c r="K67" s="80"/>
      <c r="L67" s="82"/>
      <c r="M67" s="82"/>
      <c r="N67" s="82"/>
      <c r="O67" s="495"/>
      <c r="P67" s="495"/>
      <c r="Q67" s="498"/>
      <c r="R67" s="498"/>
      <c r="S67" s="473"/>
      <c r="T67" s="476"/>
      <c r="U67" s="473"/>
      <c r="V67" s="476"/>
      <c r="W67" s="461"/>
      <c r="X67" s="461"/>
      <c r="Y67" s="464"/>
    </row>
    <row r="68" spans="1:25" ht="14.25" thickBot="1" x14ac:dyDescent="0.2">
      <c r="A68" s="487"/>
      <c r="B68" s="488"/>
      <c r="C68" s="267"/>
      <c r="D68" s="267"/>
      <c r="E68" s="122"/>
      <c r="F68" s="123"/>
      <c r="G68" s="124"/>
      <c r="H68" s="125"/>
      <c r="I68" s="468" t="s">
        <v>10</v>
      </c>
      <c r="J68" s="469"/>
      <c r="K68" s="122"/>
      <c r="L68" s="124"/>
      <c r="M68" s="124"/>
      <c r="N68" s="124"/>
      <c r="O68" s="496"/>
      <c r="P68" s="496"/>
      <c r="Q68" s="499"/>
      <c r="R68" s="499"/>
      <c r="S68" s="474"/>
      <c r="T68" s="477"/>
      <c r="U68" s="474"/>
      <c r="V68" s="477"/>
      <c r="W68" s="478"/>
      <c r="X68" s="478"/>
      <c r="Y68" s="465"/>
    </row>
    <row r="69" spans="1:25" x14ac:dyDescent="0.15">
      <c r="A69" s="485" t="s">
        <v>61</v>
      </c>
      <c r="B69" s="486"/>
      <c r="C69" s="266"/>
      <c r="D69" s="266"/>
      <c r="E69" s="126"/>
      <c r="F69" s="127"/>
      <c r="G69" s="128"/>
      <c r="H69" s="129"/>
      <c r="I69" s="505" t="s">
        <v>2</v>
      </c>
      <c r="J69" s="506"/>
      <c r="K69" s="126"/>
      <c r="L69" s="128"/>
      <c r="M69" s="130"/>
      <c r="N69" s="507"/>
      <c r="O69" s="509"/>
      <c r="P69" s="509"/>
      <c r="Q69" s="511"/>
      <c r="R69" s="511"/>
      <c r="S69" s="460"/>
      <c r="T69" s="501"/>
      <c r="U69" s="460"/>
      <c r="V69" s="501"/>
      <c r="W69" s="460"/>
      <c r="X69" s="460"/>
      <c r="Y69" s="479"/>
    </row>
    <row r="70" spans="1:25" x14ac:dyDescent="0.15">
      <c r="A70" s="485"/>
      <c r="B70" s="486"/>
      <c r="C70" s="266"/>
      <c r="D70" s="266"/>
      <c r="E70" s="80"/>
      <c r="F70" s="81"/>
      <c r="G70" s="82"/>
      <c r="H70" s="85"/>
      <c r="I70" s="466" t="s">
        <v>8</v>
      </c>
      <c r="J70" s="467"/>
      <c r="K70" s="80"/>
      <c r="L70" s="82"/>
      <c r="M70" s="82"/>
      <c r="N70" s="492"/>
      <c r="O70" s="495"/>
      <c r="P70" s="495"/>
      <c r="Q70" s="498"/>
      <c r="R70" s="498"/>
      <c r="S70" s="473"/>
      <c r="T70" s="476"/>
      <c r="U70" s="473"/>
      <c r="V70" s="476"/>
      <c r="W70" s="461"/>
      <c r="X70" s="461"/>
      <c r="Y70" s="464"/>
    </row>
    <row r="71" spans="1:25" ht="14.25" thickBot="1" x14ac:dyDescent="0.2">
      <c r="A71" s="503"/>
      <c r="B71" s="504"/>
      <c r="C71" s="268"/>
      <c r="D71" s="268"/>
      <c r="E71" s="104"/>
      <c r="F71" s="105"/>
      <c r="G71" s="106"/>
      <c r="H71" s="131"/>
      <c r="I71" s="481" t="s">
        <v>10</v>
      </c>
      <c r="J71" s="482"/>
      <c r="K71" s="104"/>
      <c r="L71" s="106"/>
      <c r="M71" s="132"/>
      <c r="N71" s="508"/>
      <c r="O71" s="510"/>
      <c r="P71" s="510"/>
      <c r="Q71" s="512"/>
      <c r="R71" s="512"/>
      <c r="S71" s="500"/>
      <c r="T71" s="502"/>
      <c r="U71" s="500"/>
      <c r="V71" s="502"/>
      <c r="W71" s="462"/>
      <c r="X71" s="462"/>
      <c r="Y71" s="480"/>
    </row>
    <row r="72" spans="1:25" ht="14.25" thickTop="1" x14ac:dyDescent="0.15">
      <c r="A72" s="483" t="s">
        <v>34</v>
      </c>
      <c r="B72" s="484"/>
      <c r="C72" s="266"/>
      <c r="D72" s="266"/>
      <c r="E72" s="126"/>
      <c r="F72" s="127"/>
      <c r="G72" s="128"/>
      <c r="H72" s="129"/>
      <c r="I72" s="489" t="s">
        <v>2</v>
      </c>
      <c r="J72" s="490"/>
      <c r="K72" s="126"/>
      <c r="L72" s="128"/>
      <c r="M72" s="127"/>
      <c r="N72" s="491"/>
      <c r="O72" s="494"/>
      <c r="P72" s="494"/>
      <c r="Q72" s="497"/>
      <c r="R72" s="497"/>
      <c r="S72" s="472"/>
      <c r="T72" s="475"/>
      <c r="U72" s="472"/>
      <c r="V72" s="475"/>
      <c r="W72" s="472"/>
      <c r="X72" s="472"/>
      <c r="Y72" s="463"/>
    </row>
    <row r="73" spans="1:25" x14ac:dyDescent="0.15">
      <c r="A73" s="485"/>
      <c r="B73" s="486"/>
      <c r="C73" s="266"/>
      <c r="D73" s="266"/>
      <c r="E73" s="80"/>
      <c r="F73" s="81"/>
      <c r="G73" s="82"/>
      <c r="H73" s="85"/>
      <c r="I73" s="466" t="s">
        <v>8</v>
      </c>
      <c r="J73" s="467"/>
      <c r="K73" s="80"/>
      <c r="L73" s="82"/>
      <c r="M73" s="81"/>
      <c r="N73" s="492"/>
      <c r="O73" s="495"/>
      <c r="P73" s="495"/>
      <c r="Q73" s="498"/>
      <c r="R73" s="498"/>
      <c r="S73" s="473"/>
      <c r="T73" s="476"/>
      <c r="U73" s="473"/>
      <c r="V73" s="476"/>
      <c r="W73" s="461"/>
      <c r="X73" s="461"/>
      <c r="Y73" s="464"/>
    </row>
    <row r="74" spans="1:25" ht="14.25" thickBot="1" x14ac:dyDescent="0.2">
      <c r="A74" s="487"/>
      <c r="B74" s="488"/>
      <c r="C74" s="267"/>
      <c r="D74" s="267"/>
      <c r="E74" s="133"/>
      <c r="F74" s="134"/>
      <c r="G74" s="135"/>
      <c r="H74" s="136"/>
      <c r="I74" s="468" t="s">
        <v>10</v>
      </c>
      <c r="J74" s="469"/>
      <c r="K74" s="133"/>
      <c r="L74" s="135"/>
      <c r="M74" s="134"/>
      <c r="N74" s="493"/>
      <c r="O74" s="496"/>
      <c r="P74" s="496"/>
      <c r="Q74" s="499"/>
      <c r="R74" s="499"/>
      <c r="S74" s="474"/>
      <c r="T74" s="477"/>
      <c r="U74" s="474"/>
      <c r="V74" s="477"/>
      <c r="W74" s="478"/>
      <c r="X74" s="478"/>
      <c r="Y74" s="465"/>
    </row>
    <row r="75" spans="1:25" ht="17.850000000000001" customHeight="1" x14ac:dyDescent="0.15">
      <c r="A75" s="55" t="s">
        <v>120</v>
      </c>
      <c r="B75" s="274"/>
      <c r="C75" s="274"/>
      <c r="D75" s="274"/>
      <c r="E75" s="50"/>
      <c r="F75" s="36"/>
      <c r="G75" s="36"/>
      <c r="H75" s="36"/>
      <c r="I75" s="51"/>
      <c r="J75" s="51"/>
      <c r="K75" s="50"/>
      <c r="L75" s="36"/>
      <c r="M75" s="36"/>
      <c r="N75" s="52"/>
      <c r="O75" s="53"/>
      <c r="P75" s="53"/>
      <c r="Q75" s="54"/>
      <c r="R75" s="54"/>
      <c r="S75" s="46"/>
      <c r="T75" s="46"/>
      <c r="U75" s="46"/>
      <c r="V75" s="46"/>
      <c r="Y75" s="273"/>
    </row>
    <row r="76" spans="1:25" ht="18" customHeight="1" x14ac:dyDescent="0.15">
      <c r="A76" s="23" t="s">
        <v>115</v>
      </c>
      <c r="F76" s="37"/>
      <c r="G76" s="37"/>
      <c r="H76" s="37"/>
      <c r="I76" s="37"/>
      <c r="J76" s="37"/>
    </row>
    <row r="77" spans="1:25" ht="18" customHeight="1" x14ac:dyDescent="0.15">
      <c r="A77" s="24" t="s">
        <v>348</v>
      </c>
    </row>
    <row r="78" spans="1:25" ht="18" customHeight="1" x14ac:dyDescent="0.15">
      <c r="A78" s="39" t="s">
        <v>349</v>
      </c>
      <c r="B78" s="153"/>
      <c r="C78" s="38"/>
      <c r="D78" s="38"/>
    </row>
    <row r="79" spans="1:25" ht="18" customHeight="1" x14ac:dyDescent="0.15">
      <c r="A79" s="24" t="s">
        <v>350</v>
      </c>
      <c r="B79" s="153"/>
      <c r="C79" s="38"/>
      <c r="D79" s="38"/>
    </row>
    <row r="80" spans="1:25" ht="18" customHeight="1" x14ac:dyDescent="0.15">
      <c r="A80" s="23" t="s">
        <v>351</v>
      </c>
      <c r="B80" s="152"/>
      <c r="C80" s="23"/>
      <c r="D80" s="23"/>
      <c r="E80" s="9"/>
      <c r="F80" s="9"/>
      <c r="G80" s="9"/>
      <c r="H80" s="9"/>
      <c r="I80" s="9"/>
      <c r="J80" s="9"/>
      <c r="K80" s="9"/>
      <c r="L80" s="9"/>
      <c r="M80" s="9"/>
      <c r="N80" s="9"/>
      <c r="O80" s="9"/>
      <c r="P80" s="9"/>
      <c r="Q80" s="9"/>
      <c r="R80" s="9"/>
      <c r="S80" s="8"/>
      <c r="T80" s="8"/>
      <c r="U80" s="8"/>
      <c r="V80" s="8"/>
    </row>
    <row r="81" spans="1:25" ht="18" customHeight="1" x14ac:dyDescent="0.15">
      <c r="A81" s="23" t="s">
        <v>352</v>
      </c>
      <c r="B81" s="152"/>
      <c r="C81" s="23"/>
      <c r="D81" s="23"/>
      <c r="E81" s="9"/>
      <c r="F81" s="9"/>
      <c r="G81" s="9"/>
      <c r="H81" s="9"/>
      <c r="I81" s="9"/>
      <c r="J81" s="9"/>
      <c r="K81" s="9"/>
      <c r="L81" s="9"/>
      <c r="M81" s="9"/>
      <c r="N81" s="9"/>
      <c r="O81" s="9"/>
      <c r="P81" s="9"/>
      <c r="Q81" s="9"/>
      <c r="R81" s="9"/>
      <c r="S81" s="8"/>
      <c r="T81" s="8"/>
      <c r="U81" s="8"/>
      <c r="V81" s="8"/>
    </row>
    <row r="82" spans="1:25" ht="18" customHeight="1" x14ac:dyDescent="0.15">
      <c r="A82" s="23" t="s">
        <v>353</v>
      </c>
      <c r="B82" s="152"/>
      <c r="C82" s="23"/>
      <c r="D82" s="23"/>
    </row>
    <row r="83" spans="1:25" ht="18" customHeight="1" x14ac:dyDescent="0.15">
      <c r="A83" s="23" t="s">
        <v>354</v>
      </c>
      <c r="B83" s="154"/>
    </row>
    <row r="84" spans="1:25" ht="18" customHeight="1" x14ac:dyDescent="0.15">
      <c r="A84" s="23" t="s">
        <v>117</v>
      </c>
    </row>
    <row r="85" spans="1:25" ht="48" customHeight="1" x14ac:dyDescent="0.15">
      <c r="A85" s="470" t="s">
        <v>152</v>
      </c>
      <c r="B85" s="471"/>
      <c r="C85" s="471"/>
      <c r="D85" s="471"/>
      <c r="E85" s="471"/>
      <c r="F85" s="471"/>
      <c r="G85" s="471"/>
      <c r="H85" s="471"/>
      <c r="I85" s="471"/>
      <c r="J85" s="471"/>
      <c r="K85" s="471"/>
      <c r="L85" s="471"/>
      <c r="M85" s="471"/>
      <c r="N85" s="471"/>
      <c r="O85" s="471"/>
      <c r="P85" s="471"/>
      <c r="Q85" s="471"/>
      <c r="R85" s="471"/>
      <c r="S85" s="471"/>
      <c r="T85" s="471"/>
      <c r="U85" s="471"/>
      <c r="V85" s="471"/>
      <c r="W85" s="471"/>
      <c r="X85" s="471"/>
      <c r="Y85" s="471"/>
    </row>
    <row r="86" spans="1:25" x14ac:dyDescent="0.15">
      <c r="A86" s="2" t="s">
        <v>102</v>
      </c>
    </row>
    <row r="87" spans="1:25" ht="18" customHeight="1" x14ac:dyDescent="0.15">
      <c r="A87" s="2" t="s">
        <v>132</v>
      </c>
    </row>
    <row r="88" spans="1:25" ht="18" customHeight="1" x14ac:dyDescent="0.15">
      <c r="A88" s="2" t="s">
        <v>133</v>
      </c>
    </row>
    <row r="89" spans="1:25" ht="18" customHeight="1" x14ac:dyDescent="0.15">
      <c r="A89" s="2" t="s">
        <v>134</v>
      </c>
    </row>
    <row r="90" spans="1:25" ht="17.850000000000001" customHeight="1" x14ac:dyDescent="0.15">
      <c r="A90" s="22" t="s">
        <v>106</v>
      </c>
    </row>
    <row r="91" spans="1:25" x14ac:dyDescent="0.15">
      <c r="A91" s="23"/>
    </row>
    <row r="108" spans="6:6" x14ac:dyDescent="0.15">
      <c r="F108" s="28"/>
    </row>
  </sheetData>
  <mergeCells count="75">
    <mergeCell ref="N6:N7"/>
    <mergeCell ref="S5:S7"/>
    <mergeCell ref="A3:T3"/>
    <mergeCell ref="V4:Y4"/>
    <mergeCell ref="A5:A7"/>
    <mergeCell ref="B5:B7"/>
    <mergeCell ref="C5:C7"/>
    <mergeCell ref="D5:D7"/>
    <mergeCell ref="E5:E7"/>
    <mergeCell ref="F5:G5"/>
    <mergeCell ref="H5:H7"/>
    <mergeCell ref="I5:J5"/>
    <mergeCell ref="Y5:Y7"/>
    <mergeCell ref="F6:F7"/>
    <mergeCell ref="G6:G7"/>
    <mergeCell ref="I6:I7"/>
    <mergeCell ref="J6:J7"/>
    <mergeCell ref="W5:W7"/>
    <mergeCell ref="X5:X7"/>
    <mergeCell ref="A66:B68"/>
    <mergeCell ref="I66:J66"/>
    <mergeCell ref="O66:O68"/>
    <mergeCell ref="P66:P68"/>
    <mergeCell ref="Q66:Q68"/>
    <mergeCell ref="T5:T7"/>
    <mergeCell ref="O6:P7"/>
    <mergeCell ref="R66:R68"/>
    <mergeCell ref="U5:U7"/>
    <mergeCell ref="V5:V7"/>
    <mergeCell ref="M5:M6"/>
    <mergeCell ref="N5:P5"/>
    <mergeCell ref="Q5:Q7"/>
    <mergeCell ref="R5:R7"/>
    <mergeCell ref="Y66:Y68"/>
    <mergeCell ref="I67:J67"/>
    <mergeCell ref="I68:J68"/>
    <mergeCell ref="A69:B71"/>
    <mergeCell ref="I69:J69"/>
    <mergeCell ref="N69:N71"/>
    <mergeCell ref="O69:O71"/>
    <mergeCell ref="P69:P71"/>
    <mergeCell ref="Q69:Q71"/>
    <mergeCell ref="R69:R71"/>
    <mergeCell ref="S66:S68"/>
    <mergeCell ref="T66:T68"/>
    <mergeCell ref="U66:U68"/>
    <mergeCell ref="V66:V68"/>
    <mergeCell ref="W66:W68"/>
    <mergeCell ref="X66:X68"/>
    <mergeCell ref="Y69:Y71"/>
    <mergeCell ref="I70:J70"/>
    <mergeCell ref="I71:J71"/>
    <mergeCell ref="A72:B74"/>
    <mergeCell ref="I72:J72"/>
    <mergeCell ref="N72:N74"/>
    <mergeCell ref="O72:O74"/>
    <mergeCell ref="P72:P74"/>
    <mergeCell ref="Q72:Q74"/>
    <mergeCell ref="R72:R74"/>
    <mergeCell ref="S69:S71"/>
    <mergeCell ref="T69:T71"/>
    <mergeCell ref="U69:U71"/>
    <mergeCell ref="V69:V71"/>
    <mergeCell ref="W69:W71"/>
    <mergeCell ref="X69:X71"/>
    <mergeCell ref="Y72:Y74"/>
    <mergeCell ref="I73:J73"/>
    <mergeCell ref="I74:J74"/>
    <mergeCell ref="A85:Y85"/>
    <mergeCell ref="S72:S74"/>
    <mergeCell ref="T72:T74"/>
    <mergeCell ref="U72:U74"/>
    <mergeCell ref="V72:V74"/>
    <mergeCell ref="W72:W74"/>
    <mergeCell ref="X72:X74"/>
  </mergeCells>
  <phoneticPr fontId="1"/>
  <dataValidations count="6">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V9:V65">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W8:Y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V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M77"/>
  <sheetViews>
    <sheetView view="pageBreakPreview" zoomScale="60" zoomScaleNormal="100" zoomScalePageLayoutView="80" workbookViewId="0">
      <selection activeCell="D14" sqref="D14"/>
    </sheetView>
  </sheetViews>
  <sheetFormatPr defaultColWidth="9" defaultRowHeight="13.5" x14ac:dyDescent="0.15"/>
  <cols>
    <col min="1" max="1" width="6.875" style="2" customWidth="1"/>
    <col min="2" max="2" width="54.125" style="2" customWidth="1"/>
    <col min="3" max="3" width="12.125" style="2" customWidth="1"/>
    <col min="4" max="4" width="40.875" style="2" customWidth="1"/>
    <col min="5" max="5" width="15" style="2" customWidth="1"/>
    <col min="6" max="6" width="25.875" style="2" customWidth="1"/>
    <col min="7" max="7" width="17.875" style="2" customWidth="1"/>
    <col min="8" max="8" width="16.875" style="2" customWidth="1"/>
    <col min="9" max="9" width="34.25" style="2" customWidth="1"/>
    <col min="10" max="10" width="12.875" style="2" customWidth="1"/>
    <col min="11" max="12" width="4.875" style="2" customWidth="1"/>
    <col min="13" max="13" width="5.125" style="2" customWidth="1"/>
    <col min="14" max="14" width="10.875" style="2" customWidth="1"/>
    <col min="15" max="16384" width="9" style="2"/>
  </cols>
  <sheetData>
    <row r="1" spans="1:13" ht="21" x14ac:dyDescent="0.2">
      <c r="A1" s="27" t="s">
        <v>153</v>
      </c>
    </row>
    <row r="2" spans="1:13" ht="13.35" customHeight="1" x14ac:dyDescent="0.15"/>
    <row r="3" spans="1:13" ht="18.75" x14ac:dyDescent="0.2">
      <c r="A3" s="19" t="s">
        <v>47</v>
      </c>
    </row>
    <row r="4" spans="1:13" ht="14.25" thickBot="1" x14ac:dyDescent="0.2">
      <c r="A4" s="17"/>
      <c r="B4" s="3"/>
      <c r="C4" s="1"/>
      <c r="D4" s="1"/>
      <c r="E4" s="1"/>
      <c r="F4" s="1"/>
      <c r="G4" s="1"/>
      <c r="H4" s="222"/>
      <c r="I4" s="222"/>
      <c r="J4" s="526" t="s">
        <v>77</v>
      </c>
      <c r="K4" s="526"/>
      <c r="L4" s="526"/>
      <c r="M4" s="527"/>
    </row>
    <row r="5" spans="1:13" ht="20.100000000000001" customHeight="1" x14ac:dyDescent="0.15">
      <c r="A5" s="442" t="s">
        <v>67</v>
      </c>
      <c r="B5" s="445" t="s">
        <v>72</v>
      </c>
      <c r="C5" s="448" t="s">
        <v>155</v>
      </c>
      <c r="D5" s="448" t="s">
        <v>87</v>
      </c>
      <c r="E5" s="448" t="s">
        <v>154</v>
      </c>
      <c r="F5" s="445" t="s">
        <v>0</v>
      </c>
      <c r="G5" s="445" t="s">
        <v>58</v>
      </c>
      <c r="H5" s="445" t="s">
        <v>35</v>
      </c>
      <c r="I5" s="457" t="s">
        <v>36</v>
      </c>
      <c r="J5" s="535" t="s">
        <v>150</v>
      </c>
      <c r="K5" s="448" t="s">
        <v>121</v>
      </c>
      <c r="L5" s="448" t="s">
        <v>122</v>
      </c>
      <c r="M5" s="530" t="s">
        <v>112</v>
      </c>
    </row>
    <row r="6" spans="1:13" ht="20.100000000000001" customHeight="1" x14ac:dyDescent="0.15">
      <c r="A6" s="443"/>
      <c r="B6" s="446"/>
      <c r="C6" s="453"/>
      <c r="D6" s="453"/>
      <c r="E6" s="453"/>
      <c r="F6" s="446"/>
      <c r="G6" s="449"/>
      <c r="H6" s="458"/>
      <c r="I6" s="458"/>
      <c r="J6" s="536"/>
      <c r="K6" s="514"/>
      <c r="L6" s="514"/>
      <c r="M6" s="531"/>
    </row>
    <row r="7" spans="1:13" ht="20.100000000000001" customHeight="1" thickBot="1" x14ac:dyDescent="0.2">
      <c r="A7" s="444"/>
      <c r="B7" s="447"/>
      <c r="C7" s="454"/>
      <c r="D7" s="454"/>
      <c r="E7" s="454"/>
      <c r="F7" s="447"/>
      <c r="G7" s="450"/>
      <c r="H7" s="459"/>
      <c r="I7" s="459"/>
      <c r="J7" s="537"/>
      <c r="K7" s="515"/>
      <c r="L7" s="515"/>
      <c r="M7" s="532"/>
    </row>
    <row r="8" spans="1:13" ht="24.6" customHeight="1" x14ac:dyDescent="0.15">
      <c r="A8" s="61"/>
      <c r="B8" s="62" t="s">
        <v>84</v>
      </c>
      <c r="C8" s="64"/>
      <c r="D8" s="64"/>
      <c r="E8" s="64"/>
      <c r="F8" s="63"/>
      <c r="G8" s="63"/>
      <c r="H8" s="63"/>
      <c r="I8" s="67"/>
      <c r="J8" s="47"/>
      <c r="K8" s="137"/>
      <c r="L8" s="63"/>
      <c r="M8" s="68"/>
    </row>
    <row r="9" spans="1:13" ht="22.5" x14ac:dyDescent="0.15">
      <c r="A9" s="174">
        <v>1</v>
      </c>
      <c r="B9" s="160" t="s">
        <v>24</v>
      </c>
      <c r="C9" s="161">
        <v>3000</v>
      </c>
      <c r="D9" s="215" t="s">
        <v>63</v>
      </c>
      <c r="E9" s="82">
        <v>2900</v>
      </c>
      <c r="F9" s="163"/>
      <c r="G9" s="170" t="s">
        <v>64</v>
      </c>
      <c r="H9" s="173" t="s">
        <v>2</v>
      </c>
      <c r="I9" s="172" t="s">
        <v>3</v>
      </c>
      <c r="J9" s="172"/>
      <c r="K9" s="168" t="s">
        <v>114</v>
      </c>
      <c r="L9" s="168"/>
      <c r="M9" s="169"/>
    </row>
    <row r="10" spans="1:13" ht="22.5" x14ac:dyDescent="0.15">
      <c r="A10" s="174">
        <v>2</v>
      </c>
      <c r="B10" s="160" t="s">
        <v>42</v>
      </c>
      <c r="C10" s="161">
        <v>800</v>
      </c>
      <c r="D10" s="215" t="s">
        <v>63</v>
      </c>
      <c r="E10" s="82">
        <v>500</v>
      </c>
      <c r="F10" s="163"/>
      <c r="G10" s="163" t="s">
        <v>65</v>
      </c>
      <c r="H10" s="167" t="s">
        <v>5</v>
      </c>
      <c r="I10" s="165" t="s">
        <v>3</v>
      </c>
      <c r="J10" s="165"/>
      <c r="K10" s="168" t="s">
        <v>114</v>
      </c>
      <c r="L10" s="168"/>
      <c r="M10" s="169"/>
    </row>
    <row r="11" spans="1:13" ht="22.5" x14ac:dyDescent="0.15">
      <c r="A11" s="174">
        <v>3</v>
      </c>
      <c r="B11" s="160" t="s">
        <v>43</v>
      </c>
      <c r="C11" s="161">
        <v>5000</v>
      </c>
      <c r="D11" s="215" t="s">
        <v>63</v>
      </c>
      <c r="E11" s="82">
        <v>4500</v>
      </c>
      <c r="F11" s="163"/>
      <c r="G11" s="163" t="s">
        <v>66</v>
      </c>
      <c r="H11" s="167" t="s">
        <v>5</v>
      </c>
      <c r="I11" s="165" t="s">
        <v>3</v>
      </c>
      <c r="J11" s="165"/>
      <c r="K11" s="168"/>
      <c r="L11" s="168" t="s">
        <v>114</v>
      </c>
      <c r="M11" s="169"/>
    </row>
    <row r="12" spans="1:13" ht="22.5" x14ac:dyDescent="0.15">
      <c r="A12" s="174">
        <v>4</v>
      </c>
      <c r="B12" s="160" t="s">
        <v>73</v>
      </c>
      <c r="C12" s="161">
        <v>0</v>
      </c>
      <c r="D12" s="215" t="s">
        <v>63</v>
      </c>
      <c r="E12" s="82">
        <v>0</v>
      </c>
      <c r="F12" s="163"/>
      <c r="G12" s="163" t="s">
        <v>74</v>
      </c>
      <c r="H12" s="167" t="s">
        <v>5</v>
      </c>
      <c r="I12" s="165" t="s">
        <v>3</v>
      </c>
      <c r="J12" s="165"/>
      <c r="K12" s="168"/>
      <c r="L12" s="168"/>
      <c r="M12" s="169"/>
    </row>
    <row r="13" spans="1:13" ht="22.5" x14ac:dyDescent="0.15">
      <c r="A13" s="175">
        <v>5</v>
      </c>
      <c r="B13" s="176" t="s">
        <v>75</v>
      </c>
      <c r="C13" s="177">
        <v>0</v>
      </c>
      <c r="D13" s="214" t="s">
        <v>63</v>
      </c>
      <c r="E13" s="128">
        <v>1000</v>
      </c>
      <c r="F13" s="181"/>
      <c r="G13" s="170" t="s">
        <v>74</v>
      </c>
      <c r="H13" s="173" t="s">
        <v>5</v>
      </c>
      <c r="I13" s="172" t="s">
        <v>3</v>
      </c>
      <c r="J13" s="172"/>
      <c r="K13" s="168"/>
      <c r="L13" s="168"/>
      <c r="M13" s="169"/>
    </row>
    <row r="14" spans="1:13" ht="26.25" customHeight="1" x14ac:dyDescent="0.15">
      <c r="A14" s="174">
        <v>6</v>
      </c>
      <c r="B14" s="160"/>
      <c r="C14" s="161"/>
      <c r="D14" s="215"/>
      <c r="E14" s="82"/>
      <c r="F14" s="163"/>
      <c r="G14" s="163"/>
      <c r="H14" s="167"/>
      <c r="I14" s="167"/>
      <c r="J14" s="167"/>
      <c r="K14" s="168"/>
      <c r="L14" s="168"/>
      <c r="M14" s="169"/>
    </row>
    <row r="15" spans="1:13" ht="26.25" customHeight="1" x14ac:dyDescent="0.15">
      <c r="A15" s="174">
        <v>7</v>
      </c>
      <c r="B15" s="160"/>
      <c r="C15" s="161"/>
      <c r="D15" s="215"/>
      <c r="E15" s="82"/>
      <c r="F15" s="163"/>
      <c r="G15" s="163"/>
      <c r="H15" s="165"/>
      <c r="I15" s="165"/>
      <c r="J15" s="165"/>
      <c r="K15" s="168"/>
      <c r="L15" s="168"/>
      <c r="M15" s="169"/>
    </row>
    <row r="16" spans="1:13" ht="26.25" customHeight="1" x14ac:dyDescent="0.15">
      <c r="A16" s="174">
        <v>8</v>
      </c>
      <c r="B16" s="160"/>
      <c r="C16" s="161"/>
      <c r="D16" s="215"/>
      <c r="E16" s="82"/>
      <c r="F16" s="163"/>
      <c r="G16" s="163"/>
      <c r="H16" s="167"/>
      <c r="I16" s="167"/>
      <c r="J16" s="167"/>
      <c r="K16" s="168"/>
      <c r="L16" s="168"/>
      <c r="M16" s="169"/>
    </row>
    <row r="17" spans="1:13" ht="26.25" customHeight="1" x14ac:dyDescent="0.15">
      <c r="A17" s="178">
        <v>9</v>
      </c>
      <c r="B17" s="179"/>
      <c r="C17" s="180"/>
      <c r="D17" s="216"/>
      <c r="E17" s="139"/>
      <c r="F17" s="182"/>
      <c r="G17" s="182"/>
      <c r="H17" s="183"/>
      <c r="I17" s="183"/>
      <c r="J17" s="183"/>
      <c r="K17" s="168"/>
      <c r="L17" s="168"/>
      <c r="M17" s="169"/>
    </row>
    <row r="18" spans="1:13" ht="24.6" customHeight="1" x14ac:dyDescent="0.15">
      <c r="A18" s="140"/>
      <c r="B18" s="141" t="s">
        <v>84</v>
      </c>
      <c r="C18" s="98"/>
      <c r="D18" s="217"/>
      <c r="E18" s="98"/>
      <c r="F18" s="99"/>
      <c r="G18" s="99"/>
      <c r="H18" s="99"/>
      <c r="I18" s="142"/>
      <c r="J18" s="48"/>
      <c r="K18" s="99"/>
      <c r="L18" s="99"/>
      <c r="M18" s="100" t="s">
        <v>104</v>
      </c>
    </row>
    <row r="19" spans="1:13" ht="26.25" customHeight="1" x14ac:dyDescent="0.15">
      <c r="A19" s="138">
        <v>10</v>
      </c>
      <c r="B19" s="79"/>
      <c r="C19" s="80"/>
      <c r="D19" s="215"/>
      <c r="E19" s="82"/>
      <c r="F19" s="88"/>
      <c r="G19" s="88"/>
      <c r="H19" s="91"/>
      <c r="I19" s="91"/>
      <c r="J19" s="91"/>
      <c r="K19" s="76"/>
      <c r="L19" s="76"/>
      <c r="M19" s="77"/>
    </row>
    <row r="20" spans="1:13" ht="26.25" customHeight="1" x14ac:dyDescent="0.15">
      <c r="A20" s="138">
        <v>11</v>
      </c>
      <c r="B20" s="79"/>
      <c r="C20" s="80"/>
      <c r="D20" s="215"/>
      <c r="E20" s="82"/>
      <c r="F20" s="88"/>
      <c r="G20" s="88"/>
      <c r="H20" s="91"/>
      <c r="I20" s="91"/>
      <c r="J20" s="91"/>
      <c r="K20" s="76"/>
      <c r="L20" s="76"/>
      <c r="M20" s="77"/>
    </row>
    <row r="21" spans="1:13" ht="26.25" customHeight="1" x14ac:dyDescent="0.15">
      <c r="A21" s="138">
        <v>12</v>
      </c>
      <c r="B21" s="79"/>
      <c r="C21" s="80"/>
      <c r="D21" s="215"/>
      <c r="E21" s="82"/>
      <c r="F21" s="88"/>
      <c r="G21" s="88"/>
      <c r="H21" s="91"/>
      <c r="I21" s="91"/>
      <c r="J21" s="91"/>
      <c r="K21" s="76"/>
      <c r="L21" s="76"/>
      <c r="M21" s="77"/>
    </row>
    <row r="22" spans="1:13" ht="26.25" customHeight="1" x14ac:dyDescent="0.15">
      <c r="A22" s="138">
        <v>13</v>
      </c>
      <c r="B22" s="79"/>
      <c r="C22" s="80"/>
      <c r="D22" s="215"/>
      <c r="E22" s="82"/>
      <c r="F22" s="88"/>
      <c r="G22" s="88"/>
      <c r="H22" s="91"/>
      <c r="I22" s="91"/>
      <c r="J22" s="91"/>
      <c r="K22" s="76"/>
      <c r="L22" s="76"/>
      <c r="M22" s="77"/>
    </row>
    <row r="23" spans="1:13" ht="26.25" customHeight="1" x14ac:dyDescent="0.15">
      <c r="A23" s="138">
        <v>14</v>
      </c>
      <c r="B23" s="79"/>
      <c r="C23" s="80"/>
      <c r="D23" s="215"/>
      <c r="E23" s="82"/>
      <c r="F23" s="88"/>
      <c r="G23" s="88"/>
      <c r="H23" s="91"/>
      <c r="I23" s="91"/>
      <c r="J23" s="91"/>
      <c r="K23" s="76"/>
      <c r="L23" s="76"/>
      <c r="M23" s="77"/>
    </row>
    <row r="24" spans="1:13" ht="26.25" customHeight="1" x14ac:dyDescent="0.15">
      <c r="A24" s="138">
        <v>15</v>
      </c>
      <c r="B24" s="79"/>
      <c r="C24" s="80"/>
      <c r="D24" s="215"/>
      <c r="E24" s="82"/>
      <c r="F24" s="88"/>
      <c r="G24" s="88"/>
      <c r="H24" s="91"/>
      <c r="I24" s="91"/>
      <c r="J24" s="91"/>
      <c r="K24" s="76"/>
      <c r="L24" s="76"/>
      <c r="M24" s="77"/>
    </row>
    <row r="25" spans="1:13" x14ac:dyDescent="0.15">
      <c r="A25" s="138"/>
      <c r="B25" s="79"/>
      <c r="C25" s="80"/>
      <c r="D25" s="215"/>
      <c r="E25" s="82"/>
      <c r="F25" s="88"/>
      <c r="G25" s="88"/>
      <c r="H25" s="90"/>
      <c r="I25" s="90"/>
      <c r="J25" s="90"/>
      <c r="K25" s="76"/>
      <c r="L25" s="76"/>
      <c r="M25" s="77"/>
    </row>
    <row r="26" spans="1:13" x14ac:dyDescent="0.15">
      <c r="A26" s="138"/>
      <c r="B26" s="79"/>
      <c r="C26" s="80"/>
      <c r="D26" s="215"/>
      <c r="E26" s="82"/>
      <c r="F26" s="88"/>
      <c r="G26" s="88"/>
      <c r="H26" s="90"/>
      <c r="I26" s="90"/>
      <c r="J26" s="90"/>
      <c r="K26" s="76"/>
      <c r="L26" s="76"/>
      <c r="M26" s="77"/>
    </row>
    <row r="27" spans="1:13" x14ac:dyDescent="0.15">
      <c r="A27" s="138"/>
      <c r="B27" s="79"/>
      <c r="C27" s="80"/>
      <c r="D27" s="215"/>
      <c r="E27" s="82"/>
      <c r="F27" s="88"/>
      <c r="G27" s="88"/>
      <c r="H27" s="90"/>
      <c r="I27" s="90"/>
      <c r="J27" s="90"/>
      <c r="K27" s="76"/>
      <c r="L27" s="76"/>
      <c r="M27" s="77"/>
    </row>
    <row r="28" spans="1:13" x14ac:dyDescent="0.15">
      <c r="A28" s="138"/>
      <c r="B28" s="79"/>
      <c r="C28" s="80"/>
      <c r="D28" s="215"/>
      <c r="E28" s="82"/>
      <c r="F28" s="88"/>
      <c r="G28" s="88"/>
      <c r="H28" s="90"/>
      <c r="I28" s="90"/>
      <c r="J28" s="90"/>
      <c r="K28" s="76"/>
      <c r="L28" s="76"/>
      <c r="M28" s="77"/>
    </row>
    <row r="29" spans="1:13" x14ac:dyDescent="0.15">
      <c r="A29" s="138"/>
      <c r="B29" s="79"/>
      <c r="C29" s="80"/>
      <c r="D29" s="215"/>
      <c r="E29" s="82"/>
      <c r="F29" s="88"/>
      <c r="G29" s="88"/>
      <c r="H29" s="90"/>
      <c r="I29" s="90"/>
      <c r="J29" s="90"/>
      <c r="K29" s="76"/>
      <c r="L29" s="76"/>
      <c r="M29" s="77"/>
    </row>
    <row r="30" spans="1:13" x14ac:dyDescent="0.15">
      <c r="A30" s="138"/>
      <c r="B30" s="79"/>
      <c r="C30" s="80"/>
      <c r="D30" s="215"/>
      <c r="E30" s="82"/>
      <c r="F30" s="88"/>
      <c r="G30" s="88"/>
      <c r="H30" s="90"/>
      <c r="I30" s="90"/>
      <c r="J30" s="90"/>
      <c r="K30" s="76"/>
      <c r="L30" s="76"/>
      <c r="M30" s="77"/>
    </row>
    <row r="31" spans="1:13" x14ac:dyDescent="0.15">
      <c r="A31" s="138"/>
      <c r="B31" s="79"/>
      <c r="C31" s="80"/>
      <c r="D31" s="215"/>
      <c r="E31" s="82"/>
      <c r="F31" s="88"/>
      <c r="G31" s="88"/>
      <c r="H31" s="90"/>
      <c r="I31" s="90"/>
      <c r="J31" s="90"/>
      <c r="K31" s="76"/>
      <c r="L31" s="76"/>
      <c r="M31" s="77"/>
    </row>
    <row r="32" spans="1:13" x14ac:dyDescent="0.15">
      <c r="A32" s="138"/>
      <c r="B32" s="79"/>
      <c r="C32" s="80"/>
      <c r="D32" s="215"/>
      <c r="E32" s="82"/>
      <c r="F32" s="88"/>
      <c r="G32" s="88"/>
      <c r="H32" s="90"/>
      <c r="I32" s="90"/>
      <c r="J32" s="90"/>
      <c r="K32" s="76"/>
      <c r="L32" s="76"/>
      <c r="M32" s="77"/>
    </row>
    <row r="33" spans="1:13" x14ac:dyDescent="0.15">
      <c r="A33" s="138"/>
      <c r="B33" s="79"/>
      <c r="C33" s="80"/>
      <c r="D33" s="215"/>
      <c r="E33" s="82"/>
      <c r="F33" s="88"/>
      <c r="G33" s="88"/>
      <c r="H33" s="90"/>
      <c r="I33" s="90"/>
      <c r="J33" s="90"/>
      <c r="K33" s="76"/>
      <c r="L33" s="76"/>
      <c r="M33" s="77"/>
    </row>
    <row r="34" spans="1:13" x14ac:dyDescent="0.15">
      <c r="A34" s="138"/>
      <c r="B34" s="79"/>
      <c r="C34" s="80"/>
      <c r="D34" s="215"/>
      <c r="E34" s="82"/>
      <c r="F34" s="88"/>
      <c r="G34" s="88"/>
      <c r="H34" s="90"/>
      <c r="I34" s="90"/>
      <c r="J34" s="90"/>
      <c r="K34" s="76"/>
      <c r="L34" s="76"/>
      <c r="M34" s="77"/>
    </row>
    <row r="35" spans="1:13" x14ac:dyDescent="0.15">
      <c r="A35" s="138"/>
      <c r="B35" s="79"/>
      <c r="C35" s="80"/>
      <c r="D35" s="215"/>
      <c r="E35" s="82"/>
      <c r="F35" s="88"/>
      <c r="G35" s="88"/>
      <c r="H35" s="90"/>
      <c r="I35" s="90"/>
      <c r="J35" s="90"/>
      <c r="K35" s="76"/>
      <c r="L35" s="76"/>
      <c r="M35" s="77"/>
    </row>
    <row r="36" spans="1:13" x14ac:dyDescent="0.15">
      <c r="A36" s="138"/>
      <c r="B36" s="79"/>
      <c r="C36" s="80"/>
      <c r="D36" s="215"/>
      <c r="E36" s="82"/>
      <c r="F36" s="88"/>
      <c r="G36" s="88"/>
      <c r="H36" s="90"/>
      <c r="I36" s="90"/>
      <c r="J36" s="90"/>
      <c r="K36" s="76"/>
      <c r="L36" s="76"/>
      <c r="M36" s="77"/>
    </row>
    <row r="37" spans="1:13" x14ac:dyDescent="0.15">
      <c r="A37" s="138"/>
      <c r="B37" s="79"/>
      <c r="C37" s="80"/>
      <c r="D37" s="215"/>
      <c r="E37" s="82"/>
      <c r="F37" s="88"/>
      <c r="G37" s="88"/>
      <c r="H37" s="90"/>
      <c r="I37" s="90"/>
      <c r="J37" s="90"/>
      <c r="K37" s="76"/>
      <c r="L37" s="76"/>
      <c r="M37" s="77"/>
    </row>
    <row r="38" spans="1:13" x14ac:dyDescent="0.15">
      <c r="A38" s="138"/>
      <c r="B38" s="79"/>
      <c r="C38" s="80"/>
      <c r="D38" s="215"/>
      <c r="E38" s="82"/>
      <c r="F38" s="88"/>
      <c r="G38" s="88"/>
      <c r="H38" s="90"/>
      <c r="I38" s="90"/>
      <c r="J38" s="90"/>
      <c r="K38" s="76"/>
      <c r="L38" s="76"/>
      <c r="M38" s="77"/>
    </row>
    <row r="39" spans="1:13" x14ac:dyDescent="0.15">
      <c r="A39" s="138"/>
      <c r="B39" s="79"/>
      <c r="C39" s="80"/>
      <c r="D39" s="215"/>
      <c r="E39" s="82"/>
      <c r="F39" s="88"/>
      <c r="G39" s="88"/>
      <c r="H39" s="90"/>
      <c r="I39" s="90"/>
      <c r="J39" s="90"/>
      <c r="K39" s="76"/>
      <c r="L39" s="76"/>
      <c r="M39" s="77"/>
    </row>
    <row r="40" spans="1:13" x14ac:dyDescent="0.15">
      <c r="A40" s="138"/>
      <c r="B40" s="79"/>
      <c r="C40" s="80"/>
      <c r="D40" s="215"/>
      <c r="E40" s="82"/>
      <c r="F40" s="88"/>
      <c r="G40" s="88"/>
      <c r="H40" s="90"/>
      <c r="I40" s="90"/>
      <c r="J40" s="90"/>
      <c r="K40" s="76"/>
      <c r="L40" s="76"/>
      <c r="M40" s="77"/>
    </row>
    <row r="41" spans="1:13" x14ac:dyDescent="0.15">
      <c r="A41" s="138"/>
      <c r="B41" s="79"/>
      <c r="C41" s="80"/>
      <c r="D41" s="215"/>
      <c r="E41" s="82"/>
      <c r="F41" s="88"/>
      <c r="G41" s="88"/>
      <c r="H41" s="90"/>
      <c r="I41" s="90"/>
      <c r="J41" s="90"/>
      <c r="K41" s="76"/>
      <c r="L41" s="76"/>
      <c r="M41" s="77"/>
    </row>
    <row r="42" spans="1:13" x14ac:dyDescent="0.15">
      <c r="A42" s="138"/>
      <c r="B42" s="79"/>
      <c r="C42" s="80"/>
      <c r="D42" s="215"/>
      <c r="E42" s="82"/>
      <c r="F42" s="88"/>
      <c r="G42" s="88"/>
      <c r="H42" s="90"/>
      <c r="I42" s="90"/>
      <c r="J42" s="90"/>
      <c r="K42" s="76"/>
      <c r="L42" s="76"/>
      <c r="M42" s="77"/>
    </row>
    <row r="43" spans="1:13" x14ac:dyDescent="0.15">
      <c r="A43" s="138"/>
      <c r="B43" s="79"/>
      <c r="C43" s="80"/>
      <c r="D43" s="215"/>
      <c r="E43" s="82"/>
      <c r="F43" s="88"/>
      <c r="G43" s="88"/>
      <c r="H43" s="90"/>
      <c r="I43" s="90"/>
      <c r="J43" s="90"/>
      <c r="K43" s="76"/>
      <c r="L43" s="76"/>
      <c r="M43" s="77"/>
    </row>
    <row r="44" spans="1:13" x14ac:dyDescent="0.15">
      <c r="A44" s="138"/>
      <c r="B44" s="79"/>
      <c r="C44" s="80"/>
      <c r="D44" s="215"/>
      <c r="E44" s="82"/>
      <c r="F44" s="88"/>
      <c r="G44" s="88"/>
      <c r="H44" s="90"/>
      <c r="I44" s="90"/>
      <c r="J44" s="90"/>
      <c r="K44" s="76"/>
      <c r="L44" s="76"/>
      <c r="M44" s="77"/>
    </row>
    <row r="45" spans="1:13" x14ac:dyDescent="0.15">
      <c r="A45" s="138"/>
      <c r="B45" s="79"/>
      <c r="C45" s="80"/>
      <c r="D45" s="215"/>
      <c r="E45" s="82"/>
      <c r="F45" s="88"/>
      <c r="G45" s="88"/>
      <c r="H45" s="90"/>
      <c r="I45" s="90"/>
      <c r="J45" s="90"/>
      <c r="K45" s="76"/>
      <c r="L45" s="76"/>
      <c r="M45" s="77"/>
    </row>
    <row r="46" spans="1:13" x14ac:dyDescent="0.15">
      <c r="A46" s="138"/>
      <c r="B46" s="79"/>
      <c r="C46" s="80"/>
      <c r="D46" s="215"/>
      <c r="E46" s="82"/>
      <c r="F46" s="88"/>
      <c r="G46" s="88"/>
      <c r="H46" s="90"/>
      <c r="I46" s="90"/>
      <c r="J46" s="90"/>
      <c r="K46" s="76"/>
      <c r="L46" s="76"/>
      <c r="M46" s="77"/>
    </row>
    <row r="47" spans="1:13" x14ac:dyDescent="0.15">
      <c r="A47" s="138"/>
      <c r="B47" s="79"/>
      <c r="C47" s="80"/>
      <c r="D47" s="215"/>
      <c r="E47" s="82"/>
      <c r="F47" s="88"/>
      <c r="G47" s="88"/>
      <c r="H47" s="90"/>
      <c r="I47" s="90"/>
      <c r="J47" s="90"/>
      <c r="K47" s="76"/>
      <c r="L47" s="76"/>
      <c r="M47" s="77"/>
    </row>
    <row r="48" spans="1:13" x14ac:dyDescent="0.15">
      <c r="A48" s="138"/>
      <c r="B48" s="79"/>
      <c r="C48" s="80"/>
      <c r="D48" s="215"/>
      <c r="E48" s="82"/>
      <c r="F48" s="88"/>
      <c r="G48" s="88"/>
      <c r="H48" s="90"/>
      <c r="I48" s="90"/>
      <c r="J48" s="90"/>
      <c r="K48" s="76"/>
      <c r="L48" s="76"/>
      <c r="M48" s="77"/>
    </row>
    <row r="49" spans="1:13" x14ac:dyDescent="0.15">
      <c r="A49" s="138"/>
      <c r="B49" s="79"/>
      <c r="C49" s="80"/>
      <c r="D49" s="215"/>
      <c r="E49" s="82"/>
      <c r="F49" s="88"/>
      <c r="G49" s="88"/>
      <c r="H49" s="90"/>
      <c r="I49" s="90"/>
      <c r="J49" s="90"/>
      <c r="K49" s="76"/>
      <c r="L49" s="76"/>
      <c r="M49" s="77"/>
    </row>
    <row r="50" spans="1:13" x14ac:dyDescent="0.15">
      <c r="A50" s="138"/>
      <c r="B50" s="79"/>
      <c r="C50" s="80"/>
      <c r="D50" s="215"/>
      <c r="E50" s="82"/>
      <c r="F50" s="88"/>
      <c r="G50" s="88"/>
      <c r="H50" s="90"/>
      <c r="I50" s="90"/>
      <c r="J50" s="90"/>
      <c r="K50" s="76"/>
      <c r="L50" s="76"/>
      <c r="M50" s="77"/>
    </row>
    <row r="51" spans="1:13" x14ac:dyDescent="0.15">
      <c r="A51" s="138"/>
      <c r="B51" s="79"/>
      <c r="C51" s="80"/>
      <c r="D51" s="215"/>
      <c r="E51" s="82"/>
      <c r="F51" s="88"/>
      <c r="G51" s="88"/>
      <c r="H51" s="90"/>
      <c r="I51" s="90"/>
      <c r="J51" s="90"/>
      <c r="K51" s="76"/>
      <c r="L51" s="76"/>
      <c r="M51" s="77"/>
    </row>
    <row r="52" spans="1:13" x14ac:dyDescent="0.15">
      <c r="A52" s="138"/>
      <c r="B52" s="79"/>
      <c r="C52" s="80"/>
      <c r="D52" s="215"/>
      <c r="E52" s="82"/>
      <c r="F52" s="88"/>
      <c r="G52" s="88"/>
      <c r="H52" s="90"/>
      <c r="I52" s="90"/>
      <c r="J52" s="90"/>
      <c r="K52" s="76"/>
      <c r="L52" s="76"/>
      <c r="M52" s="77"/>
    </row>
    <row r="53" spans="1:13" x14ac:dyDescent="0.15">
      <c r="A53" s="138"/>
      <c r="B53" s="79"/>
      <c r="C53" s="80"/>
      <c r="D53" s="215"/>
      <c r="E53" s="82"/>
      <c r="F53" s="88"/>
      <c r="G53" s="88"/>
      <c r="H53" s="90"/>
      <c r="I53" s="90"/>
      <c r="J53" s="90"/>
      <c r="K53" s="76"/>
      <c r="L53" s="76"/>
      <c r="M53" s="77"/>
    </row>
    <row r="54" spans="1:13" ht="14.25" thickBot="1" x14ac:dyDescent="0.2">
      <c r="A54" s="143"/>
      <c r="B54" s="103"/>
      <c r="C54" s="104"/>
      <c r="D54" s="218"/>
      <c r="E54" s="106"/>
      <c r="F54" s="111"/>
      <c r="G54" s="111"/>
      <c r="H54" s="113"/>
      <c r="I54" s="113"/>
      <c r="J54" s="113"/>
      <c r="K54" s="144"/>
      <c r="L54" s="144"/>
      <c r="M54" s="145"/>
    </row>
    <row r="55" spans="1:13" ht="14.25" thickTop="1" x14ac:dyDescent="0.15">
      <c r="A55" s="483" t="s">
        <v>34</v>
      </c>
      <c r="B55" s="484"/>
      <c r="C55" s="146"/>
      <c r="D55" s="221" t="s">
        <v>2</v>
      </c>
      <c r="E55" s="147"/>
      <c r="F55" s="497"/>
      <c r="G55" s="497"/>
      <c r="H55" s="475"/>
      <c r="I55" s="475"/>
      <c r="J55" s="475"/>
      <c r="K55" s="472"/>
      <c r="L55" s="472"/>
      <c r="M55" s="538"/>
    </row>
    <row r="56" spans="1:13" x14ac:dyDescent="0.15">
      <c r="A56" s="485"/>
      <c r="B56" s="486"/>
      <c r="C56" s="148"/>
      <c r="D56" s="219" t="s">
        <v>8</v>
      </c>
      <c r="E56" s="149"/>
      <c r="F56" s="498"/>
      <c r="G56" s="498"/>
      <c r="H56" s="476"/>
      <c r="I56" s="476"/>
      <c r="J56" s="476"/>
      <c r="K56" s="461"/>
      <c r="L56" s="461"/>
      <c r="M56" s="539"/>
    </row>
    <row r="57" spans="1:13" ht="14.25" thickBot="1" x14ac:dyDescent="0.2">
      <c r="A57" s="487"/>
      <c r="B57" s="488"/>
      <c r="C57" s="150"/>
      <c r="D57" s="220" t="s">
        <v>10</v>
      </c>
      <c r="E57" s="151"/>
      <c r="F57" s="499"/>
      <c r="G57" s="499"/>
      <c r="H57" s="477"/>
      <c r="I57" s="477"/>
      <c r="J57" s="477"/>
      <c r="K57" s="478"/>
      <c r="L57" s="478"/>
      <c r="M57" s="540"/>
    </row>
    <row r="58" spans="1:13" ht="20.100000000000001" customHeight="1" x14ac:dyDescent="0.15">
      <c r="A58" s="22"/>
      <c r="K58" s="49"/>
      <c r="L58" s="49"/>
      <c r="M58" s="49"/>
    </row>
    <row r="59" spans="1:13" ht="20.100000000000001" customHeight="1" x14ac:dyDescent="0.15">
      <c r="A59" s="22"/>
      <c r="K59" s="46"/>
      <c r="L59" s="46"/>
      <c r="M59" s="46"/>
    </row>
    <row r="60" spans="1:13" ht="20.100000000000001" customHeight="1" x14ac:dyDescent="0.15">
      <c r="A60" s="23"/>
      <c r="B60" s="8"/>
      <c r="C60" s="9"/>
      <c r="D60" s="9"/>
      <c r="E60" s="9"/>
      <c r="F60" s="9"/>
      <c r="G60" s="9"/>
      <c r="H60" s="8"/>
      <c r="I60" s="8"/>
      <c r="J60" s="8"/>
      <c r="K60" s="46"/>
      <c r="L60" s="46"/>
      <c r="M60" s="46"/>
    </row>
    <row r="61" spans="1:13" ht="20.100000000000001" customHeight="1" x14ac:dyDescent="0.15">
      <c r="A61" s="23"/>
      <c r="K61" s="46"/>
      <c r="L61" s="46"/>
      <c r="M61" s="46"/>
    </row>
    <row r="62" spans="1:13" x14ac:dyDescent="0.15">
      <c r="K62" s="46"/>
      <c r="L62" s="46"/>
      <c r="M62" s="46"/>
    </row>
    <row r="63" spans="1:13" x14ac:dyDescent="0.15">
      <c r="K63" s="46"/>
      <c r="L63" s="46"/>
      <c r="M63" s="46"/>
    </row>
    <row r="64" spans="1:13" x14ac:dyDescent="0.15">
      <c r="K64" s="46"/>
      <c r="L64" s="46"/>
      <c r="M64" s="46"/>
    </row>
    <row r="65" spans="11:13" x14ac:dyDescent="0.15">
      <c r="K65" s="46"/>
      <c r="L65" s="46"/>
      <c r="M65" s="46"/>
    </row>
    <row r="66" spans="11:13" x14ac:dyDescent="0.15">
      <c r="K66" s="46"/>
      <c r="L66" s="46"/>
      <c r="M66" s="46"/>
    </row>
    <row r="67" spans="11:13" x14ac:dyDescent="0.15">
      <c r="K67" s="46"/>
      <c r="L67" s="46"/>
      <c r="M67" s="46"/>
    </row>
    <row r="68" spans="11:13" x14ac:dyDescent="0.15">
      <c r="K68" s="46"/>
      <c r="L68" s="46"/>
      <c r="M68" s="46"/>
    </row>
    <row r="69" spans="11:13" x14ac:dyDescent="0.15">
      <c r="M69" s="534"/>
    </row>
    <row r="70" spans="11:13" x14ac:dyDescent="0.15">
      <c r="M70" s="534"/>
    </row>
    <row r="71" spans="11:13" x14ac:dyDescent="0.15">
      <c r="M71" s="534"/>
    </row>
    <row r="72" spans="11:13" x14ac:dyDescent="0.15">
      <c r="M72" s="534"/>
    </row>
    <row r="73" spans="11:13" x14ac:dyDescent="0.15">
      <c r="M73" s="534"/>
    </row>
    <row r="74" spans="11:13" x14ac:dyDescent="0.15">
      <c r="M74" s="534"/>
    </row>
    <row r="75" spans="11:13" x14ac:dyDescent="0.15">
      <c r="M75" s="534"/>
    </row>
    <row r="76" spans="11:13" x14ac:dyDescent="0.15">
      <c r="M76" s="534"/>
    </row>
    <row r="77" spans="11:13" x14ac:dyDescent="0.15">
      <c r="M77" s="534"/>
    </row>
  </sheetData>
  <mergeCells count="26">
    <mergeCell ref="J4:M4"/>
    <mergeCell ref="A5:A7"/>
    <mergeCell ref="B5:B7"/>
    <mergeCell ref="C5:C7"/>
    <mergeCell ref="D5:D7"/>
    <mergeCell ref="E5:E7"/>
    <mergeCell ref="F5:F7"/>
    <mergeCell ref="G5:G7"/>
    <mergeCell ref="H5:H7"/>
    <mergeCell ref="I5:I7"/>
    <mergeCell ref="A55:B57"/>
    <mergeCell ref="F55:F57"/>
    <mergeCell ref="G55:G57"/>
    <mergeCell ref="H55:H57"/>
    <mergeCell ref="I55:I57"/>
    <mergeCell ref="M75:M77"/>
    <mergeCell ref="J5:J7"/>
    <mergeCell ref="K5:K7"/>
    <mergeCell ref="L5:L7"/>
    <mergeCell ref="M5:M7"/>
    <mergeCell ref="J55:J57"/>
    <mergeCell ref="K55:K57"/>
    <mergeCell ref="L55:L57"/>
    <mergeCell ref="M55:M57"/>
    <mergeCell ref="M69:M71"/>
    <mergeCell ref="M72:M74"/>
  </mergeCells>
  <phoneticPr fontId="1"/>
  <dataValidations count="1">
    <dataValidation type="list" allowBlank="1" showInputMessage="1" showErrorMessage="1" sqref="L8:M54 K58:M68 K8:K55">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22"/>
  <sheetViews>
    <sheetView view="pageBreakPreview" zoomScaleNormal="100" zoomScaleSheetLayoutView="100" zoomScalePageLayoutView="80" workbookViewId="0">
      <pane xSplit="2" ySplit="7" topLeftCell="C8" activePane="bottomRight" state="frozen"/>
      <selection pane="topRight" activeCell="C1" sqref="C1"/>
      <selection pane="bottomLeft" activeCell="A8" sqref="A8"/>
      <selection pane="bottomRight" activeCell="F28" sqref="F28"/>
    </sheetView>
  </sheetViews>
  <sheetFormatPr defaultColWidth="9" defaultRowHeight="13.5" x14ac:dyDescent="0.15"/>
  <cols>
    <col min="1" max="1" width="11.125" style="2" customWidth="1"/>
    <col min="2" max="2" width="54.125" style="2" customWidth="1"/>
    <col min="3" max="3" width="12.125" style="2" customWidth="1"/>
    <col min="4" max="4" width="15" style="2" customWidth="1"/>
    <col min="5" max="5" width="26" style="325" customWidth="1"/>
    <col min="6" max="7" width="15" style="325" customWidth="1"/>
    <col min="8" max="8" width="17.875" style="2" customWidth="1"/>
    <col min="9" max="9" width="16.875" style="2" customWidth="1"/>
    <col min="10" max="10" width="34.25" style="2" customWidth="1"/>
    <col min="11" max="11" width="10.875" style="2" customWidth="1"/>
    <col min="12" max="16384" width="9" style="2"/>
  </cols>
  <sheetData>
    <row r="1" spans="1:11" ht="21" x14ac:dyDescent="0.2">
      <c r="A1" s="27" t="s">
        <v>416</v>
      </c>
    </row>
    <row r="2" spans="1:11" ht="13.35" customHeight="1" x14ac:dyDescent="0.15"/>
    <row r="3" spans="1:11" ht="18.75" x14ac:dyDescent="0.2">
      <c r="A3" s="19" t="s">
        <v>159</v>
      </c>
    </row>
    <row r="4" spans="1:11" ht="14.25" thickBot="1" x14ac:dyDescent="0.2">
      <c r="A4" s="17"/>
      <c r="B4" s="3"/>
      <c r="C4" s="1"/>
      <c r="D4" s="1"/>
      <c r="E4" s="1"/>
      <c r="F4" s="1"/>
      <c r="G4" s="1"/>
      <c r="H4" s="1"/>
      <c r="I4" s="16"/>
      <c r="J4" s="16"/>
    </row>
    <row r="5" spans="1:11" ht="20.100000000000001" customHeight="1" x14ac:dyDescent="0.15">
      <c r="A5" s="442" t="s">
        <v>67</v>
      </c>
      <c r="B5" s="445" t="s">
        <v>72</v>
      </c>
      <c r="C5" s="448" t="s">
        <v>428</v>
      </c>
      <c r="D5" s="448" t="s">
        <v>429</v>
      </c>
      <c r="E5" s="528" t="s">
        <v>526</v>
      </c>
      <c r="F5" s="421" t="s">
        <v>514</v>
      </c>
      <c r="G5" s="422"/>
      <c r="H5" s="445" t="s">
        <v>58</v>
      </c>
      <c r="I5" s="445" t="s">
        <v>35</v>
      </c>
      <c r="J5" s="457" t="s">
        <v>36</v>
      </c>
    </row>
    <row r="6" spans="1:11" ht="20.100000000000001" customHeight="1" x14ac:dyDescent="0.15">
      <c r="A6" s="443"/>
      <c r="B6" s="446"/>
      <c r="C6" s="453"/>
      <c r="D6" s="453"/>
      <c r="E6" s="529"/>
      <c r="F6" s="386" t="s">
        <v>523</v>
      </c>
      <c r="G6" s="387" t="s">
        <v>524</v>
      </c>
      <c r="H6" s="449"/>
      <c r="I6" s="458"/>
      <c r="J6" s="458"/>
    </row>
    <row r="7" spans="1:11" ht="32.25" customHeight="1" thickBot="1" x14ac:dyDescent="0.2">
      <c r="A7" s="444"/>
      <c r="B7" s="447"/>
      <c r="C7" s="454"/>
      <c r="D7" s="454"/>
      <c r="E7" s="518"/>
      <c r="F7" s="388" t="s">
        <v>519</v>
      </c>
      <c r="G7" s="389" t="s">
        <v>525</v>
      </c>
      <c r="H7" s="450"/>
      <c r="I7" s="459"/>
      <c r="J7" s="459"/>
    </row>
    <row r="8" spans="1:11" ht="24.2" customHeight="1" x14ac:dyDescent="0.15">
      <c r="A8" s="61"/>
      <c r="B8" s="62" t="s">
        <v>368</v>
      </c>
      <c r="C8" s="64"/>
      <c r="D8" s="64"/>
      <c r="E8" s="64"/>
      <c r="F8" s="64"/>
      <c r="G8" s="64"/>
      <c r="H8" s="63"/>
      <c r="I8" s="63"/>
      <c r="J8" s="67"/>
    </row>
    <row r="9" spans="1:11" s="323" customFormat="1" ht="67.5" customHeight="1" x14ac:dyDescent="0.15">
      <c r="A9" s="246" t="s">
        <v>398</v>
      </c>
      <c r="B9" s="302" t="s">
        <v>448</v>
      </c>
      <c r="C9" s="313">
        <v>950</v>
      </c>
      <c r="D9" s="247">
        <v>800</v>
      </c>
      <c r="E9" s="397" t="s">
        <v>631</v>
      </c>
      <c r="F9" s="402" t="s">
        <v>632</v>
      </c>
      <c r="G9" s="402" t="s">
        <v>632</v>
      </c>
      <c r="H9" s="291" t="s">
        <v>449</v>
      </c>
      <c r="I9" s="312" t="s">
        <v>230</v>
      </c>
      <c r="J9" s="311" t="s">
        <v>168</v>
      </c>
      <c r="K9" s="326"/>
    </row>
    <row r="10" spans="1:11" s="37" customFormat="1" ht="40.35" customHeight="1" x14ac:dyDescent="0.15">
      <c r="A10" s="246" t="s">
        <v>399</v>
      </c>
      <c r="B10" s="303" t="s">
        <v>369</v>
      </c>
      <c r="C10" s="305">
        <v>8500</v>
      </c>
      <c r="D10" s="245">
        <v>9800</v>
      </c>
      <c r="E10" s="398" t="s">
        <v>633</v>
      </c>
      <c r="F10" s="402" t="s">
        <v>632</v>
      </c>
      <c r="G10" s="402" t="s">
        <v>632</v>
      </c>
      <c r="H10" s="310" t="s">
        <v>163</v>
      </c>
      <c r="I10" s="309" t="s">
        <v>167</v>
      </c>
      <c r="J10" s="307" t="s">
        <v>168</v>
      </c>
      <c r="K10" s="316"/>
    </row>
    <row r="11" spans="1:11" s="37" customFormat="1" ht="40.35" customHeight="1" x14ac:dyDescent="0.15">
      <c r="A11" s="246" t="s">
        <v>400</v>
      </c>
      <c r="B11" s="303" t="s">
        <v>370</v>
      </c>
      <c r="C11" s="305">
        <v>1000</v>
      </c>
      <c r="D11" s="284">
        <v>1000</v>
      </c>
      <c r="E11" s="399" t="s">
        <v>634</v>
      </c>
      <c r="F11" s="403">
        <v>14000</v>
      </c>
      <c r="G11" s="403">
        <v>7000</v>
      </c>
      <c r="H11" s="310" t="s">
        <v>163</v>
      </c>
      <c r="I11" s="309" t="s">
        <v>167</v>
      </c>
      <c r="J11" s="307" t="s">
        <v>168</v>
      </c>
      <c r="K11" s="316"/>
    </row>
    <row r="12" spans="1:11" s="37" customFormat="1" ht="40.35" customHeight="1" x14ac:dyDescent="0.15">
      <c r="A12" s="246" t="s">
        <v>401</v>
      </c>
      <c r="B12" s="303" t="s">
        <v>371</v>
      </c>
      <c r="C12" s="305">
        <v>280</v>
      </c>
      <c r="D12" s="284">
        <v>480</v>
      </c>
      <c r="E12" s="399" t="s">
        <v>635</v>
      </c>
      <c r="F12" s="403">
        <v>5600</v>
      </c>
      <c r="G12" s="403">
        <v>2400</v>
      </c>
      <c r="H12" s="310" t="s">
        <v>163</v>
      </c>
      <c r="I12" s="309" t="s">
        <v>167</v>
      </c>
      <c r="J12" s="307" t="s">
        <v>168</v>
      </c>
      <c r="K12" s="316"/>
    </row>
    <row r="13" spans="1:11" s="37" customFormat="1" ht="108" customHeight="1" x14ac:dyDescent="0.15">
      <c r="A13" s="246" t="s">
        <v>402</v>
      </c>
      <c r="B13" s="303" t="s">
        <v>372</v>
      </c>
      <c r="C13" s="305">
        <v>800</v>
      </c>
      <c r="D13" s="285">
        <v>744.279</v>
      </c>
      <c r="E13" s="405" t="s">
        <v>636</v>
      </c>
      <c r="F13" s="402" t="s">
        <v>632</v>
      </c>
      <c r="G13" s="402" t="s">
        <v>632</v>
      </c>
      <c r="H13" s="310" t="s">
        <v>163</v>
      </c>
      <c r="I13" s="309" t="s">
        <v>167</v>
      </c>
      <c r="J13" s="307" t="s">
        <v>168</v>
      </c>
      <c r="K13" s="316"/>
    </row>
    <row r="14" spans="1:11" s="37" customFormat="1" ht="40.35" customHeight="1" x14ac:dyDescent="0.15">
      <c r="A14" s="246" t="s">
        <v>403</v>
      </c>
      <c r="B14" s="303" t="s">
        <v>373</v>
      </c>
      <c r="C14" s="305">
        <v>200</v>
      </c>
      <c r="D14" s="284">
        <v>300</v>
      </c>
      <c r="E14" s="399" t="s">
        <v>637</v>
      </c>
      <c r="F14" s="403">
        <v>13452</v>
      </c>
      <c r="G14" s="403">
        <v>6726</v>
      </c>
      <c r="H14" s="310" t="s">
        <v>163</v>
      </c>
      <c r="I14" s="309" t="s">
        <v>167</v>
      </c>
      <c r="J14" s="307" t="s">
        <v>168</v>
      </c>
      <c r="K14" s="316"/>
    </row>
    <row r="15" spans="1:11" s="37" customFormat="1" ht="60" customHeight="1" x14ac:dyDescent="0.15">
      <c r="A15" s="246" t="s">
        <v>404</v>
      </c>
      <c r="B15" s="303" t="s">
        <v>374</v>
      </c>
      <c r="C15" s="313">
        <v>830</v>
      </c>
      <c r="D15" s="285">
        <v>1450</v>
      </c>
      <c r="E15" s="400" t="s">
        <v>638</v>
      </c>
      <c r="F15" s="404">
        <v>28000</v>
      </c>
      <c r="G15" s="404">
        <v>5000</v>
      </c>
      <c r="H15" s="310" t="s">
        <v>163</v>
      </c>
      <c r="I15" s="309" t="s">
        <v>167</v>
      </c>
      <c r="J15" s="307" t="s">
        <v>168</v>
      </c>
      <c r="K15" s="316"/>
    </row>
    <row r="16" spans="1:11" s="37" customFormat="1" ht="90.75" customHeight="1" x14ac:dyDescent="0.15">
      <c r="A16" s="246" t="s">
        <v>405</v>
      </c>
      <c r="B16" s="303" t="s">
        <v>375</v>
      </c>
      <c r="C16" s="305">
        <v>1970</v>
      </c>
      <c r="D16" s="285">
        <v>1970</v>
      </c>
      <c r="E16" s="400" t="s">
        <v>639</v>
      </c>
      <c r="F16" s="404">
        <v>10000</v>
      </c>
      <c r="G16" s="404">
        <v>1500</v>
      </c>
      <c r="H16" s="310" t="s">
        <v>163</v>
      </c>
      <c r="I16" s="309" t="s">
        <v>167</v>
      </c>
      <c r="J16" s="307" t="s">
        <v>168</v>
      </c>
      <c r="K16" s="316"/>
    </row>
    <row r="17" spans="1:11" s="37" customFormat="1" ht="96" x14ac:dyDescent="0.15">
      <c r="A17" s="246" t="s">
        <v>406</v>
      </c>
      <c r="B17" s="303" t="s">
        <v>376</v>
      </c>
      <c r="C17" s="305">
        <v>670</v>
      </c>
      <c r="D17" s="336">
        <v>670</v>
      </c>
      <c r="E17" s="398" t="s">
        <v>640</v>
      </c>
      <c r="F17" s="402" t="s">
        <v>632</v>
      </c>
      <c r="G17" s="402" t="s">
        <v>632</v>
      </c>
      <c r="H17" s="310" t="s">
        <v>410</v>
      </c>
      <c r="I17" s="309" t="s">
        <v>167</v>
      </c>
      <c r="J17" s="307" t="s">
        <v>168</v>
      </c>
      <c r="K17" s="316"/>
    </row>
    <row r="18" spans="1:11" s="37" customFormat="1" ht="40.35" customHeight="1" x14ac:dyDescent="0.15">
      <c r="A18" s="246" t="s">
        <v>407</v>
      </c>
      <c r="B18" s="303" t="s">
        <v>384</v>
      </c>
      <c r="C18" s="305">
        <v>400</v>
      </c>
      <c r="D18" s="285">
        <v>300</v>
      </c>
      <c r="E18" s="405" t="s">
        <v>641</v>
      </c>
      <c r="F18" s="404">
        <v>16666</v>
      </c>
      <c r="G18" s="404">
        <v>10000</v>
      </c>
      <c r="H18" s="306" t="s">
        <v>382</v>
      </c>
      <c r="I18" s="308" t="s">
        <v>167</v>
      </c>
      <c r="J18" s="309" t="s">
        <v>168</v>
      </c>
      <c r="K18" s="316"/>
    </row>
    <row r="19" spans="1:11" s="37" customFormat="1" ht="87" customHeight="1" x14ac:dyDescent="0.15">
      <c r="A19" s="246" t="s">
        <v>408</v>
      </c>
      <c r="B19" s="303" t="s">
        <v>385</v>
      </c>
      <c r="C19" s="305">
        <v>200</v>
      </c>
      <c r="D19" s="286">
        <v>400</v>
      </c>
      <c r="E19" s="401" t="s">
        <v>642</v>
      </c>
      <c r="F19" s="402" t="s">
        <v>632</v>
      </c>
      <c r="G19" s="402" t="s">
        <v>632</v>
      </c>
      <c r="H19" s="306" t="s">
        <v>382</v>
      </c>
      <c r="I19" s="308" t="s">
        <v>167</v>
      </c>
      <c r="J19" s="309" t="s">
        <v>168</v>
      </c>
      <c r="K19" s="316"/>
    </row>
    <row r="20" spans="1:11" ht="20.100000000000001" customHeight="1" x14ac:dyDescent="0.15">
      <c r="A20" s="22"/>
    </row>
    <row r="21" spans="1:11" ht="20.100000000000001" customHeight="1" x14ac:dyDescent="0.15">
      <c r="A21" s="23"/>
      <c r="B21" s="8"/>
      <c r="C21" s="9"/>
      <c r="D21" s="9"/>
      <c r="E21" s="324"/>
      <c r="F21" s="324"/>
      <c r="G21" s="324"/>
      <c r="H21" s="9"/>
      <c r="I21" s="8"/>
      <c r="J21" s="8"/>
    </row>
    <row r="22" spans="1:11" ht="20.100000000000001" customHeight="1" x14ac:dyDescent="0.15">
      <c r="A22" s="23"/>
    </row>
  </sheetData>
  <autoFilter ref="A7:K7"/>
  <mergeCells count="9">
    <mergeCell ref="H5:H7"/>
    <mergeCell ref="I5:I7"/>
    <mergeCell ref="J5:J7"/>
    <mergeCell ref="E5:E7"/>
    <mergeCell ref="F5:G5"/>
    <mergeCell ref="A5:A7"/>
    <mergeCell ref="B5:B7"/>
    <mergeCell ref="C5:C7"/>
    <mergeCell ref="D5:D7"/>
  </mergeCells>
  <phoneticPr fontId="1"/>
  <printOptions horizontalCentered="1"/>
  <pageMargins left="0.39370078740157483" right="0.39370078740157483" top="0.78740157480314965" bottom="0.59055118110236227" header="0.51181102362204722" footer="0.39370078740157483"/>
  <pageSetup paperSize="8" scale="92" fitToHeight="0"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fitToPage="1"/>
  </sheetPr>
  <dimension ref="A1:U35"/>
  <sheetViews>
    <sheetView view="pageBreakPreview" zoomScale="85" zoomScaleNormal="70" zoomScaleSheetLayoutView="85" zoomScalePageLayoutView="60" workbookViewId="0">
      <selection activeCell="D42" sqref="D42"/>
    </sheetView>
  </sheetViews>
  <sheetFormatPr defaultColWidth="9" defaultRowHeight="13.5" x14ac:dyDescent="0.15"/>
  <cols>
    <col min="1" max="1" width="11.125" style="2" customWidth="1"/>
    <col min="2" max="2" width="56.875" style="2" customWidth="1"/>
    <col min="3" max="3" width="15" style="2" customWidth="1"/>
    <col min="4" max="4" width="28.875" style="325" customWidth="1"/>
    <col min="5" max="6" width="15" style="325" customWidth="1"/>
    <col min="7" max="7" width="17.875" style="2" customWidth="1"/>
    <col min="8" max="8" width="16.875" style="2" customWidth="1"/>
    <col min="9" max="9" width="40.875" style="2" customWidth="1"/>
    <col min="10" max="10" width="11.25" style="154" customWidth="1"/>
    <col min="11" max="16384" width="9" style="2"/>
  </cols>
  <sheetData>
    <row r="1" spans="1:21" ht="21" x14ac:dyDescent="0.2">
      <c r="A1" s="27" t="s">
        <v>417</v>
      </c>
    </row>
    <row r="2" spans="1:21" ht="13.35" customHeight="1" x14ac:dyDescent="0.15"/>
    <row r="3" spans="1:21" ht="18.75" x14ac:dyDescent="0.2">
      <c r="A3" s="19" t="s">
        <v>159</v>
      </c>
    </row>
    <row r="4" spans="1:21" ht="14.25" thickBot="1" x14ac:dyDescent="0.2">
      <c r="A4" s="17"/>
      <c r="B4" s="3"/>
      <c r="C4" s="1"/>
      <c r="D4" s="1"/>
      <c r="E4" s="1"/>
      <c r="F4" s="1"/>
      <c r="G4" s="1"/>
      <c r="H4" s="16"/>
      <c r="I4" s="383" t="s">
        <v>77</v>
      </c>
    </row>
    <row r="5" spans="1:21" ht="20.100000000000001" customHeight="1" x14ac:dyDescent="0.15">
      <c r="A5" s="545" t="s">
        <v>67</v>
      </c>
      <c r="B5" s="548" t="s">
        <v>72</v>
      </c>
      <c r="C5" s="553" t="s">
        <v>430</v>
      </c>
      <c r="D5" s="553" t="s">
        <v>527</v>
      </c>
      <c r="E5" s="421" t="s">
        <v>514</v>
      </c>
      <c r="F5" s="422"/>
      <c r="G5" s="548" t="s">
        <v>58</v>
      </c>
      <c r="H5" s="544" t="s">
        <v>35</v>
      </c>
      <c r="I5" s="541" t="s">
        <v>36</v>
      </c>
    </row>
    <row r="6" spans="1:21" ht="20.100000000000001" customHeight="1" x14ac:dyDescent="0.15">
      <c r="A6" s="546"/>
      <c r="B6" s="549"/>
      <c r="C6" s="554"/>
      <c r="D6" s="554"/>
      <c r="E6" s="386" t="s">
        <v>523</v>
      </c>
      <c r="F6" s="387" t="s">
        <v>524</v>
      </c>
      <c r="G6" s="551"/>
      <c r="H6" s="542"/>
      <c r="I6" s="542"/>
    </row>
    <row r="7" spans="1:21" ht="55.5" customHeight="1" thickBot="1" x14ac:dyDescent="0.2">
      <c r="A7" s="547"/>
      <c r="B7" s="550"/>
      <c r="C7" s="555"/>
      <c r="D7" s="555"/>
      <c r="E7" s="388" t="s">
        <v>519</v>
      </c>
      <c r="F7" s="389" t="s">
        <v>525</v>
      </c>
      <c r="G7" s="552"/>
      <c r="H7" s="543"/>
      <c r="I7" s="543"/>
    </row>
    <row r="8" spans="1:21" s="325" customFormat="1" ht="24.2" customHeight="1" x14ac:dyDescent="0.15">
      <c r="A8" s="61"/>
      <c r="B8" s="62" t="s">
        <v>368</v>
      </c>
      <c r="C8" s="281"/>
      <c r="D8" s="281"/>
      <c r="E8" s="281"/>
      <c r="F8" s="281"/>
      <c r="G8" s="63"/>
      <c r="H8" s="63"/>
      <c r="I8" s="63"/>
      <c r="J8" s="348"/>
      <c r="K8" s="348"/>
      <c r="L8" s="348"/>
      <c r="M8" s="348"/>
      <c r="N8" s="348"/>
      <c r="O8" s="348"/>
      <c r="P8" s="348"/>
      <c r="Q8" s="348"/>
      <c r="R8" s="348"/>
      <c r="S8" s="349"/>
      <c r="T8" s="349"/>
      <c r="U8" s="349" t="s">
        <v>104</v>
      </c>
    </row>
    <row r="9" spans="1:21" ht="40.35" customHeight="1" x14ac:dyDescent="0.15">
      <c r="A9" s="246" t="s">
        <v>487</v>
      </c>
      <c r="B9" s="314" t="s">
        <v>457</v>
      </c>
      <c r="C9" s="317">
        <v>4000</v>
      </c>
      <c r="D9" s="406" t="s">
        <v>643</v>
      </c>
      <c r="E9" s="409" t="s">
        <v>632</v>
      </c>
      <c r="F9" s="409">
        <v>750000</v>
      </c>
      <c r="G9" s="315" t="s">
        <v>392</v>
      </c>
      <c r="H9" s="309" t="s">
        <v>171</v>
      </c>
      <c r="I9" s="307" t="s">
        <v>172</v>
      </c>
    </row>
    <row r="10" spans="1:21" ht="40.35" customHeight="1" x14ac:dyDescent="0.15">
      <c r="A10" s="246" t="s">
        <v>488</v>
      </c>
      <c r="B10" s="314" t="s">
        <v>458</v>
      </c>
      <c r="C10" s="313">
        <v>60</v>
      </c>
      <c r="D10" s="407" t="s">
        <v>644</v>
      </c>
      <c r="E10" s="409" t="s">
        <v>632</v>
      </c>
      <c r="F10" s="410">
        <v>39000</v>
      </c>
      <c r="G10" s="315" t="s">
        <v>386</v>
      </c>
      <c r="H10" s="309" t="s">
        <v>171</v>
      </c>
      <c r="I10" s="307" t="s">
        <v>172</v>
      </c>
    </row>
    <row r="11" spans="1:21" ht="56.25" x14ac:dyDescent="0.15">
      <c r="A11" s="246" t="s">
        <v>489</v>
      </c>
      <c r="B11" s="302" t="s">
        <v>459</v>
      </c>
      <c r="C11" s="313">
        <v>500</v>
      </c>
      <c r="D11" s="408" t="s">
        <v>645</v>
      </c>
      <c r="E11" s="409" t="s">
        <v>632</v>
      </c>
      <c r="F11" s="409" t="s">
        <v>632</v>
      </c>
      <c r="G11" s="314" t="s">
        <v>386</v>
      </c>
      <c r="H11" s="309" t="s">
        <v>171</v>
      </c>
      <c r="I11" s="307" t="s">
        <v>172</v>
      </c>
    </row>
    <row r="12" spans="1:21" s="325" customFormat="1" ht="40.35" customHeight="1" x14ac:dyDescent="0.15">
      <c r="A12" s="246" t="s">
        <v>490</v>
      </c>
      <c r="B12" s="302" t="s">
        <v>468</v>
      </c>
      <c r="C12" s="313">
        <v>5000</v>
      </c>
      <c r="D12" s="407" t="s">
        <v>646</v>
      </c>
      <c r="E12" s="410">
        <v>128837</v>
      </c>
      <c r="F12" s="410">
        <v>51535</v>
      </c>
      <c r="G12" s="315" t="s">
        <v>163</v>
      </c>
      <c r="H12" s="309" t="s">
        <v>469</v>
      </c>
      <c r="I12" s="307" t="s">
        <v>470</v>
      </c>
      <c r="J12" s="326"/>
    </row>
    <row r="13" spans="1:21" s="325" customFormat="1" ht="84" customHeight="1" x14ac:dyDescent="0.15">
      <c r="A13" s="246" t="s">
        <v>491</v>
      </c>
      <c r="B13" s="302" t="s">
        <v>471</v>
      </c>
      <c r="C13" s="313">
        <v>1000</v>
      </c>
      <c r="D13" s="408" t="s">
        <v>647</v>
      </c>
      <c r="E13" s="409" t="s">
        <v>632</v>
      </c>
      <c r="F13" s="409" t="s">
        <v>632</v>
      </c>
      <c r="G13" s="315" t="s">
        <v>163</v>
      </c>
      <c r="H13" s="309" t="s">
        <v>171</v>
      </c>
      <c r="I13" s="307" t="s">
        <v>172</v>
      </c>
      <c r="J13" s="326"/>
    </row>
    <row r="14" spans="1:21" s="325" customFormat="1" ht="40.35" customHeight="1" x14ac:dyDescent="0.15">
      <c r="A14" s="246" t="s">
        <v>492</v>
      </c>
      <c r="B14" s="302" t="s">
        <v>472</v>
      </c>
      <c r="C14" s="313">
        <v>5000</v>
      </c>
      <c r="D14" s="407" t="s">
        <v>648</v>
      </c>
      <c r="E14" s="410">
        <v>40000</v>
      </c>
      <c r="F14" s="410">
        <v>14000</v>
      </c>
      <c r="G14" s="315" t="s">
        <v>163</v>
      </c>
      <c r="H14" s="309" t="s">
        <v>171</v>
      </c>
      <c r="I14" s="307" t="s">
        <v>172</v>
      </c>
      <c r="J14" s="326"/>
    </row>
    <row r="15" spans="1:21" s="325" customFormat="1" ht="40.35" customHeight="1" x14ac:dyDescent="0.15">
      <c r="A15" s="246" t="s">
        <v>493</v>
      </c>
      <c r="B15" s="302" t="s">
        <v>473</v>
      </c>
      <c r="C15" s="313">
        <v>200</v>
      </c>
      <c r="D15" s="408" t="s">
        <v>649</v>
      </c>
      <c r="E15" s="409" t="s">
        <v>632</v>
      </c>
      <c r="F15" s="411">
        <v>100000</v>
      </c>
      <c r="G15" s="315" t="s">
        <v>163</v>
      </c>
      <c r="H15" s="309" t="s">
        <v>171</v>
      </c>
      <c r="I15" s="307" t="s">
        <v>172</v>
      </c>
      <c r="J15" s="326"/>
    </row>
    <row r="16" spans="1:21" s="325" customFormat="1" ht="90" x14ac:dyDescent="0.15">
      <c r="A16" s="246" t="s">
        <v>494</v>
      </c>
      <c r="B16" s="302" t="s">
        <v>474</v>
      </c>
      <c r="C16" s="313">
        <v>3000</v>
      </c>
      <c r="D16" s="408" t="s">
        <v>650</v>
      </c>
      <c r="E16" s="409" t="s">
        <v>632</v>
      </c>
      <c r="F16" s="409" t="s">
        <v>632</v>
      </c>
      <c r="G16" s="315" t="s">
        <v>163</v>
      </c>
      <c r="H16" s="309" t="s">
        <v>171</v>
      </c>
      <c r="I16" s="307" t="s">
        <v>172</v>
      </c>
      <c r="J16" s="326"/>
    </row>
    <row r="17" spans="1:10" s="325" customFormat="1" ht="90" x14ac:dyDescent="0.15">
      <c r="A17" s="246" t="s">
        <v>495</v>
      </c>
      <c r="B17" s="302" t="s">
        <v>475</v>
      </c>
      <c r="C17" s="313">
        <v>4000</v>
      </c>
      <c r="D17" s="408" t="s">
        <v>651</v>
      </c>
      <c r="E17" s="411">
        <v>176952</v>
      </c>
      <c r="F17" s="411">
        <v>103222</v>
      </c>
      <c r="G17" s="315" t="s">
        <v>163</v>
      </c>
      <c r="H17" s="309" t="s">
        <v>171</v>
      </c>
      <c r="I17" s="307" t="s">
        <v>172</v>
      </c>
      <c r="J17" s="326"/>
    </row>
    <row r="18" spans="1:10" s="325" customFormat="1" ht="78.75" x14ac:dyDescent="0.15">
      <c r="A18" s="246" t="s">
        <v>496</v>
      </c>
      <c r="B18" s="302" t="s">
        <v>476</v>
      </c>
      <c r="C18" s="313">
        <v>800</v>
      </c>
      <c r="D18" s="408" t="s">
        <v>652</v>
      </c>
      <c r="E18" s="411">
        <v>1084</v>
      </c>
      <c r="F18" s="411">
        <v>354</v>
      </c>
      <c r="G18" s="315" t="s">
        <v>163</v>
      </c>
      <c r="H18" s="309" t="s">
        <v>171</v>
      </c>
      <c r="I18" s="307" t="s">
        <v>172</v>
      </c>
      <c r="J18" s="326"/>
    </row>
    <row r="19" spans="1:10" s="325" customFormat="1" ht="90" x14ac:dyDescent="0.15">
      <c r="A19" s="246" t="s">
        <v>497</v>
      </c>
      <c r="B19" s="302" t="s">
        <v>477</v>
      </c>
      <c r="C19" s="313">
        <v>5000</v>
      </c>
      <c r="D19" s="408" t="s">
        <v>653</v>
      </c>
      <c r="E19" s="411">
        <v>38026</v>
      </c>
      <c r="F19" s="411">
        <v>19013</v>
      </c>
      <c r="G19" s="315" t="s">
        <v>163</v>
      </c>
      <c r="H19" s="309" t="s">
        <v>171</v>
      </c>
      <c r="I19" s="307" t="s">
        <v>172</v>
      </c>
      <c r="J19" s="326"/>
    </row>
    <row r="20" spans="1:10" s="325" customFormat="1" ht="45" x14ac:dyDescent="0.15">
      <c r="A20" s="246" t="s">
        <v>498</v>
      </c>
      <c r="B20" s="302" t="s">
        <v>478</v>
      </c>
      <c r="C20" s="313">
        <v>4000</v>
      </c>
      <c r="D20" s="408" t="s">
        <v>654</v>
      </c>
      <c r="E20" s="411">
        <v>27000</v>
      </c>
      <c r="F20" s="411">
        <v>7700</v>
      </c>
      <c r="G20" s="315" t="s">
        <v>163</v>
      </c>
      <c r="H20" s="309" t="s">
        <v>171</v>
      </c>
      <c r="I20" s="307" t="s">
        <v>172</v>
      </c>
      <c r="J20" s="326"/>
    </row>
    <row r="21" spans="1:10" s="325" customFormat="1" ht="45" x14ac:dyDescent="0.15">
      <c r="A21" s="246" t="s">
        <v>499</v>
      </c>
      <c r="B21" s="302" t="s">
        <v>479</v>
      </c>
      <c r="C21" s="313">
        <v>4000</v>
      </c>
      <c r="D21" s="408" t="s">
        <v>655</v>
      </c>
      <c r="E21" s="411">
        <v>135000</v>
      </c>
      <c r="F21" s="411">
        <v>38500</v>
      </c>
      <c r="G21" s="315" t="s">
        <v>163</v>
      </c>
      <c r="H21" s="309" t="s">
        <v>171</v>
      </c>
      <c r="I21" s="307" t="s">
        <v>172</v>
      </c>
      <c r="J21" s="326"/>
    </row>
    <row r="22" spans="1:10" s="325" customFormat="1" ht="45" x14ac:dyDescent="0.15">
      <c r="A22" s="246" t="s">
        <v>500</v>
      </c>
      <c r="B22" s="302" t="s">
        <v>480</v>
      </c>
      <c r="C22" s="313">
        <v>5000</v>
      </c>
      <c r="D22" s="408" t="s">
        <v>656</v>
      </c>
      <c r="E22" s="411">
        <v>45000</v>
      </c>
      <c r="F22" s="411">
        <v>22000</v>
      </c>
      <c r="G22" s="315" t="s">
        <v>163</v>
      </c>
      <c r="H22" s="309" t="s">
        <v>171</v>
      </c>
      <c r="I22" s="307" t="s">
        <v>172</v>
      </c>
      <c r="J22" s="326"/>
    </row>
    <row r="23" spans="1:10" s="325" customFormat="1" ht="33.75" x14ac:dyDescent="0.15">
      <c r="A23" s="246" t="s">
        <v>501</v>
      </c>
      <c r="B23" s="302" t="s">
        <v>481</v>
      </c>
      <c r="C23" s="313">
        <v>4000</v>
      </c>
      <c r="D23" s="408" t="s">
        <v>657</v>
      </c>
      <c r="E23" s="411">
        <v>34000</v>
      </c>
      <c r="F23" s="411">
        <v>20000</v>
      </c>
      <c r="G23" s="315" t="s">
        <v>163</v>
      </c>
      <c r="H23" s="309" t="s">
        <v>171</v>
      </c>
      <c r="I23" s="307" t="s">
        <v>172</v>
      </c>
      <c r="J23" s="326"/>
    </row>
    <row r="24" spans="1:10" s="325" customFormat="1" ht="40.35" customHeight="1" x14ac:dyDescent="0.15">
      <c r="A24" s="246" t="s">
        <v>502</v>
      </c>
      <c r="B24" s="302" t="s">
        <v>482</v>
      </c>
      <c r="C24" s="313">
        <v>300</v>
      </c>
      <c r="D24" s="408" t="s">
        <v>658</v>
      </c>
      <c r="E24" s="411" t="s">
        <v>659</v>
      </c>
      <c r="F24" s="411">
        <v>45000</v>
      </c>
      <c r="G24" s="314" t="s">
        <v>163</v>
      </c>
      <c r="H24" s="308" t="s">
        <v>171</v>
      </c>
      <c r="I24" s="309" t="s">
        <v>172</v>
      </c>
      <c r="J24" s="326"/>
    </row>
    <row r="25" spans="1:10" s="325" customFormat="1" ht="86.25" customHeight="1" x14ac:dyDescent="0.15">
      <c r="A25" s="246" t="s">
        <v>503</v>
      </c>
      <c r="B25" s="302" t="s">
        <v>483</v>
      </c>
      <c r="C25" s="313">
        <v>100</v>
      </c>
      <c r="D25" s="408" t="s">
        <v>660</v>
      </c>
      <c r="E25" s="411" t="s">
        <v>659</v>
      </c>
      <c r="F25" s="411" t="s">
        <v>659</v>
      </c>
      <c r="G25" s="314" t="s">
        <v>163</v>
      </c>
      <c r="H25" s="308" t="s">
        <v>171</v>
      </c>
      <c r="I25" s="309" t="s">
        <v>172</v>
      </c>
      <c r="J25" s="326"/>
    </row>
    <row r="26" spans="1:10" s="325" customFormat="1" ht="78.75" x14ac:dyDescent="0.15">
      <c r="A26" s="246" t="s">
        <v>504</v>
      </c>
      <c r="B26" s="302" t="s">
        <v>484</v>
      </c>
      <c r="C26" s="313">
        <v>300</v>
      </c>
      <c r="D26" s="408" t="s">
        <v>661</v>
      </c>
      <c r="E26" s="411" t="s">
        <v>659</v>
      </c>
      <c r="F26" s="411" t="s">
        <v>659</v>
      </c>
      <c r="G26" s="314" t="s">
        <v>163</v>
      </c>
      <c r="H26" s="308" t="s">
        <v>171</v>
      </c>
      <c r="I26" s="309" t="s">
        <v>172</v>
      </c>
      <c r="J26" s="326"/>
    </row>
    <row r="27" spans="1:10" s="325" customFormat="1" ht="45" x14ac:dyDescent="0.15">
      <c r="A27" s="246" t="s">
        <v>505</v>
      </c>
      <c r="B27" s="302" t="s">
        <v>485</v>
      </c>
      <c r="C27" s="313">
        <v>2500</v>
      </c>
      <c r="D27" s="408" t="s">
        <v>662</v>
      </c>
      <c r="E27" s="411" t="s">
        <v>659</v>
      </c>
      <c r="F27" s="411">
        <v>25000</v>
      </c>
      <c r="G27" s="315" t="s">
        <v>163</v>
      </c>
      <c r="H27" s="308" t="s">
        <v>171</v>
      </c>
      <c r="I27" s="309" t="s">
        <v>172</v>
      </c>
      <c r="J27" s="326"/>
    </row>
    <row r="28" spans="1:10" s="325" customFormat="1" ht="56.25" x14ac:dyDescent="0.15">
      <c r="A28" s="246" t="s">
        <v>506</v>
      </c>
      <c r="B28" s="302" t="s">
        <v>486</v>
      </c>
      <c r="C28" s="313">
        <v>250</v>
      </c>
      <c r="D28" s="408" t="s">
        <v>663</v>
      </c>
      <c r="E28" s="411" t="s">
        <v>659</v>
      </c>
      <c r="F28" s="411" t="s">
        <v>659</v>
      </c>
      <c r="G28" s="315" t="s">
        <v>163</v>
      </c>
      <c r="H28" s="308" t="s">
        <v>171</v>
      </c>
      <c r="I28" s="309" t="s">
        <v>172</v>
      </c>
      <c r="J28" s="326"/>
    </row>
    <row r="29" spans="1:10" ht="78.75" x14ac:dyDescent="0.15">
      <c r="A29" s="246" t="s">
        <v>507</v>
      </c>
      <c r="B29" s="314" t="s">
        <v>463</v>
      </c>
      <c r="C29" s="317">
        <v>1000</v>
      </c>
      <c r="D29" s="406" t="s">
        <v>664</v>
      </c>
      <c r="E29" s="409">
        <v>317</v>
      </c>
      <c r="F29" s="409">
        <v>188</v>
      </c>
      <c r="G29" s="291" t="s">
        <v>462</v>
      </c>
      <c r="H29" s="307" t="s">
        <v>171</v>
      </c>
      <c r="I29" s="304" t="s">
        <v>172</v>
      </c>
    </row>
    <row r="30" spans="1:10" ht="78.75" x14ac:dyDescent="0.15">
      <c r="A30" s="246" t="s">
        <v>508</v>
      </c>
      <c r="B30" s="302" t="s">
        <v>466</v>
      </c>
      <c r="C30" s="313">
        <v>5000</v>
      </c>
      <c r="D30" s="408" t="s">
        <v>665</v>
      </c>
      <c r="E30" s="411" t="s">
        <v>659</v>
      </c>
      <c r="F30" s="411" t="s">
        <v>659</v>
      </c>
      <c r="G30" s="291" t="s">
        <v>382</v>
      </c>
      <c r="H30" s="312" t="s">
        <v>171</v>
      </c>
      <c r="I30" s="311" t="s">
        <v>172</v>
      </c>
    </row>
    <row r="31" spans="1:10" ht="45" x14ac:dyDescent="0.15">
      <c r="A31" s="246" t="s">
        <v>509</v>
      </c>
      <c r="B31" s="314" t="s">
        <v>467</v>
      </c>
      <c r="C31" s="317">
        <v>180</v>
      </c>
      <c r="D31" s="406" t="s">
        <v>666</v>
      </c>
      <c r="E31" s="411" t="s">
        <v>659</v>
      </c>
      <c r="F31" s="409">
        <v>162162</v>
      </c>
      <c r="G31" s="315" t="s">
        <v>382</v>
      </c>
      <c r="H31" s="309" t="s">
        <v>171</v>
      </c>
      <c r="I31" s="307" t="s">
        <v>172</v>
      </c>
    </row>
    <row r="32" spans="1:10" ht="27" customHeight="1" x14ac:dyDescent="0.15">
      <c r="A32" s="22"/>
    </row>
    <row r="33" spans="1:9" ht="27" customHeight="1" x14ac:dyDescent="0.15">
      <c r="A33" s="23"/>
    </row>
    <row r="34" spans="1:9" ht="20.100000000000001" customHeight="1" x14ac:dyDescent="0.15">
      <c r="A34" s="24"/>
      <c r="B34" s="8"/>
      <c r="C34" s="9"/>
      <c r="D34" s="324"/>
      <c r="E34" s="324"/>
      <c r="F34" s="324"/>
      <c r="G34" s="9"/>
      <c r="H34" s="8"/>
      <c r="I34" s="8"/>
    </row>
    <row r="35" spans="1:9" ht="20.100000000000001" customHeight="1" x14ac:dyDescent="0.15">
      <c r="A35" s="23"/>
    </row>
  </sheetData>
  <mergeCells count="8">
    <mergeCell ref="I5:I7"/>
    <mergeCell ref="H5:H7"/>
    <mergeCell ref="A5:A7"/>
    <mergeCell ref="B5:B7"/>
    <mergeCell ref="G5:G7"/>
    <mergeCell ref="C5:C7"/>
    <mergeCell ref="D5:D7"/>
    <mergeCell ref="E5:F5"/>
  </mergeCells>
  <phoneticPr fontId="1"/>
  <dataValidations count="1">
    <dataValidation type="list" allowBlank="1" showInputMessage="1" showErrorMessage="1" sqref="S8:U8">
      <formula1>"○, 　,"</formula1>
    </dataValidation>
  </dataValidations>
  <printOptions horizontalCentered="1"/>
  <pageMargins left="0.39370078740157483" right="0.39370078740157483" top="0.78740157480314965" bottom="0.59055118110236227" header="0.51181102362204722" footer="0.39370078740157483"/>
  <pageSetup paperSize="8" scale="92" fitToHeight="0" orientation="landscape" cellComments="asDisplayed" horizontalDpi="300" verticalDpi="300" r:id="rId1"/>
  <headerFooter alignWithMargins="0">
    <oddHeader>&amp;L&amp;18様式３</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2:P51"/>
  <sheetViews>
    <sheetView view="pageBreakPreview" zoomScale="85" zoomScaleNormal="60" zoomScaleSheetLayoutView="85" zoomScalePageLayoutView="85" workbookViewId="0">
      <pane xSplit="4" ySplit="7" topLeftCell="G8" activePane="bottomRight" state="frozen"/>
      <selection pane="topRight" activeCell="E1" sqref="E1"/>
      <selection pane="bottomLeft" activeCell="A8" sqref="A8"/>
      <selection pane="bottomRight" activeCell="K14" sqref="K14"/>
    </sheetView>
  </sheetViews>
  <sheetFormatPr defaultColWidth="9" defaultRowHeight="13.5" x14ac:dyDescent="0.15"/>
  <cols>
    <col min="1" max="1" width="6.875" style="10" customWidth="1"/>
    <col min="2" max="2" width="15.125" style="200" customWidth="1"/>
    <col min="3" max="3" width="40.125" style="200" customWidth="1"/>
    <col min="4" max="4" width="50" style="200" customWidth="1"/>
    <col min="5" max="5" width="15.875" style="10" customWidth="1"/>
    <col min="6" max="7" width="12.875" style="223" customWidth="1"/>
    <col min="8" max="10" width="12.875" style="10" customWidth="1"/>
    <col min="11" max="11" width="12.875" style="292" customWidth="1"/>
    <col min="12" max="12" width="55.875" style="10" customWidth="1"/>
    <col min="13" max="13" width="10.875" style="10" customWidth="1"/>
    <col min="14" max="14" width="17.875" style="10" customWidth="1"/>
    <col min="15" max="15" width="10.875" style="10" customWidth="1"/>
    <col min="16" max="16" width="28.875" style="10" customWidth="1"/>
    <col min="17" max="16384" width="9" style="10"/>
  </cols>
  <sheetData>
    <row r="2" spans="1:16" ht="17.25" x14ac:dyDescent="0.15">
      <c r="A2" s="21" t="s">
        <v>160</v>
      </c>
      <c r="M2" s="18"/>
      <c r="N2" s="18"/>
      <c r="O2" s="18"/>
      <c r="P2" s="18"/>
    </row>
    <row r="3" spans="1:16" ht="18.75" x14ac:dyDescent="0.15">
      <c r="A3" s="586" t="s">
        <v>434</v>
      </c>
      <c r="B3" s="586"/>
      <c r="C3" s="586"/>
      <c r="D3" s="586"/>
      <c r="E3" s="586"/>
      <c r="F3" s="586"/>
      <c r="G3" s="586"/>
      <c r="H3" s="586"/>
      <c r="I3" s="586"/>
      <c r="J3" s="586"/>
      <c r="K3" s="586"/>
      <c r="L3" s="586"/>
      <c r="M3" s="586"/>
      <c r="N3" s="586"/>
      <c r="O3" s="586"/>
      <c r="P3" s="586"/>
    </row>
    <row r="4" spans="1:16" ht="14.25" thickBot="1" x14ac:dyDescent="0.2">
      <c r="A4" s="18"/>
      <c r="L4" s="11"/>
      <c r="M4" s="18"/>
      <c r="N4" s="18"/>
      <c r="O4" s="18"/>
      <c r="P4" s="11" t="s">
        <v>40</v>
      </c>
    </row>
    <row r="5" spans="1:16" ht="14.1" customHeight="1" x14ac:dyDescent="0.15">
      <c r="A5" s="545" t="s">
        <v>67</v>
      </c>
      <c r="B5" s="548" t="s">
        <v>11</v>
      </c>
      <c r="C5" s="548" t="s">
        <v>12</v>
      </c>
      <c r="D5" s="548" t="s">
        <v>72</v>
      </c>
      <c r="E5" s="553" t="s">
        <v>432</v>
      </c>
      <c r="F5" s="597" t="s">
        <v>144</v>
      </c>
      <c r="G5" s="598"/>
      <c r="H5" s="598"/>
      <c r="I5" s="599"/>
      <c r="J5" s="553" t="s">
        <v>433</v>
      </c>
      <c r="K5" s="553" t="s">
        <v>431</v>
      </c>
      <c r="L5" s="544" t="s">
        <v>13</v>
      </c>
      <c r="M5" s="571" t="s">
        <v>62</v>
      </c>
      <c r="N5" s="571" t="s">
        <v>58</v>
      </c>
      <c r="O5" s="574" t="s">
        <v>49</v>
      </c>
      <c r="P5" s="575"/>
    </row>
    <row r="6" spans="1:16" ht="14.1" customHeight="1" x14ac:dyDescent="0.15">
      <c r="A6" s="546"/>
      <c r="B6" s="549"/>
      <c r="C6" s="549"/>
      <c r="D6" s="549"/>
      <c r="E6" s="554"/>
      <c r="F6" s="453" t="s">
        <v>236</v>
      </c>
      <c r="G6" s="513" t="s">
        <v>237</v>
      </c>
      <c r="H6" s="554" t="s">
        <v>68</v>
      </c>
      <c r="I6" s="554" t="s">
        <v>51</v>
      </c>
      <c r="J6" s="554"/>
      <c r="K6" s="554"/>
      <c r="L6" s="587"/>
      <c r="M6" s="589"/>
      <c r="N6" s="572"/>
      <c r="O6" s="594" t="s">
        <v>53</v>
      </c>
      <c r="P6" s="592" t="s">
        <v>50</v>
      </c>
    </row>
    <row r="7" spans="1:16" ht="22.35" customHeight="1" thickBot="1" x14ac:dyDescent="0.2">
      <c r="A7" s="596"/>
      <c r="B7" s="591"/>
      <c r="C7" s="600"/>
      <c r="D7" s="591"/>
      <c r="E7" s="555"/>
      <c r="F7" s="454"/>
      <c r="G7" s="454"/>
      <c r="H7" s="555"/>
      <c r="I7" s="555"/>
      <c r="J7" s="585"/>
      <c r="K7" s="585"/>
      <c r="L7" s="588"/>
      <c r="M7" s="590"/>
      <c r="N7" s="573"/>
      <c r="O7" s="595"/>
      <c r="P7" s="593"/>
    </row>
    <row r="8" spans="1:16" s="257" customFormat="1" ht="51.75" customHeight="1" x14ac:dyDescent="0.15">
      <c r="A8" s="40">
        <v>1</v>
      </c>
      <c r="B8" s="248" t="s">
        <v>238</v>
      </c>
      <c r="C8" s="248" t="s">
        <v>239</v>
      </c>
      <c r="D8" s="249" t="s">
        <v>240</v>
      </c>
      <c r="E8" s="321">
        <v>12815.120999999999</v>
      </c>
      <c r="F8" s="318" t="s">
        <v>359</v>
      </c>
      <c r="G8" s="251">
        <v>0</v>
      </c>
      <c r="H8" s="250">
        <f>+SUM(E8:G8)</f>
        <v>12815.120999999999</v>
      </c>
      <c r="I8" s="250">
        <v>75</v>
      </c>
      <c r="J8" s="320">
        <v>13555.174999999999</v>
      </c>
      <c r="K8" s="319">
        <v>14330.745999999999</v>
      </c>
      <c r="L8" s="252" t="s">
        <v>241</v>
      </c>
      <c r="M8" s="253"/>
      <c r="N8" s="254" t="s">
        <v>324</v>
      </c>
      <c r="O8" s="255" t="s">
        <v>242</v>
      </c>
      <c r="P8" s="256" t="s">
        <v>243</v>
      </c>
    </row>
    <row r="9" spans="1:16" s="257" customFormat="1" ht="35.25" customHeight="1" x14ac:dyDescent="0.15">
      <c r="A9" s="40">
        <v>2</v>
      </c>
      <c r="B9" s="248" t="s">
        <v>238</v>
      </c>
      <c r="C9" s="248" t="s">
        <v>244</v>
      </c>
      <c r="D9" s="249" t="s">
        <v>240</v>
      </c>
      <c r="E9" s="321">
        <v>101.345</v>
      </c>
      <c r="F9" s="318" t="s">
        <v>359</v>
      </c>
      <c r="G9" s="251">
        <v>0</v>
      </c>
      <c r="H9" s="250">
        <f t="shared" ref="H9:H41" si="0">+SUM(E9:G9)</f>
        <v>101.345</v>
      </c>
      <c r="I9" s="250">
        <v>53</v>
      </c>
      <c r="J9" s="322">
        <v>95.432000000000002</v>
      </c>
      <c r="K9" s="319">
        <v>95.432000000000002</v>
      </c>
      <c r="L9" s="252" t="s">
        <v>245</v>
      </c>
      <c r="M9" s="253"/>
      <c r="N9" s="254" t="s">
        <v>246</v>
      </c>
      <c r="O9" s="255" t="s">
        <v>242</v>
      </c>
      <c r="P9" s="256" t="s">
        <v>243</v>
      </c>
    </row>
    <row r="10" spans="1:16" s="257" customFormat="1" ht="48.75" customHeight="1" x14ac:dyDescent="0.15">
      <c r="A10" s="40">
        <v>3</v>
      </c>
      <c r="B10" s="248" t="s">
        <v>238</v>
      </c>
      <c r="C10" s="248" t="s">
        <v>247</v>
      </c>
      <c r="D10" s="249" t="s">
        <v>248</v>
      </c>
      <c r="E10" s="321">
        <v>72.908000000000001</v>
      </c>
      <c r="F10" s="318" t="s">
        <v>359</v>
      </c>
      <c r="G10" s="251">
        <v>0</v>
      </c>
      <c r="H10" s="250">
        <f t="shared" si="0"/>
        <v>72.908000000000001</v>
      </c>
      <c r="I10" s="250">
        <v>34</v>
      </c>
      <c r="J10" s="322">
        <v>101.13800000000001</v>
      </c>
      <c r="K10" s="347">
        <f>30.314+2098.407+28.573-15.909-1983.084-84.662</f>
        <v>73.638999999999697</v>
      </c>
      <c r="L10" s="252" t="s">
        <v>241</v>
      </c>
      <c r="M10" s="253"/>
      <c r="N10" s="254" t="s">
        <v>249</v>
      </c>
      <c r="O10" s="255" t="s">
        <v>242</v>
      </c>
      <c r="P10" s="256" t="s">
        <v>243</v>
      </c>
    </row>
    <row r="11" spans="1:16" s="257" customFormat="1" ht="40.5" x14ac:dyDescent="0.15">
      <c r="A11" s="40">
        <v>4</v>
      </c>
      <c r="B11" s="248" t="s">
        <v>238</v>
      </c>
      <c r="C11" s="248" t="s">
        <v>247</v>
      </c>
      <c r="D11" s="249" t="s">
        <v>250</v>
      </c>
      <c r="E11" s="321">
        <v>1.8169999999999999</v>
      </c>
      <c r="F11" s="318" t="s">
        <v>216</v>
      </c>
      <c r="G11" s="251">
        <v>0</v>
      </c>
      <c r="H11" s="250">
        <f t="shared" si="0"/>
        <v>1.8169999999999999</v>
      </c>
      <c r="I11" s="322">
        <v>0.3</v>
      </c>
      <c r="J11" s="322">
        <v>1.819</v>
      </c>
      <c r="K11" s="319">
        <v>1.819</v>
      </c>
      <c r="L11" s="252" t="s">
        <v>251</v>
      </c>
      <c r="M11" s="253"/>
      <c r="N11" s="254" t="s">
        <v>410</v>
      </c>
      <c r="O11" s="255" t="s">
        <v>242</v>
      </c>
      <c r="P11" s="256" t="s">
        <v>243</v>
      </c>
    </row>
    <row r="12" spans="1:16" s="257" customFormat="1" ht="40.5" x14ac:dyDescent="0.15">
      <c r="A12" s="40">
        <v>5</v>
      </c>
      <c r="B12" s="248" t="s">
        <v>238</v>
      </c>
      <c r="C12" s="248" t="s">
        <v>252</v>
      </c>
      <c r="D12" s="249" t="s">
        <v>253</v>
      </c>
      <c r="E12" s="321">
        <v>172.11600000000001</v>
      </c>
      <c r="F12" s="318" t="s">
        <v>216</v>
      </c>
      <c r="G12" s="251">
        <v>0</v>
      </c>
      <c r="H12" s="250">
        <f t="shared" si="0"/>
        <v>172.11600000000001</v>
      </c>
      <c r="I12" s="322">
        <v>157.26499999999999</v>
      </c>
      <c r="J12" s="322">
        <v>173.07300000000001</v>
      </c>
      <c r="K12" s="319">
        <v>173.07300000000001</v>
      </c>
      <c r="L12" s="252" t="s">
        <v>254</v>
      </c>
      <c r="M12" s="253"/>
      <c r="N12" s="254" t="s">
        <v>211</v>
      </c>
      <c r="O12" s="255">
        <v>3</v>
      </c>
      <c r="P12" s="256" t="s">
        <v>255</v>
      </c>
    </row>
    <row r="13" spans="1:16" s="257" customFormat="1" ht="40.5" x14ac:dyDescent="0.15">
      <c r="A13" s="40">
        <v>6</v>
      </c>
      <c r="B13" s="248" t="s">
        <v>238</v>
      </c>
      <c r="C13" s="248" t="s">
        <v>256</v>
      </c>
      <c r="D13" s="249" t="s">
        <v>257</v>
      </c>
      <c r="E13" s="321">
        <v>95.783000000000001</v>
      </c>
      <c r="F13" s="318" t="s">
        <v>216</v>
      </c>
      <c r="G13" s="251">
        <v>0</v>
      </c>
      <c r="H13" s="250">
        <f t="shared" si="0"/>
        <v>95.783000000000001</v>
      </c>
      <c r="I13" s="250">
        <v>85</v>
      </c>
      <c r="J13" s="322">
        <v>95.783000000000001</v>
      </c>
      <c r="K13" s="319">
        <v>100.5</v>
      </c>
      <c r="L13" s="252" t="s">
        <v>241</v>
      </c>
      <c r="M13" s="253"/>
      <c r="N13" s="254" t="s">
        <v>413</v>
      </c>
      <c r="O13" s="255">
        <v>4</v>
      </c>
      <c r="P13" s="256" t="s">
        <v>258</v>
      </c>
    </row>
    <row r="14" spans="1:16" s="257" customFormat="1" ht="40.5" x14ac:dyDescent="0.15">
      <c r="A14" s="40">
        <v>7</v>
      </c>
      <c r="B14" s="248" t="s">
        <v>238</v>
      </c>
      <c r="C14" s="248" t="s">
        <v>259</v>
      </c>
      <c r="D14" s="249" t="s">
        <v>240</v>
      </c>
      <c r="E14" s="321">
        <v>4.5970000000000004</v>
      </c>
      <c r="F14" s="318" t="s">
        <v>216</v>
      </c>
      <c r="G14" s="251">
        <v>0</v>
      </c>
      <c r="H14" s="250">
        <f t="shared" si="0"/>
        <v>4.5970000000000004</v>
      </c>
      <c r="I14" s="250">
        <v>3.0542229999999999</v>
      </c>
      <c r="J14" s="322">
        <v>4.5970000000000004</v>
      </c>
      <c r="K14" s="319">
        <v>4.5970000000000004</v>
      </c>
      <c r="L14" s="252" t="s">
        <v>241</v>
      </c>
      <c r="M14" s="253"/>
      <c r="N14" s="254" t="s">
        <v>414</v>
      </c>
      <c r="O14" s="255">
        <v>4</v>
      </c>
      <c r="P14" s="256" t="s">
        <v>258</v>
      </c>
    </row>
    <row r="15" spans="1:16" s="257" customFormat="1" ht="40.5" x14ac:dyDescent="0.15">
      <c r="A15" s="40">
        <v>8</v>
      </c>
      <c r="B15" s="248" t="s">
        <v>238</v>
      </c>
      <c r="C15" s="248" t="s">
        <v>260</v>
      </c>
      <c r="D15" s="249" t="s">
        <v>261</v>
      </c>
      <c r="E15" s="321">
        <v>74.736000000000004</v>
      </c>
      <c r="F15" s="318" t="s">
        <v>216</v>
      </c>
      <c r="G15" s="251">
        <v>0</v>
      </c>
      <c r="H15" s="250">
        <f t="shared" si="0"/>
        <v>74.736000000000004</v>
      </c>
      <c r="I15" s="250">
        <v>58</v>
      </c>
      <c r="J15" s="322">
        <v>72.741</v>
      </c>
      <c r="K15" s="319">
        <v>72.739999999999995</v>
      </c>
      <c r="L15" s="252" t="s">
        <v>262</v>
      </c>
      <c r="M15" s="253"/>
      <c r="N15" s="254" t="s">
        <v>410</v>
      </c>
      <c r="O15" s="255">
        <v>8</v>
      </c>
      <c r="P15" s="256" t="s">
        <v>263</v>
      </c>
    </row>
    <row r="16" spans="1:16" s="257" customFormat="1" ht="40.5" x14ac:dyDescent="0.15">
      <c r="A16" s="40">
        <v>9</v>
      </c>
      <c r="B16" s="248" t="s">
        <v>238</v>
      </c>
      <c r="C16" s="248" t="s">
        <v>247</v>
      </c>
      <c r="D16" s="249" t="s">
        <v>248</v>
      </c>
      <c r="E16" s="321">
        <v>23.111999999999998</v>
      </c>
      <c r="F16" s="318" t="s">
        <v>216</v>
      </c>
      <c r="G16" s="251">
        <v>0</v>
      </c>
      <c r="H16" s="250">
        <f t="shared" si="0"/>
        <v>23.111999999999998</v>
      </c>
      <c r="I16" s="250">
        <v>22</v>
      </c>
      <c r="J16" s="322">
        <v>23.766999999999999</v>
      </c>
      <c r="K16" s="347">
        <v>25.184999999999999</v>
      </c>
      <c r="L16" s="252" t="s">
        <v>262</v>
      </c>
      <c r="M16" s="253"/>
      <c r="N16" s="254" t="s">
        <v>410</v>
      </c>
      <c r="O16" s="255">
        <v>9</v>
      </c>
      <c r="P16" s="256" t="s">
        <v>264</v>
      </c>
    </row>
    <row r="17" spans="1:16" s="257" customFormat="1" ht="27" x14ac:dyDescent="0.15">
      <c r="A17" s="40">
        <v>10</v>
      </c>
      <c r="B17" s="248" t="s">
        <v>238</v>
      </c>
      <c r="C17" s="248" t="s">
        <v>244</v>
      </c>
      <c r="D17" s="249" t="s">
        <v>240</v>
      </c>
      <c r="E17" s="321">
        <v>2.1480000000000001</v>
      </c>
      <c r="F17" s="318" t="s">
        <v>216</v>
      </c>
      <c r="G17" s="251">
        <v>0</v>
      </c>
      <c r="H17" s="250">
        <f t="shared" si="0"/>
        <v>2.1480000000000001</v>
      </c>
      <c r="I17" s="322">
        <v>0.4</v>
      </c>
      <c r="J17" s="322">
        <v>2.1539999999999999</v>
      </c>
      <c r="K17" s="319">
        <v>2.1539999999999999</v>
      </c>
      <c r="L17" s="252" t="s">
        <v>245</v>
      </c>
      <c r="M17" s="253"/>
      <c r="N17" s="254" t="s">
        <v>410</v>
      </c>
      <c r="O17" s="255" t="s">
        <v>242</v>
      </c>
      <c r="P17" s="256" t="s">
        <v>243</v>
      </c>
    </row>
    <row r="18" spans="1:16" s="257" customFormat="1" ht="27" x14ac:dyDescent="0.15">
      <c r="A18" s="40">
        <v>11</v>
      </c>
      <c r="B18" s="248" t="s">
        <v>238</v>
      </c>
      <c r="C18" s="248" t="s">
        <v>265</v>
      </c>
      <c r="D18" s="249" t="s">
        <v>266</v>
      </c>
      <c r="E18" s="321">
        <v>331.79900000000004</v>
      </c>
      <c r="F18" s="318" t="s">
        <v>216</v>
      </c>
      <c r="G18" s="251">
        <v>0</v>
      </c>
      <c r="H18" s="250">
        <f t="shared" si="0"/>
        <v>331.79900000000004</v>
      </c>
      <c r="I18" s="322">
        <v>308</v>
      </c>
      <c r="J18" s="322">
        <v>361.11099999999999</v>
      </c>
      <c r="K18" s="347">
        <v>360.73899999999998</v>
      </c>
      <c r="L18" s="252" t="s">
        <v>241</v>
      </c>
      <c r="M18" s="253"/>
      <c r="N18" s="254" t="s">
        <v>267</v>
      </c>
      <c r="O18" s="255">
        <v>9</v>
      </c>
      <c r="P18" s="256" t="s">
        <v>264</v>
      </c>
    </row>
    <row r="19" spans="1:16" s="257" customFormat="1" ht="27" x14ac:dyDescent="0.15">
      <c r="A19" s="40">
        <v>12</v>
      </c>
      <c r="B19" s="248" t="s">
        <v>238</v>
      </c>
      <c r="C19" s="248" t="s">
        <v>265</v>
      </c>
      <c r="D19" s="249" t="s">
        <v>268</v>
      </c>
      <c r="E19" s="321">
        <v>169.738</v>
      </c>
      <c r="F19" s="318" t="s">
        <v>216</v>
      </c>
      <c r="G19" s="251">
        <v>0</v>
      </c>
      <c r="H19" s="250">
        <f t="shared" si="0"/>
        <v>169.738</v>
      </c>
      <c r="I19" s="322">
        <v>155</v>
      </c>
      <c r="J19" s="322">
        <v>169.911</v>
      </c>
      <c r="K19" s="319">
        <v>168.73099999999999</v>
      </c>
      <c r="L19" s="252" t="s">
        <v>269</v>
      </c>
      <c r="M19" s="253"/>
      <c r="N19" s="254" t="s">
        <v>267</v>
      </c>
      <c r="O19" s="255">
        <v>9</v>
      </c>
      <c r="P19" s="256" t="s">
        <v>264</v>
      </c>
    </row>
    <row r="20" spans="1:16" s="257" customFormat="1" ht="40.5" x14ac:dyDescent="0.15">
      <c r="A20" s="40">
        <v>13</v>
      </c>
      <c r="B20" s="248" t="s">
        <v>238</v>
      </c>
      <c r="C20" s="248" t="s">
        <v>270</v>
      </c>
      <c r="D20" s="249" t="s">
        <v>271</v>
      </c>
      <c r="E20" s="321">
        <v>52.853000000000002</v>
      </c>
      <c r="F20" s="318" t="s">
        <v>216</v>
      </c>
      <c r="G20" s="251">
        <v>0</v>
      </c>
      <c r="H20" s="250">
        <f t="shared" si="0"/>
        <v>52.853000000000002</v>
      </c>
      <c r="I20" s="343">
        <v>51.460999999999999</v>
      </c>
      <c r="J20" s="322">
        <v>52.438000000000002</v>
      </c>
      <c r="K20" s="322">
        <v>52.438000000000002</v>
      </c>
      <c r="L20" s="252" t="s">
        <v>262</v>
      </c>
      <c r="M20" s="253"/>
      <c r="N20" s="254" t="s">
        <v>272</v>
      </c>
      <c r="O20" s="255">
        <v>6</v>
      </c>
      <c r="P20" s="256" t="s">
        <v>273</v>
      </c>
    </row>
    <row r="21" spans="1:16" s="257" customFormat="1" ht="40.5" x14ac:dyDescent="0.15">
      <c r="A21" s="40">
        <v>14</v>
      </c>
      <c r="B21" s="248" t="s">
        <v>238</v>
      </c>
      <c r="C21" s="248" t="s">
        <v>274</v>
      </c>
      <c r="D21" s="249" t="s">
        <v>275</v>
      </c>
      <c r="E21" s="321">
        <v>47.965000000000003</v>
      </c>
      <c r="F21" s="318" t="s">
        <v>216</v>
      </c>
      <c r="G21" s="251">
        <v>0</v>
      </c>
      <c r="H21" s="250">
        <f t="shared" si="0"/>
        <v>47.965000000000003</v>
      </c>
      <c r="I21" s="343">
        <v>47.344999999999999</v>
      </c>
      <c r="J21" s="322">
        <v>47.465000000000003</v>
      </c>
      <c r="K21" s="319">
        <v>54.204000000000001</v>
      </c>
      <c r="L21" s="252" t="s">
        <v>262</v>
      </c>
      <c r="M21" s="253"/>
      <c r="N21" s="254" t="s">
        <v>272</v>
      </c>
      <c r="O21" s="255">
        <v>7</v>
      </c>
      <c r="P21" s="256" t="s">
        <v>276</v>
      </c>
    </row>
    <row r="22" spans="1:16" s="257" customFormat="1" ht="54" x14ac:dyDescent="0.15">
      <c r="A22" s="40">
        <v>15</v>
      </c>
      <c r="B22" s="248" t="s">
        <v>238</v>
      </c>
      <c r="C22" s="248" t="s">
        <v>274</v>
      </c>
      <c r="D22" s="249" t="s">
        <v>277</v>
      </c>
      <c r="E22" s="321">
        <v>76.307000000000002</v>
      </c>
      <c r="F22" s="318" t="s">
        <v>216</v>
      </c>
      <c r="G22" s="251">
        <v>0</v>
      </c>
      <c r="H22" s="250">
        <f t="shared" si="0"/>
        <v>76.307000000000002</v>
      </c>
      <c r="I22" s="343">
        <v>69.242666</v>
      </c>
      <c r="J22" s="322">
        <v>76.334000000000003</v>
      </c>
      <c r="K22" s="319">
        <v>82.111999999999995</v>
      </c>
      <c r="L22" s="252" t="s">
        <v>278</v>
      </c>
      <c r="M22" s="253"/>
      <c r="N22" s="254" t="s">
        <v>272</v>
      </c>
      <c r="O22" s="255">
        <v>7</v>
      </c>
      <c r="P22" s="256" t="s">
        <v>276</v>
      </c>
    </row>
    <row r="23" spans="1:16" s="257" customFormat="1" ht="54" x14ac:dyDescent="0.15">
      <c r="A23" s="40">
        <v>16</v>
      </c>
      <c r="B23" s="248" t="s">
        <v>238</v>
      </c>
      <c r="C23" s="248" t="s">
        <v>274</v>
      </c>
      <c r="D23" s="249" t="s">
        <v>335</v>
      </c>
      <c r="E23" s="321">
        <v>21.875</v>
      </c>
      <c r="F23" s="318" t="s">
        <v>216</v>
      </c>
      <c r="G23" s="251">
        <v>0</v>
      </c>
      <c r="H23" s="250">
        <f t="shared" si="0"/>
        <v>21.875</v>
      </c>
      <c r="I23" s="343">
        <v>11.716593</v>
      </c>
      <c r="J23" s="322">
        <v>21.888000000000002</v>
      </c>
      <c r="K23" s="319">
        <v>41.889000000000003</v>
      </c>
      <c r="L23" s="252" t="s">
        <v>279</v>
      </c>
      <c r="M23" s="253"/>
      <c r="N23" s="254" t="s">
        <v>272</v>
      </c>
      <c r="O23" s="255">
        <v>7</v>
      </c>
      <c r="P23" s="256" t="s">
        <v>276</v>
      </c>
    </row>
    <row r="24" spans="1:16" s="257" customFormat="1" ht="40.5" x14ac:dyDescent="0.15">
      <c r="A24" s="40">
        <v>17</v>
      </c>
      <c r="B24" s="248" t="s">
        <v>238</v>
      </c>
      <c r="C24" s="248" t="s">
        <v>274</v>
      </c>
      <c r="D24" s="249" t="s">
        <v>280</v>
      </c>
      <c r="E24" s="321">
        <v>38.862000000000002</v>
      </c>
      <c r="F24" s="318" t="s">
        <v>216</v>
      </c>
      <c r="G24" s="251">
        <v>0</v>
      </c>
      <c r="H24" s="250">
        <f t="shared" si="0"/>
        <v>38.862000000000002</v>
      </c>
      <c r="I24" s="343">
        <v>14.845641000000001</v>
      </c>
      <c r="J24" s="322">
        <v>37.563000000000002</v>
      </c>
      <c r="K24" s="319">
        <v>27.035</v>
      </c>
      <c r="L24" s="252" t="s">
        <v>281</v>
      </c>
      <c r="M24" s="253"/>
      <c r="N24" s="254" t="s">
        <v>272</v>
      </c>
      <c r="O24" s="255">
        <v>7</v>
      </c>
      <c r="P24" s="256" t="s">
        <v>276</v>
      </c>
    </row>
    <row r="25" spans="1:16" s="257" customFormat="1" ht="54" x14ac:dyDescent="0.15">
      <c r="A25" s="40">
        <v>18</v>
      </c>
      <c r="B25" s="248" t="s">
        <v>238</v>
      </c>
      <c r="C25" s="248" t="s">
        <v>282</v>
      </c>
      <c r="D25" s="249" t="s">
        <v>283</v>
      </c>
      <c r="E25" s="321">
        <v>122.27800000000001</v>
      </c>
      <c r="F25" s="318" t="s">
        <v>216</v>
      </c>
      <c r="G25" s="251">
        <v>0</v>
      </c>
      <c r="H25" s="250">
        <f t="shared" si="0"/>
        <v>122.27800000000001</v>
      </c>
      <c r="I25" s="343">
        <v>122.27800000000001</v>
      </c>
      <c r="J25" s="322">
        <v>134.13900000000001</v>
      </c>
      <c r="K25" s="319">
        <v>209.63800000000001</v>
      </c>
      <c r="L25" s="252" t="s">
        <v>284</v>
      </c>
      <c r="M25" s="253"/>
      <c r="N25" s="254" t="s">
        <v>272</v>
      </c>
      <c r="O25" s="255">
        <v>7</v>
      </c>
      <c r="P25" s="256" t="s">
        <v>276</v>
      </c>
    </row>
    <row r="26" spans="1:16" s="257" customFormat="1" ht="40.5" x14ac:dyDescent="0.15">
      <c r="A26" s="40">
        <v>19</v>
      </c>
      <c r="B26" s="248" t="s">
        <v>238</v>
      </c>
      <c r="C26" s="248" t="s">
        <v>285</v>
      </c>
      <c r="D26" s="249" t="s">
        <v>286</v>
      </c>
      <c r="E26" s="321">
        <v>1.2</v>
      </c>
      <c r="F26" s="318" t="s">
        <v>216</v>
      </c>
      <c r="G26" s="251">
        <v>0</v>
      </c>
      <c r="H26" s="250">
        <f t="shared" si="0"/>
        <v>1.2</v>
      </c>
      <c r="I26" s="343">
        <v>1.51</v>
      </c>
      <c r="J26" s="322">
        <v>1.2</v>
      </c>
      <c r="K26" s="319">
        <v>1.2</v>
      </c>
      <c r="L26" s="252" t="s">
        <v>287</v>
      </c>
      <c r="M26" s="253"/>
      <c r="N26" s="254" t="s">
        <v>272</v>
      </c>
      <c r="O26" s="255">
        <v>9</v>
      </c>
      <c r="P26" s="256" t="s">
        <v>264</v>
      </c>
    </row>
    <row r="27" spans="1:16" s="257" customFormat="1" ht="40.5" x14ac:dyDescent="0.15">
      <c r="A27" s="40">
        <v>20</v>
      </c>
      <c r="B27" s="248" t="s">
        <v>288</v>
      </c>
      <c r="C27" s="248" t="s">
        <v>289</v>
      </c>
      <c r="D27" s="249" t="s">
        <v>240</v>
      </c>
      <c r="E27" s="321">
        <v>1.55</v>
      </c>
      <c r="F27" s="318" t="s">
        <v>216</v>
      </c>
      <c r="G27" s="251">
        <v>0</v>
      </c>
      <c r="H27" s="250">
        <f t="shared" si="0"/>
        <v>1.55</v>
      </c>
      <c r="I27" s="343">
        <v>1.060432</v>
      </c>
      <c r="J27" s="322">
        <v>1.55</v>
      </c>
      <c r="K27" s="319">
        <v>1.55</v>
      </c>
      <c r="L27" s="252" t="s">
        <v>290</v>
      </c>
      <c r="M27" s="253"/>
      <c r="N27" s="254" t="s">
        <v>272</v>
      </c>
      <c r="O27" s="255" t="s">
        <v>242</v>
      </c>
      <c r="P27" s="256" t="s">
        <v>243</v>
      </c>
    </row>
    <row r="28" spans="1:16" s="257" customFormat="1" ht="54" x14ac:dyDescent="0.15">
      <c r="A28" s="40">
        <v>21</v>
      </c>
      <c r="B28" s="248" t="s">
        <v>238</v>
      </c>
      <c r="C28" s="248" t="s">
        <v>291</v>
      </c>
      <c r="D28" s="249" t="s">
        <v>292</v>
      </c>
      <c r="E28" s="321">
        <v>120.72</v>
      </c>
      <c r="F28" s="318" t="s">
        <v>216</v>
      </c>
      <c r="G28" s="251">
        <v>0</v>
      </c>
      <c r="H28" s="250">
        <f t="shared" si="0"/>
        <v>120.72</v>
      </c>
      <c r="I28" s="322">
        <v>131.50624199999999</v>
      </c>
      <c r="J28" s="322">
        <v>129.066</v>
      </c>
      <c r="K28" s="319">
        <v>177.29499999999999</v>
      </c>
      <c r="L28" s="252" t="s">
        <v>293</v>
      </c>
      <c r="M28" s="253"/>
      <c r="N28" s="254" t="s">
        <v>294</v>
      </c>
      <c r="O28" s="255" t="s">
        <v>295</v>
      </c>
      <c r="P28" s="256" t="s">
        <v>296</v>
      </c>
    </row>
    <row r="29" spans="1:16" s="257" customFormat="1" ht="27" x14ac:dyDescent="0.15">
      <c r="A29" s="40">
        <v>22</v>
      </c>
      <c r="B29" s="248" t="s">
        <v>238</v>
      </c>
      <c r="C29" s="248" t="s">
        <v>265</v>
      </c>
      <c r="D29" s="249" t="s">
        <v>268</v>
      </c>
      <c r="E29" s="321">
        <v>66.501000000000005</v>
      </c>
      <c r="F29" s="318" t="s">
        <v>216</v>
      </c>
      <c r="G29" s="251">
        <v>0</v>
      </c>
      <c r="H29" s="250">
        <f t="shared" si="0"/>
        <v>66.501000000000005</v>
      </c>
      <c r="I29" s="322">
        <v>64.551634000000007</v>
      </c>
      <c r="J29" s="322">
        <v>77.438999999999993</v>
      </c>
      <c r="K29" s="319">
        <v>80.908000000000001</v>
      </c>
      <c r="L29" s="252" t="s">
        <v>269</v>
      </c>
      <c r="M29" s="253"/>
      <c r="N29" s="254" t="s">
        <v>294</v>
      </c>
      <c r="O29" s="255" t="s">
        <v>242</v>
      </c>
      <c r="P29" s="256" t="s">
        <v>243</v>
      </c>
    </row>
    <row r="30" spans="1:16" s="257" customFormat="1" ht="81" x14ac:dyDescent="0.15">
      <c r="A30" s="40">
        <v>23</v>
      </c>
      <c r="B30" s="248" t="s">
        <v>238</v>
      </c>
      <c r="C30" s="248" t="s">
        <v>297</v>
      </c>
      <c r="D30" s="249" t="s">
        <v>298</v>
      </c>
      <c r="E30" s="321">
        <v>105360.511</v>
      </c>
      <c r="F30" s="318" t="s">
        <v>216</v>
      </c>
      <c r="G30" s="251">
        <v>0</v>
      </c>
      <c r="H30" s="250">
        <f t="shared" si="0"/>
        <v>105360.511</v>
      </c>
      <c r="I30" s="344">
        <v>105361</v>
      </c>
      <c r="J30" s="322">
        <v>135400</v>
      </c>
      <c r="K30" s="319">
        <v>191800</v>
      </c>
      <c r="L30" s="252" t="s">
        <v>299</v>
      </c>
      <c r="M30" s="253"/>
      <c r="N30" s="254" t="s">
        <v>207</v>
      </c>
      <c r="O30" s="255">
        <v>1</v>
      </c>
      <c r="P30" s="256" t="s">
        <v>300</v>
      </c>
    </row>
    <row r="31" spans="1:16" s="257" customFormat="1" ht="40.5" x14ac:dyDescent="0.15">
      <c r="A31" s="40">
        <v>24</v>
      </c>
      <c r="B31" s="248" t="s">
        <v>238</v>
      </c>
      <c r="C31" s="248" t="s">
        <v>301</v>
      </c>
      <c r="D31" s="249" t="s">
        <v>302</v>
      </c>
      <c r="E31" s="321">
        <v>87.402000000000001</v>
      </c>
      <c r="F31" s="318" t="s">
        <v>216</v>
      </c>
      <c r="G31" s="251">
        <v>0</v>
      </c>
      <c r="H31" s="250">
        <f t="shared" si="0"/>
        <v>87.402000000000001</v>
      </c>
      <c r="I31" s="343">
        <v>74</v>
      </c>
      <c r="J31" s="322">
        <v>106.13</v>
      </c>
      <c r="K31" s="319">
        <v>108.29</v>
      </c>
      <c r="L31" s="252" t="s">
        <v>303</v>
      </c>
      <c r="M31" s="253"/>
      <c r="N31" s="254" t="s">
        <v>207</v>
      </c>
      <c r="O31" s="255">
        <v>2</v>
      </c>
      <c r="P31" s="256" t="s">
        <v>304</v>
      </c>
    </row>
    <row r="32" spans="1:16" s="257" customFormat="1" ht="40.5" x14ac:dyDescent="0.15">
      <c r="A32" s="40">
        <v>25</v>
      </c>
      <c r="B32" s="248" t="s">
        <v>238</v>
      </c>
      <c r="C32" s="248" t="s">
        <v>301</v>
      </c>
      <c r="D32" s="249" t="s">
        <v>305</v>
      </c>
      <c r="E32" s="321">
        <v>244.47</v>
      </c>
      <c r="F32" s="318" t="s">
        <v>216</v>
      </c>
      <c r="G32" s="251">
        <v>0</v>
      </c>
      <c r="H32" s="250">
        <f t="shared" si="0"/>
        <v>244.47</v>
      </c>
      <c r="I32" s="343">
        <v>242</v>
      </c>
      <c r="J32" s="322">
        <v>234.47399999999999</v>
      </c>
      <c r="K32" s="319">
        <v>242.44399999999999</v>
      </c>
      <c r="L32" s="252" t="s">
        <v>306</v>
      </c>
      <c r="M32" s="253"/>
      <c r="N32" s="254" t="s">
        <v>207</v>
      </c>
      <c r="O32" s="255">
        <v>2</v>
      </c>
      <c r="P32" s="256" t="s">
        <v>304</v>
      </c>
    </row>
    <row r="33" spans="1:16" s="257" customFormat="1" ht="40.5" x14ac:dyDescent="0.15">
      <c r="A33" s="40">
        <v>26</v>
      </c>
      <c r="B33" s="248" t="s">
        <v>307</v>
      </c>
      <c r="C33" s="248" t="s">
        <v>308</v>
      </c>
      <c r="D33" s="249" t="s">
        <v>242</v>
      </c>
      <c r="E33" s="321">
        <v>243.89500000000001</v>
      </c>
      <c r="F33" s="318" t="s">
        <v>216</v>
      </c>
      <c r="G33" s="251">
        <v>0</v>
      </c>
      <c r="H33" s="250">
        <f t="shared" si="0"/>
        <v>243.89500000000001</v>
      </c>
      <c r="I33" s="343">
        <v>147</v>
      </c>
      <c r="J33" s="322">
        <v>246.68199999999999</v>
      </c>
      <c r="K33" s="319">
        <v>214.13300000000001</v>
      </c>
      <c r="L33" s="252" t="s">
        <v>290</v>
      </c>
      <c r="M33" s="253"/>
      <c r="N33" s="254" t="s">
        <v>207</v>
      </c>
      <c r="O33" s="255">
        <v>1</v>
      </c>
      <c r="P33" s="256" t="s">
        <v>300</v>
      </c>
    </row>
    <row r="34" spans="1:16" s="257" customFormat="1" ht="40.5" x14ac:dyDescent="0.15">
      <c r="A34" s="40">
        <v>27</v>
      </c>
      <c r="B34" s="248" t="s">
        <v>307</v>
      </c>
      <c r="C34" s="248" t="s">
        <v>309</v>
      </c>
      <c r="D34" s="249" t="s">
        <v>242</v>
      </c>
      <c r="E34" s="321">
        <v>196.143</v>
      </c>
      <c r="F34" s="318" t="s">
        <v>216</v>
      </c>
      <c r="G34" s="251">
        <v>0</v>
      </c>
      <c r="H34" s="250">
        <f t="shared" si="0"/>
        <v>196.143</v>
      </c>
      <c r="I34" s="343">
        <v>158</v>
      </c>
      <c r="J34" s="322">
        <v>196.12700000000001</v>
      </c>
      <c r="K34" s="319">
        <v>196.114</v>
      </c>
      <c r="L34" s="252" t="s">
        <v>290</v>
      </c>
      <c r="M34" s="253"/>
      <c r="N34" s="254" t="s">
        <v>207</v>
      </c>
      <c r="O34" s="255">
        <v>1</v>
      </c>
      <c r="P34" s="256" t="s">
        <v>300</v>
      </c>
    </row>
    <row r="35" spans="1:16" s="257" customFormat="1" ht="40.5" x14ac:dyDescent="0.15">
      <c r="A35" s="40">
        <v>28</v>
      </c>
      <c r="B35" s="248" t="s">
        <v>307</v>
      </c>
      <c r="C35" s="248" t="s">
        <v>310</v>
      </c>
      <c r="D35" s="249" t="s">
        <v>242</v>
      </c>
      <c r="E35" s="321">
        <v>0.1</v>
      </c>
      <c r="F35" s="318" t="s">
        <v>216</v>
      </c>
      <c r="G35" s="251">
        <v>0</v>
      </c>
      <c r="H35" s="250">
        <f>+SUM(E35:G35)</f>
        <v>0.1</v>
      </c>
      <c r="I35" s="345">
        <v>0</v>
      </c>
      <c r="J35" s="322">
        <v>0.1</v>
      </c>
      <c r="K35" s="319">
        <v>0.1</v>
      </c>
      <c r="L35" s="252" t="s">
        <v>311</v>
      </c>
      <c r="M35" s="253"/>
      <c r="N35" s="254" t="s">
        <v>207</v>
      </c>
      <c r="O35" s="255">
        <v>1</v>
      </c>
      <c r="P35" s="256" t="s">
        <v>300</v>
      </c>
    </row>
    <row r="36" spans="1:16" s="257" customFormat="1" ht="40.5" x14ac:dyDescent="0.15">
      <c r="A36" s="40">
        <v>29</v>
      </c>
      <c r="B36" s="248" t="s">
        <v>307</v>
      </c>
      <c r="C36" s="248" t="s">
        <v>312</v>
      </c>
      <c r="D36" s="249" t="s">
        <v>242</v>
      </c>
      <c r="E36" s="321">
        <v>10</v>
      </c>
      <c r="F36" s="318" t="s">
        <v>216</v>
      </c>
      <c r="G36" s="251">
        <v>0</v>
      </c>
      <c r="H36" s="250">
        <f t="shared" si="0"/>
        <v>10</v>
      </c>
      <c r="I36" s="345">
        <v>0</v>
      </c>
      <c r="J36" s="322">
        <v>10</v>
      </c>
      <c r="K36" s="319">
        <v>10</v>
      </c>
      <c r="L36" s="252" t="s">
        <v>453</v>
      </c>
      <c r="M36" s="253"/>
      <c r="N36" s="254" t="s">
        <v>207</v>
      </c>
      <c r="O36" s="255">
        <v>1</v>
      </c>
      <c r="P36" s="256" t="s">
        <v>300</v>
      </c>
    </row>
    <row r="37" spans="1:16" s="257" customFormat="1" ht="48" customHeight="1" x14ac:dyDescent="0.15">
      <c r="A37" s="40">
        <v>30</v>
      </c>
      <c r="B37" s="248" t="s">
        <v>238</v>
      </c>
      <c r="C37" s="248" t="s">
        <v>285</v>
      </c>
      <c r="D37" s="249" t="s">
        <v>248</v>
      </c>
      <c r="E37" s="321">
        <v>1.34</v>
      </c>
      <c r="F37" s="318" t="s">
        <v>216</v>
      </c>
      <c r="G37" s="251">
        <v>0</v>
      </c>
      <c r="H37" s="250">
        <f t="shared" si="0"/>
        <v>1.34</v>
      </c>
      <c r="I37" s="250">
        <v>1</v>
      </c>
      <c r="J37" s="322">
        <v>1.34</v>
      </c>
      <c r="K37" s="319">
        <v>1.34</v>
      </c>
      <c r="L37" s="252" t="s">
        <v>254</v>
      </c>
      <c r="M37" s="253"/>
      <c r="N37" s="254" t="s">
        <v>211</v>
      </c>
      <c r="O37" s="255">
        <v>9</v>
      </c>
      <c r="P37" s="256" t="s">
        <v>264</v>
      </c>
    </row>
    <row r="38" spans="1:16" s="257" customFormat="1" ht="40.5" x14ac:dyDescent="0.15">
      <c r="A38" s="40">
        <v>31</v>
      </c>
      <c r="B38" s="248" t="s">
        <v>238</v>
      </c>
      <c r="C38" s="248" t="s">
        <v>313</v>
      </c>
      <c r="D38" s="249" t="s">
        <v>314</v>
      </c>
      <c r="E38" s="321">
        <v>134.02699999999999</v>
      </c>
      <c r="F38" s="318" t="s">
        <v>216</v>
      </c>
      <c r="G38" s="251">
        <v>0</v>
      </c>
      <c r="H38" s="250">
        <f>+SUM(E38:G38)+4.98</f>
        <v>139.00699999999998</v>
      </c>
      <c r="I38" s="343">
        <v>123</v>
      </c>
      <c r="J38" s="343">
        <v>133.99700000000001</v>
      </c>
      <c r="K38" s="347">
        <v>133.99700000000001</v>
      </c>
      <c r="L38" s="252" t="s">
        <v>315</v>
      </c>
      <c r="M38" s="253"/>
      <c r="N38" s="254" t="s">
        <v>213</v>
      </c>
      <c r="O38" s="255">
        <v>5</v>
      </c>
      <c r="P38" s="256" t="s">
        <v>316</v>
      </c>
    </row>
    <row r="39" spans="1:16" s="257" customFormat="1" ht="40.5" x14ac:dyDescent="0.15">
      <c r="A39" s="40">
        <v>32</v>
      </c>
      <c r="B39" s="248" t="s">
        <v>238</v>
      </c>
      <c r="C39" s="248" t="s">
        <v>317</v>
      </c>
      <c r="D39" s="249" t="s">
        <v>318</v>
      </c>
      <c r="E39" s="321">
        <v>453.43600000000004</v>
      </c>
      <c r="F39" s="318">
        <v>15.599633000000001</v>
      </c>
      <c r="G39" s="251">
        <v>0</v>
      </c>
      <c r="H39" s="250">
        <f t="shared" si="0"/>
        <v>469.03563300000002</v>
      </c>
      <c r="I39" s="343">
        <v>423</v>
      </c>
      <c r="J39" s="322">
        <v>503.10599999999999</v>
      </c>
      <c r="K39" s="319">
        <v>562.35900000000004</v>
      </c>
      <c r="L39" s="252" t="s">
        <v>319</v>
      </c>
      <c r="M39" s="253"/>
      <c r="N39" s="254" t="s">
        <v>213</v>
      </c>
      <c r="O39" s="255">
        <v>5</v>
      </c>
      <c r="P39" s="256" t="s">
        <v>316</v>
      </c>
    </row>
    <row r="40" spans="1:16" s="257" customFormat="1" ht="40.5" x14ac:dyDescent="0.15">
      <c r="A40" s="40">
        <v>33</v>
      </c>
      <c r="B40" s="248" t="s">
        <v>320</v>
      </c>
      <c r="C40" s="248" t="s">
        <v>325</v>
      </c>
      <c r="D40" s="249" t="s">
        <v>240</v>
      </c>
      <c r="E40" s="321">
        <v>3852.2089999999998</v>
      </c>
      <c r="F40" s="318" t="s">
        <v>216</v>
      </c>
      <c r="G40" s="251">
        <v>0</v>
      </c>
      <c r="H40" s="250">
        <f t="shared" si="0"/>
        <v>3852.2089999999998</v>
      </c>
      <c r="I40" s="322">
        <v>3876.5521950000002</v>
      </c>
      <c r="J40" s="322">
        <v>4199.5029999999997</v>
      </c>
      <c r="K40" s="319">
        <v>4638.8720000000003</v>
      </c>
      <c r="L40" s="252" t="s">
        <v>254</v>
      </c>
      <c r="M40" s="253"/>
      <c r="N40" s="254" t="s">
        <v>321</v>
      </c>
      <c r="O40" s="255" t="s">
        <v>242</v>
      </c>
      <c r="P40" s="256" t="s">
        <v>243</v>
      </c>
    </row>
    <row r="41" spans="1:16" s="257" customFormat="1" ht="49.35" customHeight="1" x14ac:dyDescent="0.15">
      <c r="A41" s="40">
        <v>34</v>
      </c>
      <c r="B41" s="248" t="s">
        <v>320</v>
      </c>
      <c r="C41" s="248" t="s">
        <v>322</v>
      </c>
      <c r="D41" s="249" t="s">
        <v>240</v>
      </c>
      <c r="E41" s="321">
        <v>509.71499999999997</v>
      </c>
      <c r="F41" s="318" t="s">
        <v>216</v>
      </c>
      <c r="G41" s="251">
        <v>0</v>
      </c>
      <c r="H41" s="250">
        <f t="shared" si="0"/>
        <v>509.71499999999997</v>
      </c>
      <c r="I41" s="322">
        <v>483.902783</v>
      </c>
      <c r="J41" s="322">
        <v>560.67399999999998</v>
      </c>
      <c r="K41" s="319">
        <v>582.06100000000004</v>
      </c>
      <c r="L41" s="252" t="s">
        <v>323</v>
      </c>
      <c r="M41" s="253"/>
      <c r="N41" s="254" t="s">
        <v>321</v>
      </c>
      <c r="O41" s="255" t="s">
        <v>242</v>
      </c>
      <c r="P41" s="256" t="s">
        <v>243</v>
      </c>
    </row>
    <row r="42" spans="1:16" s="357" customFormat="1" ht="37.5" customHeight="1" x14ac:dyDescent="0.15">
      <c r="A42" s="350">
        <v>35</v>
      </c>
      <c r="B42" s="351" t="s">
        <v>238</v>
      </c>
      <c r="C42" s="351" t="s">
        <v>301</v>
      </c>
      <c r="D42" s="352" t="s">
        <v>461</v>
      </c>
      <c r="E42" s="343">
        <v>0</v>
      </c>
      <c r="F42" s="344">
        <v>0</v>
      </c>
      <c r="G42" s="344">
        <v>0</v>
      </c>
      <c r="H42" s="343">
        <v>0</v>
      </c>
      <c r="I42" s="343">
        <v>0</v>
      </c>
      <c r="J42" s="343">
        <v>0</v>
      </c>
      <c r="K42" s="347">
        <v>665.78300000000002</v>
      </c>
      <c r="L42" s="342" t="s">
        <v>510</v>
      </c>
      <c r="M42" s="353"/>
      <c r="N42" s="354" t="s">
        <v>207</v>
      </c>
      <c r="O42" s="355">
        <v>2</v>
      </c>
      <c r="P42" s="356" t="s">
        <v>304</v>
      </c>
    </row>
    <row r="43" spans="1:16" s="223" customFormat="1" ht="8.85" customHeight="1" thickBot="1" x14ac:dyDescent="0.2">
      <c r="A43" s="6"/>
      <c r="B43" s="212"/>
      <c r="C43" s="212"/>
      <c r="D43" s="204"/>
      <c r="E43" s="258"/>
      <c r="F43" s="258"/>
      <c r="G43" s="258"/>
      <c r="H43" s="259"/>
      <c r="I43" s="259"/>
      <c r="J43" s="258"/>
      <c r="K43" s="258"/>
      <c r="L43" s="35"/>
      <c r="M43" s="30"/>
      <c r="N43" s="26"/>
      <c r="O43" s="32"/>
      <c r="P43" s="34"/>
    </row>
    <row r="44" spans="1:16" s="223" customFormat="1" ht="15.75" thickTop="1" x14ac:dyDescent="0.15">
      <c r="A44" s="556" t="s">
        <v>59</v>
      </c>
      <c r="B44" s="557"/>
      <c r="C44" s="558"/>
      <c r="D44" s="205" t="s">
        <v>227</v>
      </c>
      <c r="E44" s="260">
        <f t="shared" ref="E44:J44" si="1">SUM(E8:E26,E28:E32,E37:E41)</f>
        <v>125056.89099999999</v>
      </c>
      <c r="F44" s="260">
        <f t="shared" si="1"/>
        <v>15.599633000000001</v>
      </c>
      <c r="G44" s="260">
        <f t="shared" si="1"/>
        <v>0</v>
      </c>
      <c r="H44" s="260">
        <f t="shared" si="1"/>
        <v>125077.47063299999</v>
      </c>
      <c r="I44" s="260">
        <f t="shared" si="1"/>
        <v>112049.930977</v>
      </c>
      <c r="J44" s="260">
        <f t="shared" si="1"/>
        <v>156373.45699999999</v>
      </c>
      <c r="K44" s="260">
        <f>SUM(K8:K26,K28:K32,K37:K42)</f>
        <v>214871.21999999997</v>
      </c>
      <c r="L44" s="568"/>
      <c r="M44" s="565"/>
      <c r="N44" s="576"/>
      <c r="O44" s="579"/>
      <c r="P44" s="582"/>
    </row>
    <row r="45" spans="1:16" s="223" customFormat="1" ht="15" x14ac:dyDescent="0.15">
      <c r="A45" s="559"/>
      <c r="B45" s="560"/>
      <c r="C45" s="561"/>
      <c r="D45" s="203" t="s">
        <v>228</v>
      </c>
      <c r="E45" s="261">
        <f>+SUM(E33:E36)</f>
        <v>450.13800000000003</v>
      </c>
      <c r="F45" s="261">
        <f t="shared" ref="F45:G45" si="2">+SUM(F33:F36)</f>
        <v>0</v>
      </c>
      <c r="G45" s="261">
        <f t="shared" si="2"/>
        <v>0</v>
      </c>
      <c r="H45" s="261">
        <f t="shared" ref="H45:I45" si="3">+SUM(H33:H36)</f>
        <v>450.13800000000003</v>
      </c>
      <c r="I45" s="261">
        <f t="shared" si="3"/>
        <v>305</v>
      </c>
      <c r="J45" s="261">
        <f>+SUM(J33:J36)</f>
        <v>452.90899999999999</v>
      </c>
      <c r="K45" s="261">
        <f>+SUM(K33:K36)</f>
        <v>420.34700000000004</v>
      </c>
      <c r="L45" s="569"/>
      <c r="M45" s="566"/>
      <c r="N45" s="577"/>
      <c r="O45" s="580"/>
      <c r="P45" s="583"/>
    </row>
    <row r="46" spans="1:16" s="223" customFormat="1" ht="15.75" thickBot="1" x14ac:dyDescent="0.2">
      <c r="A46" s="562"/>
      <c r="B46" s="563"/>
      <c r="C46" s="564"/>
      <c r="D46" s="207" t="s">
        <v>229</v>
      </c>
      <c r="E46" s="262">
        <f>+E27</f>
        <v>1.55</v>
      </c>
      <c r="F46" s="263" t="str">
        <f t="shared" ref="F46:I46" si="4">+F27</f>
        <v>-</v>
      </c>
      <c r="G46" s="263">
        <f t="shared" si="4"/>
        <v>0</v>
      </c>
      <c r="H46" s="262">
        <f t="shared" si="4"/>
        <v>1.55</v>
      </c>
      <c r="I46" s="262">
        <f t="shared" si="4"/>
        <v>1.060432</v>
      </c>
      <c r="J46" s="262">
        <f>+J27</f>
        <v>1.55</v>
      </c>
      <c r="K46" s="262">
        <f>+K27</f>
        <v>1.55</v>
      </c>
      <c r="L46" s="570"/>
      <c r="M46" s="567"/>
      <c r="N46" s="578"/>
      <c r="O46" s="581"/>
      <c r="P46" s="584"/>
    </row>
    <row r="47" spans="1:16" ht="20.100000000000001" customHeight="1" x14ac:dyDescent="0.15">
      <c r="A47" s="331" t="s">
        <v>120</v>
      </c>
      <c r="B47" s="331"/>
      <c r="C47" s="331"/>
      <c r="D47" s="332"/>
      <c r="E47" s="57"/>
      <c r="F47" s="57"/>
      <c r="G47" s="57"/>
      <c r="H47" s="58"/>
      <c r="I47" s="58"/>
      <c r="J47" s="57"/>
      <c r="K47" s="57"/>
      <c r="L47" s="46"/>
      <c r="M47" s="56"/>
      <c r="N47" s="56"/>
      <c r="O47" s="56"/>
      <c r="P47" s="56"/>
    </row>
    <row r="48" spans="1:16" ht="20.100000000000001" customHeight="1" x14ac:dyDescent="0.15">
      <c r="A48" s="328" t="s">
        <v>143</v>
      </c>
      <c r="B48" s="333"/>
      <c r="C48" s="333"/>
      <c r="D48" s="327"/>
      <c r="E48" s="9"/>
      <c r="F48" s="9"/>
      <c r="G48" s="9"/>
      <c r="H48" s="9"/>
      <c r="I48" s="9"/>
      <c r="J48" s="9"/>
      <c r="K48" s="9"/>
      <c r="L48" s="8"/>
      <c r="M48" s="20"/>
      <c r="N48" s="20"/>
      <c r="O48" s="20"/>
      <c r="P48" s="20"/>
    </row>
    <row r="49" spans="1:16" ht="20.100000000000001" customHeight="1" x14ac:dyDescent="0.15">
      <c r="A49" s="329" t="s">
        <v>126</v>
      </c>
      <c r="B49" s="327"/>
      <c r="C49" s="327"/>
      <c r="D49" s="327"/>
      <c r="M49" s="2"/>
      <c r="N49" s="2"/>
      <c r="O49" s="2"/>
      <c r="P49" s="2"/>
    </row>
    <row r="50" spans="1:16" ht="20.100000000000001" customHeight="1" x14ac:dyDescent="0.15">
      <c r="A50" s="330" t="s">
        <v>116</v>
      </c>
      <c r="B50" s="327"/>
      <c r="C50" s="327"/>
      <c r="D50" s="327"/>
      <c r="M50" s="7"/>
      <c r="N50" s="7"/>
      <c r="O50" s="7"/>
      <c r="P50" s="7"/>
    </row>
    <row r="51" spans="1:16" ht="20.100000000000001" customHeight="1" x14ac:dyDescent="0.15">
      <c r="A51" s="23"/>
      <c r="M51" s="2"/>
      <c r="N51" s="2"/>
      <c r="O51" s="2"/>
      <c r="P51" s="2"/>
    </row>
  </sheetData>
  <autoFilter ref="A7:Q41"/>
  <mergeCells count="25">
    <mergeCell ref="A3:P3"/>
    <mergeCell ref="L5:L7"/>
    <mergeCell ref="M5:M7"/>
    <mergeCell ref="D5:D7"/>
    <mergeCell ref="P6:P7"/>
    <mergeCell ref="O6:O7"/>
    <mergeCell ref="A5:A7"/>
    <mergeCell ref="I6:I7"/>
    <mergeCell ref="J5:J7"/>
    <mergeCell ref="B5:B7"/>
    <mergeCell ref="E5:E7"/>
    <mergeCell ref="F5:I5"/>
    <mergeCell ref="F6:F7"/>
    <mergeCell ref="G6:G7"/>
    <mergeCell ref="H6:H7"/>
    <mergeCell ref="C5:C7"/>
    <mergeCell ref="A44:C46"/>
    <mergeCell ref="M44:M46"/>
    <mergeCell ref="L44:L46"/>
    <mergeCell ref="N5:N7"/>
    <mergeCell ref="O5:P5"/>
    <mergeCell ref="N44:N46"/>
    <mergeCell ref="O44:O46"/>
    <mergeCell ref="P44:P46"/>
    <mergeCell ref="K5:K7"/>
  </mergeCells>
  <phoneticPr fontId="1"/>
  <printOptions horizontalCentered="1"/>
  <pageMargins left="0.25" right="0.25" top="0.75" bottom="0.75" header="0.3" footer="0.3"/>
  <pageSetup paperSize="9" scale="44" fitToHeight="0"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zoomScale="60" zoomScaleNormal="60" zoomScalePageLayoutView="85" workbookViewId="0">
      <selection activeCell="D27" sqref="D27"/>
    </sheetView>
  </sheetViews>
  <sheetFormatPr defaultColWidth="9" defaultRowHeight="13.5" x14ac:dyDescent="0.15"/>
  <cols>
    <col min="1" max="1" width="6.875" style="223" customWidth="1"/>
    <col min="2" max="2" width="15.125" style="200" customWidth="1"/>
    <col min="3" max="3" width="40.125" style="200" customWidth="1"/>
    <col min="4" max="4" width="53.875" style="200" customWidth="1"/>
    <col min="5" max="6" width="15" style="223" bestFit="1" customWidth="1"/>
    <col min="7" max="7" width="15" style="223" customWidth="1"/>
    <col min="8" max="8" width="15" style="223" bestFit="1" customWidth="1"/>
    <col min="9" max="9" width="55.875" style="223" customWidth="1"/>
    <col min="10" max="10" width="10.875" style="223" customWidth="1"/>
    <col min="11" max="11" width="17.875" style="223" customWidth="1"/>
    <col min="12" max="12" width="10.875" style="223" customWidth="1"/>
    <col min="13" max="13" width="28.875" style="223" customWidth="1"/>
    <col min="14" max="16384" width="9" style="223"/>
  </cols>
  <sheetData>
    <row r="2" spans="1:13" ht="17.25" x14ac:dyDescent="0.15">
      <c r="A2" s="21" t="s">
        <v>52</v>
      </c>
      <c r="J2" s="18"/>
      <c r="K2" s="18"/>
      <c r="L2" s="18"/>
      <c r="M2" s="18"/>
    </row>
    <row r="3" spans="1:13" ht="18.75" x14ac:dyDescent="0.15">
      <c r="A3" s="586" t="s">
        <v>156</v>
      </c>
      <c r="B3" s="586"/>
      <c r="C3" s="586"/>
      <c r="D3" s="586"/>
      <c r="E3" s="586"/>
      <c r="F3" s="586"/>
      <c r="G3" s="586"/>
      <c r="H3" s="586"/>
      <c r="I3" s="586"/>
      <c r="J3" s="586"/>
      <c r="K3" s="586"/>
      <c r="L3" s="586"/>
      <c r="M3" s="586"/>
    </row>
    <row r="4" spans="1:13" ht="14.25" thickBot="1" x14ac:dyDescent="0.2">
      <c r="A4" s="18"/>
      <c r="I4" s="11"/>
      <c r="J4" s="18"/>
      <c r="K4" s="18"/>
      <c r="L4" s="18"/>
      <c r="M4" s="11" t="s">
        <v>40</v>
      </c>
    </row>
    <row r="5" spans="1:13" ht="14.1" customHeight="1" x14ac:dyDescent="0.15">
      <c r="A5" s="545" t="s">
        <v>67</v>
      </c>
      <c r="B5" s="548" t="s">
        <v>11</v>
      </c>
      <c r="C5" s="548" t="s">
        <v>12</v>
      </c>
      <c r="D5" s="548" t="s">
        <v>72</v>
      </c>
      <c r="E5" s="553" t="s">
        <v>157</v>
      </c>
      <c r="F5" s="597" t="s">
        <v>125</v>
      </c>
      <c r="G5" s="599"/>
      <c r="H5" s="553" t="s">
        <v>158</v>
      </c>
      <c r="I5" s="544" t="s">
        <v>13</v>
      </c>
      <c r="J5" s="571" t="s">
        <v>62</v>
      </c>
      <c r="K5" s="571" t="s">
        <v>58</v>
      </c>
      <c r="L5" s="574" t="s">
        <v>49</v>
      </c>
      <c r="M5" s="575"/>
    </row>
    <row r="6" spans="1:13" ht="14.1" customHeight="1" x14ac:dyDescent="0.15">
      <c r="A6" s="546"/>
      <c r="B6" s="549"/>
      <c r="C6" s="549"/>
      <c r="D6" s="549"/>
      <c r="E6" s="554"/>
      <c r="F6" s="554" t="s">
        <v>68</v>
      </c>
      <c r="G6" s="554" t="s">
        <v>51</v>
      </c>
      <c r="H6" s="554"/>
      <c r="I6" s="587"/>
      <c r="J6" s="589"/>
      <c r="K6" s="572"/>
      <c r="L6" s="594" t="s">
        <v>53</v>
      </c>
      <c r="M6" s="592" t="s">
        <v>50</v>
      </c>
    </row>
    <row r="7" spans="1:13" ht="14.25" thickBot="1" x14ac:dyDescent="0.2">
      <c r="A7" s="596"/>
      <c r="B7" s="591"/>
      <c r="C7" s="591"/>
      <c r="D7" s="591"/>
      <c r="E7" s="555"/>
      <c r="F7" s="555"/>
      <c r="G7" s="555"/>
      <c r="H7" s="585"/>
      <c r="I7" s="588"/>
      <c r="J7" s="590"/>
      <c r="K7" s="573"/>
      <c r="L7" s="595"/>
      <c r="M7" s="593"/>
    </row>
    <row r="8" spans="1:13" ht="27" x14ac:dyDescent="0.15">
      <c r="A8" s="184">
        <v>1</v>
      </c>
      <c r="B8" s="213" t="s">
        <v>14</v>
      </c>
      <c r="C8" s="201" t="s">
        <v>15</v>
      </c>
      <c r="D8" s="201" t="s">
        <v>16</v>
      </c>
      <c r="E8" s="186">
        <v>1000</v>
      </c>
      <c r="F8" s="186">
        <v>1001</v>
      </c>
      <c r="G8" s="186">
        <v>980</v>
      </c>
      <c r="H8" s="186">
        <v>980</v>
      </c>
      <c r="I8" s="187" t="s">
        <v>17</v>
      </c>
      <c r="J8" s="188"/>
      <c r="K8" s="185" t="s">
        <v>131</v>
      </c>
      <c r="L8" s="189"/>
      <c r="M8" s="190"/>
    </row>
    <row r="9" spans="1:13" ht="27" x14ac:dyDescent="0.15">
      <c r="A9" s="191">
        <v>2</v>
      </c>
      <c r="B9" s="210" t="s">
        <v>5</v>
      </c>
      <c r="C9" s="202" t="s">
        <v>18</v>
      </c>
      <c r="D9" s="202" t="s">
        <v>16</v>
      </c>
      <c r="E9" s="157">
        <v>10000</v>
      </c>
      <c r="F9" s="158">
        <v>10000</v>
      </c>
      <c r="G9" s="157">
        <v>9500</v>
      </c>
      <c r="H9" s="193">
        <v>9000</v>
      </c>
      <c r="I9" s="194" t="s">
        <v>19</v>
      </c>
      <c r="J9" s="195"/>
      <c r="K9" s="192"/>
      <c r="L9" s="196"/>
      <c r="M9" s="197"/>
    </row>
    <row r="10" spans="1:13" ht="40.5" x14ac:dyDescent="0.15">
      <c r="A10" s="191">
        <v>3</v>
      </c>
      <c r="B10" s="210" t="s">
        <v>5</v>
      </c>
      <c r="C10" s="202" t="s">
        <v>20</v>
      </c>
      <c r="D10" s="202" t="s">
        <v>16</v>
      </c>
      <c r="E10" s="161">
        <v>7000</v>
      </c>
      <c r="F10" s="162">
        <v>7000</v>
      </c>
      <c r="G10" s="161">
        <v>7000</v>
      </c>
      <c r="H10" s="193">
        <v>7800</v>
      </c>
      <c r="I10" s="194" t="s">
        <v>17</v>
      </c>
      <c r="J10" s="198"/>
      <c r="K10" s="192"/>
      <c r="L10" s="199"/>
      <c r="M10" s="197"/>
    </row>
    <row r="11" spans="1:13" ht="27" x14ac:dyDescent="0.15">
      <c r="A11" s="191">
        <v>4</v>
      </c>
      <c r="B11" s="210" t="s">
        <v>5</v>
      </c>
      <c r="C11" s="202" t="s">
        <v>21</v>
      </c>
      <c r="D11" s="202" t="s">
        <v>1</v>
      </c>
      <c r="E11" s="161">
        <v>12000</v>
      </c>
      <c r="F11" s="162">
        <v>12000</v>
      </c>
      <c r="G11" s="161">
        <v>11500</v>
      </c>
      <c r="H11" s="193">
        <v>10000</v>
      </c>
      <c r="I11" s="194" t="s">
        <v>22</v>
      </c>
      <c r="J11" s="198"/>
      <c r="K11" s="192"/>
      <c r="L11" s="199"/>
      <c r="M11" s="197"/>
    </row>
    <row r="12" spans="1:13" ht="54" x14ac:dyDescent="0.15">
      <c r="A12" s="191">
        <v>5</v>
      </c>
      <c r="B12" s="210" t="s">
        <v>5</v>
      </c>
      <c r="C12" s="202" t="s">
        <v>23</v>
      </c>
      <c r="D12" s="202" t="s">
        <v>24</v>
      </c>
      <c r="E12" s="161">
        <v>5000</v>
      </c>
      <c r="F12" s="162">
        <v>5000</v>
      </c>
      <c r="G12" s="161">
        <v>5000</v>
      </c>
      <c r="H12" s="193">
        <v>5000</v>
      </c>
      <c r="I12" s="194" t="s">
        <v>22</v>
      </c>
      <c r="J12" s="198"/>
      <c r="K12" s="192"/>
      <c r="L12" s="199"/>
      <c r="M12" s="197"/>
    </row>
    <row r="13" spans="1:13" ht="27" x14ac:dyDescent="0.15">
      <c r="A13" s="191">
        <v>6</v>
      </c>
      <c r="B13" s="210" t="s">
        <v>25</v>
      </c>
      <c r="C13" s="210"/>
      <c r="D13" s="202"/>
      <c r="E13" s="161">
        <v>5000</v>
      </c>
      <c r="F13" s="162">
        <v>5000</v>
      </c>
      <c r="G13" s="161">
        <v>5000</v>
      </c>
      <c r="H13" s="193">
        <v>4000</v>
      </c>
      <c r="I13" s="194"/>
      <c r="J13" s="198"/>
      <c r="K13" s="192"/>
      <c r="L13" s="199"/>
      <c r="M13" s="197"/>
    </row>
    <row r="14" spans="1:13" ht="14.25" x14ac:dyDescent="0.15">
      <c r="A14" s="4">
        <v>7</v>
      </c>
      <c r="B14" s="211" t="s">
        <v>5</v>
      </c>
      <c r="C14" s="211"/>
      <c r="D14" s="203"/>
      <c r="E14" s="13"/>
      <c r="F14" s="41"/>
      <c r="G14" s="41"/>
      <c r="H14" s="13"/>
      <c r="I14" s="5"/>
      <c r="J14" s="29"/>
      <c r="K14" s="25"/>
      <c r="L14" s="31"/>
      <c r="M14" s="33"/>
    </row>
    <row r="15" spans="1:13" ht="27" x14ac:dyDescent="0.15">
      <c r="A15" s="4">
        <v>8</v>
      </c>
      <c r="B15" s="211" t="s">
        <v>26</v>
      </c>
      <c r="C15" s="211"/>
      <c r="D15" s="203"/>
      <c r="E15" s="13"/>
      <c r="F15" s="41"/>
      <c r="G15" s="41"/>
      <c r="H15" s="13"/>
      <c r="I15" s="5"/>
      <c r="J15" s="29"/>
      <c r="K15" s="25"/>
      <c r="L15" s="31"/>
      <c r="M15" s="33"/>
    </row>
    <row r="16" spans="1:13" ht="14.25" x14ac:dyDescent="0.15">
      <c r="A16" s="4">
        <v>9</v>
      </c>
      <c r="B16" s="211" t="s">
        <v>5</v>
      </c>
      <c r="C16" s="211"/>
      <c r="D16" s="203"/>
      <c r="E16" s="13"/>
      <c r="F16" s="41"/>
      <c r="G16" s="41"/>
      <c r="H16" s="13"/>
      <c r="I16" s="5"/>
      <c r="J16" s="29"/>
      <c r="K16" s="25"/>
      <c r="L16" s="31"/>
      <c r="M16" s="33"/>
    </row>
    <row r="17" spans="1:13" ht="14.25" x14ac:dyDescent="0.15">
      <c r="A17" s="4">
        <v>10</v>
      </c>
      <c r="B17" s="211" t="s">
        <v>5</v>
      </c>
      <c r="C17" s="211"/>
      <c r="D17" s="203"/>
      <c r="E17" s="13"/>
      <c r="F17" s="41"/>
      <c r="G17" s="41"/>
      <c r="H17" s="13"/>
      <c r="I17" s="5"/>
      <c r="J17" s="29"/>
      <c r="K17" s="25"/>
      <c r="L17" s="31"/>
      <c r="M17" s="33"/>
    </row>
    <row r="18" spans="1:13" ht="14.25" x14ac:dyDescent="0.15">
      <c r="A18" s="4">
        <v>11</v>
      </c>
      <c r="B18" s="211"/>
      <c r="C18" s="211"/>
      <c r="D18" s="203"/>
      <c r="E18" s="13"/>
      <c r="F18" s="41"/>
      <c r="G18" s="41"/>
      <c r="H18" s="13"/>
      <c r="I18" s="5"/>
      <c r="J18" s="29"/>
      <c r="K18" s="25"/>
      <c r="L18" s="31"/>
      <c r="M18" s="33"/>
    </row>
    <row r="19" spans="1:13" ht="14.25" x14ac:dyDescent="0.15">
      <c r="A19" s="4">
        <v>12</v>
      </c>
      <c r="B19" s="211"/>
      <c r="C19" s="211"/>
      <c r="D19" s="203"/>
      <c r="E19" s="13"/>
      <c r="F19" s="41"/>
      <c r="G19" s="41"/>
      <c r="H19" s="13"/>
      <c r="I19" s="5"/>
      <c r="J19" s="29"/>
      <c r="K19" s="25"/>
      <c r="L19" s="31"/>
      <c r="M19" s="33"/>
    </row>
    <row r="20" spans="1:13" ht="14.25" x14ac:dyDescent="0.15">
      <c r="A20" s="4">
        <v>13</v>
      </c>
      <c r="B20" s="211"/>
      <c r="C20" s="211"/>
      <c r="D20" s="203"/>
      <c r="E20" s="13"/>
      <c r="F20" s="41"/>
      <c r="G20" s="41"/>
      <c r="H20" s="13"/>
      <c r="I20" s="5"/>
      <c r="J20" s="29"/>
      <c r="K20" s="25"/>
      <c r="L20" s="31"/>
      <c r="M20" s="33"/>
    </row>
    <row r="21" spans="1:13" ht="14.25" x14ac:dyDescent="0.15">
      <c r="A21" s="4">
        <v>14</v>
      </c>
      <c r="B21" s="211"/>
      <c r="C21" s="211"/>
      <c r="D21" s="203"/>
      <c r="E21" s="13"/>
      <c r="F21" s="41"/>
      <c r="G21" s="41"/>
      <c r="H21" s="13"/>
      <c r="I21" s="5"/>
      <c r="J21" s="29"/>
      <c r="K21" s="25"/>
      <c r="L21" s="31"/>
      <c r="M21" s="33"/>
    </row>
    <row r="22" spans="1:13" ht="14.25" x14ac:dyDescent="0.15">
      <c r="A22" s="4">
        <v>15</v>
      </c>
      <c r="B22" s="211"/>
      <c r="C22" s="211"/>
      <c r="D22" s="203"/>
      <c r="E22" s="13"/>
      <c r="F22" s="41"/>
      <c r="G22" s="41"/>
      <c r="H22" s="13"/>
      <c r="I22" s="5"/>
      <c r="J22" s="29"/>
      <c r="K22" s="25"/>
      <c r="L22" s="31"/>
      <c r="M22" s="33"/>
    </row>
    <row r="23" spans="1:13" ht="14.25" x14ac:dyDescent="0.15">
      <c r="A23" s="4">
        <v>16</v>
      </c>
      <c r="B23" s="211"/>
      <c r="C23" s="211"/>
      <c r="D23" s="203"/>
      <c r="E23" s="13"/>
      <c r="F23" s="41"/>
      <c r="G23" s="41"/>
      <c r="H23" s="13"/>
      <c r="I23" s="5"/>
      <c r="J23" s="29"/>
      <c r="K23" s="25"/>
      <c r="L23" s="31"/>
      <c r="M23" s="33"/>
    </row>
    <row r="24" spans="1:13" ht="14.25" x14ac:dyDescent="0.15">
      <c r="A24" s="4">
        <v>17</v>
      </c>
      <c r="B24" s="211"/>
      <c r="C24" s="211"/>
      <c r="D24" s="203"/>
      <c r="E24" s="13"/>
      <c r="F24" s="41"/>
      <c r="G24" s="41"/>
      <c r="H24" s="13"/>
      <c r="I24" s="5"/>
      <c r="J24" s="29"/>
      <c r="K24" s="25"/>
      <c r="L24" s="31"/>
      <c r="M24" s="33"/>
    </row>
    <row r="25" spans="1:13" ht="40.5" x14ac:dyDescent="0.15">
      <c r="A25" s="4">
        <v>18</v>
      </c>
      <c r="B25" s="211" t="s">
        <v>27</v>
      </c>
      <c r="C25" s="203" t="s">
        <v>28</v>
      </c>
      <c r="D25" s="203" t="s">
        <v>16</v>
      </c>
      <c r="E25" s="13"/>
      <c r="F25" s="41"/>
      <c r="G25" s="41"/>
      <c r="H25" s="13"/>
      <c r="I25" s="5" t="s">
        <v>29</v>
      </c>
      <c r="J25" s="29"/>
      <c r="K25" s="25"/>
      <c r="L25" s="31"/>
      <c r="M25" s="33"/>
    </row>
    <row r="26" spans="1:13" ht="14.25" x14ac:dyDescent="0.15">
      <c r="A26" s="4">
        <v>19</v>
      </c>
      <c r="B26" s="211" t="s">
        <v>5</v>
      </c>
      <c r="C26" s="203" t="s">
        <v>30</v>
      </c>
      <c r="D26" s="203"/>
      <c r="E26" s="13"/>
      <c r="F26" s="41"/>
      <c r="G26" s="41"/>
      <c r="H26" s="13"/>
      <c r="I26" s="5" t="s">
        <v>17</v>
      </c>
      <c r="J26" s="29"/>
      <c r="K26" s="25"/>
      <c r="L26" s="31"/>
      <c r="M26" s="33"/>
    </row>
    <row r="27" spans="1:13" ht="27" x14ac:dyDescent="0.15">
      <c r="A27" s="4">
        <v>20</v>
      </c>
      <c r="B27" s="211" t="s">
        <v>5</v>
      </c>
      <c r="C27" s="203" t="s">
        <v>21</v>
      </c>
      <c r="D27" s="203" t="s">
        <v>31</v>
      </c>
      <c r="E27" s="13"/>
      <c r="F27" s="41"/>
      <c r="G27" s="41"/>
      <c r="H27" s="13"/>
      <c r="I27" s="5" t="s">
        <v>22</v>
      </c>
      <c r="J27" s="29"/>
      <c r="K27" s="25"/>
      <c r="L27" s="31"/>
      <c r="M27" s="33"/>
    </row>
    <row r="28" spans="1:13" ht="14.25" x14ac:dyDescent="0.15">
      <c r="A28" s="4">
        <v>21</v>
      </c>
      <c r="B28" s="211" t="s">
        <v>5</v>
      </c>
      <c r="C28" s="211"/>
      <c r="D28" s="203"/>
      <c r="E28" s="13"/>
      <c r="F28" s="41"/>
      <c r="G28" s="41"/>
      <c r="H28" s="13"/>
      <c r="I28" s="5"/>
      <c r="J28" s="29"/>
      <c r="K28" s="25"/>
      <c r="L28" s="31"/>
      <c r="M28" s="33"/>
    </row>
    <row r="29" spans="1:13" ht="14.25" x14ac:dyDescent="0.15">
      <c r="A29" s="4"/>
      <c r="B29" s="211"/>
      <c r="C29" s="211"/>
      <c r="D29" s="203"/>
      <c r="E29" s="13"/>
      <c r="F29" s="41"/>
      <c r="G29" s="41"/>
      <c r="H29" s="13"/>
      <c r="I29" s="5"/>
      <c r="J29" s="29"/>
      <c r="K29" s="25"/>
      <c r="L29" s="31"/>
      <c r="M29" s="33"/>
    </row>
    <row r="30" spans="1:13" ht="14.25" x14ac:dyDescent="0.15">
      <c r="A30" s="4"/>
      <c r="B30" s="211"/>
      <c r="C30" s="211"/>
      <c r="D30" s="203"/>
      <c r="E30" s="13"/>
      <c r="F30" s="41"/>
      <c r="G30" s="41"/>
      <c r="H30" s="13"/>
      <c r="I30" s="5"/>
      <c r="J30" s="29"/>
      <c r="K30" s="25"/>
      <c r="L30" s="31"/>
      <c r="M30" s="33"/>
    </row>
    <row r="31" spans="1:13" ht="14.25" x14ac:dyDescent="0.15">
      <c r="A31" s="4"/>
      <c r="B31" s="211"/>
      <c r="C31" s="211"/>
      <c r="D31" s="203"/>
      <c r="E31" s="13"/>
      <c r="F31" s="41"/>
      <c r="G31" s="41"/>
      <c r="H31" s="13"/>
      <c r="I31" s="5"/>
      <c r="J31" s="29"/>
      <c r="K31" s="25"/>
      <c r="L31" s="31"/>
      <c r="M31" s="33"/>
    </row>
    <row r="32" spans="1:13" ht="14.25" x14ac:dyDescent="0.15">
      <c r="A32" s="4"/>
      <c r="B32" s="211"/>
      <c r="C32" s="211"/>
      <c r="D32" s="203"/>
      <c r="E32" s="13"/>
      <c r="F32" s="41"/>
      <c r="G32" s="41"/>
      <c r="H32" s="13"/>
      <c r="I32" s="5"/>
      <c r="J32" s="29"/>
      <c r="K32" s="25"/>
      <c r="L32" s="31"/>
      <c r="M32" s="33"/>
    </row>
    <row r="33" spans="1:13" ht="14.25" x14ac:dyDescent="0.15">
      <c r="A33" s="4"/>
      <c r="B33" s="211"/>
      <c r="C33" s="211"/>
      <c r="D33" s="203"/>
      <c r="E33" s="13"/>
      <c r="F33" s="41"/>
      <c r="G33" s="41"/>
      <c r="H33" s="13"/>
      <c r="I33" s="5"/>
      <c r="J33" s="29"/>
      <c r="K33" s="25"/>
      <c r="L33" s="31"/>
      <c r="M33" s="33"/>
    </row>
    <row r="34" spans="1:13" ht="14.25" x14ac:dyDescent="0.15">
      <c r="A34" s="4"/>
      <c r="B34" s="211"/>
      <c r="C34" s="211"/>
      <c r="D34" s="203"/>
      <c r="E34" s="13"/>
      <c r="F34" s="41"/>
      <c r="G34" s="41"/>
      <c r="H34" s="13"/>
      <c r="I34" s="5"/>
      <c r="J34" s="29"/>
      <c r="K34" s="25"/>
      <c r="L34" s="31"/>
      <c r="M34" s="33"/>
    </row>
    <row r="35" spans="1:13" ht="14.25" x14ac:dyDescent="0.15">
      <c r="A35" s="4"/>
      <c r="B35" s="211"/>
      <c r="C35" s="211"/>
      <c r="D35" s="203"/>
      <c r="E35" s="13"/>
      <c r="F35" s="41"/>
      <c r="G35" s="41"/>
      <c r="H35" s="13"/>
      <c r="I35" s="5"/>
      <c r="J35" s="29"/>
      <c r="K35" s="25"/>
      <c r="L35" s="31"/>
      <c r="M35" s="33"/>
    </row>
    <row r="36" spans="1:13" ht="14.25" x14ac:dyDescent="0.15">
      <c r="A36" s="4"/>
      <c r="B36" s="211"/>
      <c r="C36" s="211"/>
      <c r="D36" s="203"/>
      <c r="E36" s="13"/>
      <c r="F36" s="41"/>
      <c r="G36" s="41"/>
      <c r="H36" s="13"/>
      <c r="I36" s="5"/>
      <c r="J36" s="29"/>
      <c r="K36" s="25"/>
      <c r="L36" s="31"/>
      <c r="M36" s="33"/>
    </row>
    <row r="37" spans="1:13" ht="14.25" x14ac:dyDescent="0.15">
      <c r="A37" s="4"/>
      <c r="B37" s="211"/>
      <c r="C37" s="211"/>
      <c r="D37" s="203"/>
      <c r="E37" s="13"/>
      <c r="F37" s="41"/>
      <c r="G37" s="41"/>
      <c r="H37" s="13"/>
      <c r="I37" s="5"/>
      <c r="J37" s="29"/>
      <c r="K37" s="25"/>
      <c r="L37" s="31"/>
      <c r="M37" s="33"/>
    </row>
    <row r="38" spans="1:13" ht="14.25" x14ac:dyDescent="0.15">
      <c r="A38" s="4"/>
      <c r="B38" s="211"/>
      <c r="C38" s="211"/>
      <c r="D38" s="203"/>
      <c r="E38" s="13"/>
      <c r="F38" s="41"/>
      <c r="G38" s="41"/>
      <c r="H38" s="13"/>
      <c r="I38" s="5"/>
      <c r="J38" s="29"/>
      <c r="K38" s="25"/>
      <c r="L38" s="31"/>
      <c r="M38" s="33"/>
    </row>
    <row r="39" spans="1:13" ht="14.25" x14ac:dyDescent="0.15">
      <c r="A39" s="4"/>
      <c r="B39" s="211"/>
      <c r="C39" s="211"/>
      <c r="D39" s="203"/>
      <c r="E39" s="13"/>
      <c r="F39" s="41"/>
      <c r="G39" s="41"/>
      <c r="H39" s="13"/>
      <c r="I39" s="5"/>
      <c r="J39" s="29"/>
      <c r="K39" s="25"/>
      <c r="L39" s="31"/>
      <c r="M39" s="33"/>
    </row>
    <row r="40" spans="1:13" ht="14.25" x14ac:dyDescent="0.15">
      <c r="A40" s="4"/>
      <c r="B40" s="211"/>
      <c r="C40" s="211"/>
      <c r="D40" s="203"/>
      <c r="E40" s="13"/>
      <c r="F40" s="41"/>
      <c r="G40" s="41"/>
      <c r="H40" s="13"/>
      <c r="I40" s="5"/>
      <c r="J40" s="29"/>
      <c r="K40" s="25"/>
      <c r="L40" s="31"/>
      <c r="M40" s="33"/>
    </row>
    <row r="41" spans="1:13" ht="14.25" x14ac:dyDescent="0.15">
      <c r="A41" s="4"/>
      <c r="B41" s="211"/>
      <c r="C41" s="211"/>
      <c r="D41" s="203"/>
      <c r="E41" s="13"/>
      <c r="F41" s="41"/>
      <c r="G41" s="41"/>
      <c r="H41" s="13"/>
      <c r="I41" s="5"/>
      <c r="J41" s="29"/>
      <c r="K41" s="25"/>
      <c r="L41" s="31"/>
      <c r="M41" s="33"/>
    </row>
    <row r="42" spans="1:13" ht="14.25" x14ac:dyDescent="0.15">
      <c r="A42" s="4"/>
      <c r="B42" s="211"/>
      <c r="C42" s="211"/>
      <c r="D42" s="203"/>
      <c r="E42" s="13"/>
      <c r="F42" s="41"/>
      <c r="G42" s="41"/>
      <c r="H42" s="13"/>
      <c r="I42" s="5"/>
      <c r="J42" s="29"/>
      <c r="K42" s="25"/>
      <c r="L42" s="31"/>
      <c r="M42" s="33"/>
    </row>
    <row r="43" spans="1:13" ht="14.25" x14ac:dyDescent="0.15">
      <c r="A43" s="4"/>
      <c r="B43" s="211"/>
      <c r="C43" s="211"/>
      <c r="D43" s="203"/>
      <c r="E43" s="13"/>
      <c r="F43" s="41"/>
      <c r="G43" s="41"/>
      <c r="H43" s="13"/>
      <c r="I43" s="5"/>
      <c r="J43" s="29"/>
      <c r="K43" s="25"/>
      <c r="L43" s="31"/>
      <c r="M43" s="33"/>
    </row>
    <row r="44" spans="1:13" ht="14.25" x14ac:dyDescent="0.15">
      <c r="A44" s="4"/>
      <c r="B44" s="211"/>
      <c r="C44" s="211"/>
      <c r="D44" s="203"/>
      <c r="E44" s="13"/>
      <c r="F44" s="41"/>
      <c r="G44" s="41"/>
      <c r="H44" s="13"/>
      <c r="I44" s="5"/>
      <c r="J44" s="29"/>
      <c r="K44" s="25"/>
      <c r="L44" s="31"/>
      <c r="M44" s="33"/>
    </row>
    <row r="45" spans="1:13" ht="14.25" x14ac:dyDescent="0.15">
      <c r="A45" s="4"/>
      <c r="B45" s="211"/>
      <c r="C45" s="211"/>
      <c r="D45" s="203"/>
      <c r="E45" s="13"/>
      <c r="F45" s="41"/>
      <c r="G45" s="41"/>
      <c r="H45" s="13"/>
      <c r="I45" s="5"/>
      <c r="J45" s="29"/>
      <c r="K45" s="25"/>
      <c r="L45" s="31"/>
      <c r="M45" s="33"/>
    </row>
    <row r="46" spans="1:13" ht="14.25" x14ac:dyDescent="0.15">
      <c r="A46" s="4"/>
      <c r="B46" s="211"/>
      <c r="C46" s="211"/>
      <c r="D46" s="203"/>
      <c r="E46" s="13"/>
      <c r="F46" s="41"/>
      <c r="G46" s="41"/>
      <c r="H46" s="13"/>
      <c r="I46" s="5"/>
      <c r="J46" s="29"/>
      <c r="K46" s="25"/>
      <c r="L46" s="31"/>
      <c r="M46" s="33"/>
    </row>
    <row r="47" spans="1:13" ht="14.25" x14ac:dyDescent="0.15">
      <c r="A47" s="4"/>
      <c r="B47" s="211"/>
      <c r="C47" s="211"/>
      <c r="D47" s="203"/>
      <c r="E47" s="13"/>
      <c r="F47" s="41"/>
      <c r="G47" s="41"/>
      <c r="H47" s="13"/>
      <c r="I47" s="5"/>
      <c r="J47" s="29"/>
      <c r="K47" s="25"/>
      <c r="L47" s="31"/>
      <c r="M47" s="33"/>
    </row>
    <row r="48" spans="1:13" ht="14.25" x14ac:dyDescent="0.15">
      <c r="A48" s="4"/>
      <c r="B48" s="211"/>
      <c r="C48" s="211"/>
      <c r="D48" s="203"/>
      <c r="E48" s="13"/>
      <c r="F48" s="41"/>
      <c r="G48" s="41"/>
      <c r="H48" s="13"/>
      <c r="I48" s="5"/>
      <c r="J48" s="29"/>
      <c r="K48" s="25"/>
      <c r="L48" s="31"/>
      <c r="M48" s="33"/>
    </row>
    <row r="49" spans="1:13" ht="14.25" x14ac:dyDescent="0.15">
      <c r="A49" s="4"/>
      <c r="B49" s="211"/>
      <c r="C49" s="211"/>
      <c r="D49" s="203"/>
      <c r="E49" s="13"/>
      <c r="F49" s="41"/>
      <c r="G49" s="41"/>
      <c r="H49" s="13"/>
      <c r="I49" s="5"/>
      <c r="J49" s="29"/>
      <c r="K49" s="25"/>
      <c r="L49" s="31"/>
      <c r="M49" s="33"/>
    </row>
    <row r="50" spans="1:13" ht="14.25" x14ac:dyDescent="0.15">
      <c r="A50" s="4"/>
      <c r="B50" s="211"/>
      <c r="C50" s="211"/>
      <c r="D50" s="203"/>
      <c r="E50" s="13"/>
      <c r="F50" s="41"/>
      <c r="G50" s="41"/>
      <c r="H50" s="13"/>
      <c r="I50" s="5"/>
      <c r="J50" s="29"/>
      <c r="K50" s="25"/>
      <c r="L50" s="31"/>
      <c r="M50" s="33"/>
    </row>
    <row r="51" spans="1:13" ht="14.25" x14ac:dyDescent="0.15">
      <c r="A51" s="4"/>
      <c r="B51" s="211"/>
      <c r="C51" s="211"/>
      <c r="D51" s="203"/>
      <c r="E51" s="13"/>
      <c r="F51" s="41"/>
      <c r="G51" s="41"/>
      <c r="H51" s="13"/>
      <c r="I51" s="5"/>
      <c r="J51" s="29"/>
      <c r="K51" s="25"/>
      <c r="L51" s="31"/>
      <c r="M51" s="33"/>
    </row>
    <row r="52" spans="1:13" ht="14.25" x14ac:dyDescent="0.15">
      <c r="A52" s="4"/>
      <c r="B52" s="211"/>
      <c r="C52" s="211"/>
      <c r="D52" s="203"/>
      <c r="E52" s="13"/>
      <c r="F52" s="41"/>
      <c r="G52" s="41"/>
      <c r="H52" s="13"/>
      <c r="I52" s="5"/>
      <c r="J52" s="29"/>
      <c r="K52" s="25"/>
      <c r="L52" s="31"/>
      <c r="M52" s="33"/>
    </row>
    <row r="53" spans="1:13" ht="14.25" x14ac:dyDescent="0.15">
      <c r="A53" s="4"/>
      <c r="B53" s="211"/>
      <c r="C53" s="211"/>
      <c r="D53" s="203"/>
      <c r="E53" s="13"/>
      <c r="F53" s="41"/>
      <c r="G53" s="41"/>
      <c r="H53" s="13"/>
      <c r="I53" s="5"/>
      <c r="J53" s="29"/>
      <c r="K53" s="25"/>
      <c r="L53" s="31"/>
      <c r="M53" s="33"/>
    </row>
    <row r="54" spans="1:13" ht="14.25" x14ac:dyDescent="0.15">
      <c r="A54" s="4"/>
      <c r="B54" s="211"/>
      <c r="C54" s="211"/>
      <c r="D54" s="203"/>
      <c r="E54" s="13"/>
      <c r="F54" s="41"/>
      <c r="G54" s="41"/>
      <c r="H54" s="13"/>
      <c r="I54" s="5"/>
      <c r="J54" s="29"/>
      <c r="K54" s="25"/>
      <c r="L54" s="31"/>
      <c r="M54" s="33"/>
    </row>
    <row r="55" spans="1:13" ht="14.25" x14ac:dyDescent="0.15">
      <c r="A55" s="4"/>
      <c r="B55" s="211"/>
      <c r="C55" s="211"/>
      <c r="D55" s="203"/>
      <c r="E55" s="13"/>
      <c r="F55" s="41"/>
      <c r="G55" s="41"/>
      <c r="H55" s="13"/>
      <c r="I55" s="5"/>
      <c r="J55" s="29"/>
      <c r="K55" s="25"/>
      <c r="L55" s="31"/>
      <c r="M55" s="33"/>
    </row>
    <row r="56" spans="1:13" ht="14.25" x14ac:dyDescent="0.15">
      <c r="A56" s="4"/>
      <c r="B56" s="211"/>
      <c r="C56" s="211"/>
      <c r="D56" s="203"/>
      <c r="E56" s="13"/>
      <c r="F56" s="41"/>
      <c r="G56" s="41"/>
      <c r="H56" s="13"/>
      <c r="I56" s="5"/>
      <c r="J56" s="29"/>
      <c r="K56" s="25"/>
      <c r="L56" s="31"/>
      <c r="M56" s="33"/>
    </row>
    <row r="57" spans="1:13" ht="14.25" x14ac:dyDescent="0.15">
      <c r="A57" s="4"/>
      <c r="B57" s="211"/>
      <c r="C57" s="211"/>
      <c r="D57" s="203"/>
      <c r="E57" s="13"/>
      <c r="F57" s="41"/>
      <c r="G57" s="41"/>
      <c r="H57" s="13"/>
      <c r="I57" s="5"/>
      <c r="J57" s="29"/>
      <c r="K57" s="25"/>
      <c r="L57" s="31"/>
      <c r="M57" s="33"/>
    </row>
    <row r="58" spans="1:13" ht="15" thickBot="1" x14ac:dyDescent="0.2">
      <c r="A58" s="6"/>
      <c r="B58" s="212"/>
      <c r="C58" s="212"/>
      <c r="D58" s="204"/>
      <c r="E58" s="15"/>
      <c r="F58" s="42"/>
      <c r="G58" s="42"/>
      <c r="H58" s="15"/>
      <c r="I58" s="35"/>
      <c r="J58" s="30"/>
      <c r="K58" s="26"/>
      <c r="L58" s="32"/>
      <c r="M58" s="34"/>
    </row>
    <row r="59" spans="1:13" ht="15" thickTop="1" x14ac:dyDescent="0.15">
      <c r="A59" s="556" t="s">
        <v>59</v>
      </c>
      <c r="B59" s="557"/>
      <c r="C59" s="558"/>
      <c r="D59" s="205" t="s">
        <v>2</v>
      </c>
      <c r="E59" s="12"/>
      <c r="F59" s="43"/>
      <c r="G59" s="43"/>
      <c r="H59" s="12"/>
      <c r="I59" s="568"/>
      <c r="J59" s="565"/>
      <c r="K59" s="576"/>
      <c r="L59" s="579"/>
      <c r="M59" s="582"/>
    </row>
    <row r="60" spans="1:13" ht="14.25" x14ac:dyDescent="0.15">
      <c r="A60" s="559"/>
      <c r="B60" s="560"/>
      <c r="C60" s="561"/>
      <c r="D60" s="203" t="s">
        <v>32</v>
      </c>
      <c r="E60" s="13"/>
      <c r="F60" s="41"/>
      <c r="G60" s="41"/>
      <c r="H60" s="13"/>
      <c r="I60" s="569"/>
      <c r="J60" s="566"/>
      <c r="K60" s="577"/>
      <c r="L60" s="580"/>
      <c r="M60" s="583"/>
    </row>
    <row r="61" spans="1:13" ht="14.25" x14ac:dyDescent="0.15">
      <c r="A61" s="559"/>
      <c r="B61" s="560"/>
      <c r="C61" s="561"/>
      <c r="D61" s="206" t="s">
        <v>33</v>
      </c>
      <c r="E61" s="13"/>
      <c r="F61" s="41"/>
      <c r="G61" s="41"/>
      <c r="H61" s="13"/>
      <c r="I61" s="569"/>
      <c r="J61" s="566"/>
      <c r="K61" s="577"/>
      <c r="L61" s="580"/>
      <c r="M61" s="583"/>
    </row>
    <row r="62" spans="1:13" ht="15" thickBot="1" x14ac:dyDescent="0.2">
      <c r="A62" s="562"/>
      <c r="B62" s="563"/>
      <c r="C62" s="564"/>
      <c r="D62" s="207" t="s">
        <v>33</v>
      </c>
      <c r="E62" s="14"/>
      <c r="F62" s="44"/>
      <c r="G62" s="44"/>
      <c r="H62" s="14"/>
      <c r="I62" s="570"/>
      <c r="J62" s="567"/>
      <c r="K62" s="578"/>
      <c r="L62" s="581"/>
      <c r="M62" s="584"/>
    </row>
    <row r="63" spans="1:13" ht="20.100000000000001" customHeight="1" x14ac:dyDescent="0.15">
      <c r="A63" s="55" t="s">
        <v>120</v>
      </c>
      <c r="B63" s="55"/>
      <c r="C63" s="55"/>
      <c r="D63" s="208"/>
      <c r="E63" s="57"/>
      <c r="F63" s="58"/>
      <c r="G63" s="58"/>
      <c r="H63" s="57"/>
      <c r="I63" s="46"/>
      <c r="J63" s="56"/>
      <c r="K63" s="56"/>
      <c r="L63" s="56"/>
      <c r="M63" s="56"/>
    </row>
    <row r="64" spans="1:13" ht="20.100000000000001" customHeight="1" x14ac:dyDescent="0.15">
      <c r="A64" s="22" t="s">
        <v>143</v>
      </c>
      <c r="B64" s="209"/>
      <c r="C64" s="209"/>
      <c r="E64" s="9"/>
      <c r="F64" s="9"/>
      <c r="G64" s="9"/>
      <c r="H64" s="9"/>
      <c r="I64" s="8"/>
      <c r="J64" s="20"/>
      <c r="K64" s="20"/>
      <c r="L64" s="20"/>
      <c r="M64" s="20"/>
    </row>
    <row r="65" spans="1:13" ht="20.100000000000001" customHeight="1" x14ac:dyDescent="0.15">
      <c r="A65" s="23" t="s">
        <v>126</v>
      </c>
      <c r="J65" s="2"/>
      <c r="K65" s="2"/>
      <c r="L65" s="2"/>
      <c r="M65" s="2"/>
    </row>
    <row r="66" spans="1:13" ht="20.100000000000001" customHeight="1" x14ac:dyDescent="0.15">
      <c r="A66" s="24" t="s">
        <v>116</v>
      </c>
      <c r="J66" s="7"/>
      <c r="K66" s="7"/>
      <c r="L66" s="7"/>
      <c r="M66" s="7"/>
    </row>
    <row r="67" spans="1:13" ht="20.100000000000001" customHeight="1" x14ac:dyDescent="0.15">
      <c r="A67" s="23"/>
      <c r="J67" s="2"/>
      <c r="K67" s="2"/>
      <c r="L67" s="2"/>
      <c r="M67" s="2"/>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反映状況調</vt:lpstr>
      <vt:lpstr>【記載例】反映状況調 </vt:lpstr>
      <vt:lpstr>【記載例】29新規事業 </vt:lpstr>
      <vt:lpstr>30新規事業</vt:lpstr>
      <vt:lpstr>31新規要求事業</vt:lpstr>
      <vt:lpstr>対象外リスト</vt:lpstr>
      <vt:lpstr>【記載例】対象外リスト </vt:lpstr>
      <vt:lpstr>'【記載例】29新規事業 '!Print_Area</vt:lpstr>
      <vt:lpstr>'【記載例】対象外リスト '!Print_Area</vt:lpstr>
      <vt:lpstr>'【記載例】反映状況調 '!Print_Area</vt:lpstr>
      <vt:lpstr>'30新規事業'!Print_Area</vt:lpstr>
      <vt:lpstr>'31新規要求事業'!Print_Area</vt:lpstr>
      <vt:lpstr>対象外リスト!Print_Area</vt:lpstr>
      <vt:lpstr>反映状況調!Print_Area</vt:lpstr>
      <vt:lpstr>'【記載例】29新規事業 '!Print_Titles</vt:lpstr>
      <vt:lpstr>'【記載例】対象外リスト '!Print_Titles</vt:lpstr>
      <vt:lpstr>'【記載例】反映状況調 '!Print_Titles</vt:lpstr>
      <vt:lpstr>'30新規事業'!Print_Titles</vt:lpstr>
      <vt:lpstr>'31新規要求事業'!Print_Titles</vt:lpstr>
      <vt:lpstr>対象外リスト!Print_Titles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2018-10-25T14:10:32Z</dcterms:modified>
</cp:coreProperties>
</file>