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5895" tabRatio="774"/>
  </bookViews>
  <sheets>
    <sheet name="総括表A（基礎情報）" sheetId="7" r:id="rId1"/>
    <sheet name="総括表B-1" sheetId="5" r:id="rId2"/>
    <sheet name="総括表B-2" sheetId="9" r:id="rId3"/>
  </sheets>
  <definedNames>
    <definedName name="_xlnm._FilterDatabase" localSheetId="1" hidden="1">'総括表B-1'!$A$1:$Y$27</definedName>
    <definedName name="_xlnm._FilterDatabase" localSheetId="2" hidden="1">'総括表B-2'!$A$1:$Y$22</definedName>
    <definedName name="_xlnm.Print_Area" localSheetId="0">'総括表A（基礎情報）'!$A$1:$R$15</definedName>
    <definedName name="_xlnm.Print_Area" localSheetId="1">'総括表B-1'!$A$1:$X$38</definedName>
    <definedName name="_xlnm.Print_Area" localSheetId="2">'総括表B-2'!$A$1:$X$23</definedName>
  </definedNames>
  <calcPr calcId="162913"/>
</workbook>
</file>

<file path=xl/calcChain.xml><?xml version="1.0" encoding="utf-8"?>
<calcChain xmlns="http://schemas.openxmlformats.org/spreadsheetml/2006/main">
  <c r="N24" i="5" l="1"/>
  <c r="N22" i="5"/>
  <c r="N14" i="5" l="1"/>
  <c r="N10" i="5"/>
  <c r="N6" i="7"/>
  <c r="N5" i="7"/>
  <c r="P27" i="5" l="1"/>
  <c r="Q27" i="5"/>
  <c r="R27" i="5"/>
  <c r="S27" i="5"/>
  <c r="T27" i="5"/>
  <c r="U27" i="5"/>
  <c r="V27" i="5"/>
  <c r="W27" i="5"/>
  <c r="D14" i="7" l="1"/>
  <c r="W26" i="5" l="1"/>
  <c r="G26" i="5"/>
  <c r="H26" i="5"/>
  <c r="I26" i="5"/>
  <c r="K26" i="5"/>
  <c r="V26" i="5" l="1"/>
  <c r="U26" i="5"/>
  <c r="T26" i="5"/>
  <c r="S26" i="5"/>
  <c r="R26" i="5"/>
  <c r="Q26" i="5"/>
  <c r="P26" i="5"/>
  <c r="O26" i="5"/>
  <c r="M26" i="5"/>
  <c r="F26" i="5"/>
  <c r="E26" i="5"/>
  <c r="D26" i="5"/>
  <c r="C26" i="5"/>
  <c r="L26" i="5" l="1"/>
  <c r="N39" i="5" s="1"/>
  <c r="N26" i="5" l="1"/>
</calcChain>
</file>

<file path=xl/comments1.xml><?xml version="1.0" encoding="utf-8"?>
<comments xmlns="http://schemas.openxmlformats.org/spreadsheetml/2006/main">
  <authors>
    <author>作成者</author>
  </authors>
  <commentList>
    <comment ref="K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<sst xmlns="http://schemas.openxmlformats.org/spreadsheetml/2006/main" count="288" uniqueCount="181">
  <si>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</si>
  <si>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</si>
  <si>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</si>
  <si>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</si>
  <si>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</si>
  <si>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</si>
  <si>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</si>
  <si>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</si>
  <si>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</si>
  <si>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</si>
  <si>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</si>
  <si>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</si>
  <si>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</si>
  <si>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</si>
  <si>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</si>
  <si>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</si>
  <si>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</si>
  <si>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</si>
  <si>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</si>
  <si>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</si>
  <si>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</si>
  <si>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</si>
  <si>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</si>
  <si>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</si>
  <si>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</si>
  <si>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</si>
  <si>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</si>
  <si>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</si>
  <si>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</si>
  <si>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</si>
  <si>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</si>
  <si>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</si>
  <si>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</si>
  <si>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</si>
  <si>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</si>
  <si>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</si>
  <si>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</si>
  <si>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</si>
  <si>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</si>
  <si>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</si>
  <si>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</si>
  <si>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</si>
  <si>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</si>
  <si>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</si>
  <si>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</si>
  <si>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</si>
  <si>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</si>
  <si>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</si>
  <si>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</si>
  <si>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</si>
  <si>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</si>
  <si>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</si>
  <si>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</si>
  <si>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</si>
  <si>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</si>
  <si>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</si>
  <si>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</si>
  <si>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</si>
  <si>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</si>
  <si>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</si>
  <si>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</si>
  <si>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</si>
  <si>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</si>
  <si>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</si>
  <si>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29年度</t>
    <rPh sb="2" eb="4">
      <t>ネンド</t>
    </rPh>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</si>
  <si>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</si>
  <si>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</si>
  <si>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</si>
  <si>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</si>
  <si>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</si>
  <si>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</si>
  <si>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</si>
  <si>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</si>
  <si>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</si>
  <si>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平成29年度末基金造成団体数</t>
    <rPh sb="9" eb="11">
      <t>ゾウセイ</t>
    </rPh>
    <rPh sb="11" eb="13">
      <t>ダンタイ</t>
    </rPh>
    <phoneticPr fontId="1"/>
  </si>
  <si>
    <t>再生可能エネルギー等導入地方公共団体支援基金
（平成23年度地域環境保全対策費補助金）</t>
    <rPh sb="0" eb="2">
      <t>サイセイ</t>
    </rPh>
    <rPh sb="2" eb="4">
      <t>カノウ</t>
    </rPh>
    <rPh sb="9" eb="10">
      <t>トウ</t>
    </rPh>
    <rPh sb="10" eb="12">
      <t>ドウニュウ</t>
    </rPh>
    <rPh sb="12" eb="14">
      <t>チホウ</t>
    </rPh>
    <rPh sb="14" eb="16">
      <t>コウキョウ</t>
    </rPh>
    <rPh sb="16" eb="18">
      <t>ダンタイ</t>
    </rPh>
    <rPh sb="18" eb="20">
      <t>シエン</t>
    </rPh>
    <rPh sb="20" eb="22">
      <t>キキン</t>
    </rPh>
    <rPh sb="24" eb="26">
      <t>ヘイセイ</t>
    </rPh>
    <rPh sb="28" eb="30">
      <t>ネンド</t>
    </rPh>
    <rPh sb="30" eb="32">
      <t>チイキ</t>
    </rPh>
    <rPh sb="32" eb="34">
      <t>カンキョウ</t>
    </rPh>
    <rPh sb="34" eb="36">
      <t>ホゼン</t>
    </rPh>
    <rPh sb="36" eb="39">
      <t>タイサクヒ</t>
    </rPh>
    <rPh sb="39" eb="42">
      <t>ホジョキン</t>
    </rPh>
    <phoneticPr fontId="1"/>
  </si>
  <si>
    <t>Ｈ23</t>
  </si>
  <si>
    <t>H32年度末</t>
    <rPh sb="3" eb="5">
      <t>ネンド</t>
    </rPh>
    <rPh sb="5" eb="6">
      <t>マツ</t>
    </rPh>
    <phoneticPr fontId="1"/>
  </si>
  <si>
    <t>Ｈ23年度末</t>
    <rPh sb="3" eb="4">
      <t>ネン</t>
    </rPh>
    <rPh sb="4" eb="5">
      <t>ド</t>
    </rPh>
    <rPh sb="5" eb="6">
      <t>マツ</t>
    </rPh>
    <phoneticPr fontId="1"/>
  </si>
  <si>
    <t>東日本大震災の被災地域の復旧・復興や、原子力発電施設の事故を契機とした電力需給の逼迫への対応のため、再生可能エネルギー等の地域資源を徹底活用し、災害に強い自立・分散型のエネルギーシステムを導入し、環境先進地域（エコタウン）をつくり上げていくことが国を挙げての課題となっている。
このため、グリーンニューディール基金制度を活用し、東北の被災地等において、非常時における避難住民の受け入れや地域への電力供給等を担う防災拠点に対する再生可能エネルギーや蓄電池、未利用エネルギーの導入等を支援する。
http://www.env.go.jp/policy/local_re/funds.html</t>
    <phoneticPr fontId="1"/>
  </si>
  <si>
    <t>H32年度までに20,263,023kWh発電する再エネ等を導入する。</t>
    <rPh sb="3" eb="5">
      <t>ネンド</t>
    </rPh>
    <rPh sb="21" eb="23">
      <t>ハツデン</t>
    </rPh>
    <phoneticPr fontId="1"/>
  </si>
  <si>
    <t>H32年度までに、1,206カ所の施設に再エネ等を導入する。</t>
    <rPh sb="3" eb="5">
      <t>ネンド</t>
    </rPh>
    <rPh sb="15" eb="16">
      <t>ショ</t>
    </rPh>
    <rPh sb="17" eb="19">
      <t>シセツ</t>
    </rPh>
    <rPh sb="25" eb="27">
      <t>ドウニュウ</t>
    </rPh>
    <phoneticPr fontId="1"/>
  </si>
  <si>
    <t>再生可能エネルギー等導入推進基金
（平成24年度二酸化炭素排出抑制対策事業費等補助金）</t>
    <rPh sb="0" eb="2">
      <t>サイセイ</t>
    </rPh>
    <rPh sb="2" eb="4">
      <t>カノウ</t>
    </rPh>
    <rPh sb="9" eb="10">
      <t>トウ</t>
    </rPh>
    <rPh sb="10" eb="12">
      <t>ドウニュウ</t>
    </rPh>
    <rPh sb="12" eb="14">
      <t>スイシン</t>
    </rPh>
    <rPh sb="14" eb="16">
      <t>キキン</t>
    </rPh>
    <rPh sb="18" eb="20">
      <t>ヘイセイ</t>
    </rPh>
    <rPh sb="22" eb="24">
      <t>ネンド</t>
    </rPh>
    <rPh sb="24" eb="27">
      <t>ニサンカ</t>
    </rPh>
    <rPh sb="27" eb="29">
      <t>タンソ</t>
    </rPh>
    <rPh sb="29" eb="31">
      <t>ハイシュツ</t>
    </rPh>
    <rPh sb="31" eb="33">
      <t>ヨクセイ</t>
    </rPh>
    <rPh sb="33" eb="35">
      <t>タイサク</t>
    </rPh>
    <rPh sb="35" eb="38">
      <t>ジギョウヒ</t>
    </rPh>
    <rPh sb="38" eb="39">
      <t>トウ</t>
    </rPh>
    <rPh sb="39" eb="42">
      <t>ホジョキン</t>
    </rPh>
    <phoneticPr fontId="1"/>
  </si>
  <si>
    <t>Ｈ24</t>
  </si>
  <si>
    <t>Ｈ24年度末</t>
    <rPh sb="3" eb="4">
      <t>ネン</t>
    </rPh>
    <rPh sb="4" eb="5">
      <t>ド</t>
    </rPh>
    <rPh sb="5" eb="6">
      <t>マツ</t>
    </rPh>
    <phoneticPr fontId="1"/>
  </si>
  <si>
    <t>東日本大震災の被災地域の復興や、原子力発電施設の事故を契機とした電力需要の逼迫を背景として、地方公共団体が行う防災拠点等へ再生可能エネルギー等の地域資源を活用した自立・分散型エネルギーシステムを導入し「災害に強く環境負荷の小さい地域づくり」を進めていくことが国を挙げての課題となっている。
このため、基金制度を活用て、被災地域などの避難所や防災拠点において、災害時等の非常時に必要なエネルギーを確保するため再生可能エネルギーや蓄電池、未利用エネルギーの導入等を支援する。
http://www.env.go.jp/policy/local_re/funds2.html</t>
    <rPh sb="150" eb="152">
      <t>キキン</t>
    </rPh>
    <rPh sb="152" eb="154">
      <t>セイド</t>
    </rPh>
    <phoneticPr fontId="1"/>
  </si>
  <si>
    <t>H32年度までに149,350kWh発電する再エネ等を導入する。</t>
    <rPh sb="3" eb="5">
      <t>ネンド</t>
    </rPh>
    <rPh sb="18" eb="20">
      <t>ハツデン</t>
    </rPh>
    <phoneticPr fontId="1"/>
  </si>
  <si>
    <t>H32年度までに、11カ所の施設に再エネ等を導入する。</t>
    <rPh sb="3" eb="5">
      <t>ネンド</t>
    </rPh>
    <rPh sb="12" eb="13">
      <t>ショ</t>
    </rPh>
    <rPh sb="14" eb="16">
      <t>シセツ</t>
    </rPh>
    <rPh sb="17" eb="18">
      <t>サイ</t>
    </rPh>
    <rPh sb="20" eb="21">
      <t>トウ</t>
    </rPh>
    <rPh sb="22" eb="24">
      <t>ドウニュウ</t>
    </rPh>
    <phoneticPr fontId="1"/>
  </si>
  <si>
    <t>再生可能エネルギー等導入推進基金
（平成26年度二酸化炭素排出抑制対策事業費等補助金）</t>
    <rPh sb="0" eb="2">
      <t>サイセイ</t>
    </rPh>
    <rPh sb="2" eb="4">
      <t>カノウ</t>
    </rPh>
    <rPh sb="9" eb="10">
      <t>トウ</t>
    </rPh>
    <rPh sb="10" eb="12">
      <t>ドウニュウ</t>
    </rPh>
    <rPh sb="12" eb="14">
      <t>スイシン</t>
    </rPh>
    <rPh sb="14" eb="16">
      <t>キキン</t>
    </rPh>
    <rPh sb="18" eb="20">
      <t>ヘイセイ</t>
    </rPh>
    <rPh sb="22" eb="24">
      <t>ネンド</t>
    </rPh>
    <rPh sb="24" eb="27">
      <t>ニサンカ</t>
    </rPh>
    <rPh sb="27" eb="29">
      <t>タンソ</t>
    </rPh>
    <rPh sb="29" eb="31">
      <t>ハイシュツ</t>
    </rPh>
    <rPh sb="31" eb="33">
      <t>ヨクセイ</t>
    </rPh>
    <rPh sb="33" eb="35">
      <t>タイサク</t>
    </rPh>
    <rPh sb="35" eb="38">
      <t>ジギョウヒ</t>
    </rPh>
    <rPh sb="38" eb="39">
      <t>トウ</t>
    </rPh>
    <rPh sb="39" eb="42">
      <t>ホジョキン</t>
    </rPh>
    <phoneticPr fontId="1"/>
  </si>
  <si>
    <t>Ｈ26</t>
  </si>
  <si>
    <t>Ｈ28年度末</t>
    <rPh sb="3" eb="5">
      <t>ネンド</t>
    </rPh>
    <rPh sb="5" eb="6">
      <t>マツ</t>
    </rPh>
    <phoneticPr fontId="1"/>
  </si>
  <si>
    <t>Ｈ26年度末</t>
    <rPh sb="3" eb="5">
      <t>ネンド</t>
    </rPh>
    <rPh sb="5" eb="6">
      <t>マツ</t>
    </rPh>
    <phoneticPr fontId="1"/>
  </si>
  <si>
    <t>東日本大震災と福島第一原子力発電所の事故を契機に、防災・減災への取組を柱とする「強靱な国土整備」と、再生可能エネルギーや未利用エネルギーを活用した自立・分散型エネルギーの導入等による「災害に強く、低炭素な地域づくり」が国を挙げての課題となっている。
このため、基金制度を活用し、地震や台風等による大規模な災害に備え、避難所や防災拠点等において、災害時等の非常時に必要なエネルギーを確保するために、再生可能エネルギーや蓄電池、未利用エネルギーの導入等を支援する。
http://www.env.go.jp/policy/local_re/funds4.html</t>
    <rPh sb="130" eb="132">
      <t>キキン</t>
    </rPh>
    <rPh sb="132" eb="134">
      <t>セイド</t>
    </rPh>
    <phoneticPr fontId="1"/>
  </si>
  <si>
    <t>-</t>
    <phoneticPr fontId="1"/>
  </si>
  <si>
    <t>-</t>
    <phoneticPr fontId="1"/>
  </si>
  <si>
    <t>地域環境保全基金
（平成元年地域環境保全対策費補助金）</t>
    <phoneticPr fontId="1"/>
  </si>
  <si>
    <t>地域環境保全基金
（平成元年地域環境保全対策費補助金）</t>
    <phoneticPr fontId="1"/>
  </si>
  <si>
    <t>Ｈ元</t>
    <rPh sb="1" eb="2">
      <t>ゲン</t>
    </rPh>
    <phoneticPr fontId="1"/>
  </si>
  <si>
    <t>Ｈ39年度末</t>
    <rPh sb="3" eb="5">
      <t>ネンド</t>
    </rPh>
    <rPh sb="5" eb="6">
      <t>マツ</t>
    </rPh>
    <phoneticPr fontId="1"/>
  </si>
  <si>
    <t>未定</t>
    <rPh sb="0" eb="2">
      <t>ミテイ</t>
    </rPh>
    <phoneticPr fontId="1"/>
  </si>
  <si>
    <t>運用型</t>
    <rPh sb="0" eb="3">
      <t>ウンヨウガタ</t>
    </rPh>
    <phoneticPr fontId="1"/>
  </si>
  <si>
    <t>本基金は、地球環境問題に対する国際的な取組の急速な展開等を受けて、国のみならず地域に根ざした環境保全への取組を全国的かつ強力に展開することが緊急の課題となっていることにかんがみ、地域環境保全活動に要する財源を安定的に確保し、必要な事業を継続的かつ着実に実施するために設置されたもの。</t>
    <phoneticPr fontId="1"/>
  </si>
  <si>
    <t>定性的な指標は地域住民の環境保全に関する知識の普及・啓発等である。定量的な指標はH30年度に設定予定。</t>
    <rPh sb="33" eb="36">
      <t>テイリョウテキ</t>
    </rPh>
    <rPh sb="37" eb="39">
      <t>シヒョウ</t>
    </rPh>
    <rPh sb="43" eb="45">
      <t>ネンド</t>
    </rPh>
    <rPh sb="46" eb="48">
      <t>セッテイ</t>
    </rPh>
    <rPh sb="48" eb="50">
      <t>ヨテイ</t>
    </rPh>
    <phoneticPr fontId="1"/>
  </si>
  <si>
    <t>-</t>
  </si>
  <si>
    <t>地域住民の環境保全に関する知識の普及・啓発等により、地域に根ざした環境への取組を全国に定着させる。
最終年度：H39</t>
    <phoneticPr fontId="1"/>
  </si>
  <si>
    <t>環境保全に関する知識の普及・啓発等の事業数
（単位：件）</t>
    <rPh sb="0" eb="2">
      <t>カンキョウ</t>
    </rPh>
    <rPh sb="2" eb="4">
      <t>ホゼン</t>
    </rPh>
    <rPh sb="5" eb="6">
      <t>カン</t>
    </rPh>
    <rPh sb="8" eb="10">
      <t>チシキ</t>
    </rPh>
    <rPh sb="11" eb="13">
      <t>フキュウ</t>
    </rPh>
    <rPh sb="14" eb="16">
      <t>ケイハツ</t>
    </rPh>
    <rPh sb="16" eb="17">
      <t>トウ</t>
    </rPh>
    <rPh sb="18" eb="21">
      <t>ジギョウスウ</t>
    </rPh>
    <rPh sb="23" eb="25">
      <t>タンイ</t>
    </rPh>
    <rPh sb="26" eb="27">
      <t>ケン</t>
    </rPh>
    <phoneticPr fontId="1"/>
  </si>
  <si>
    <t>再生可能エネルギー等導入地方公共団体支援基金
（平成23年度地域環境保全対策費補助金）</t>
    <phoneticPr fontId="1"/>
  </si>
  <si>
    <t>④事業の進捗が他の事業の進捗に依存するもの
再生可能エネルギー等の導入を行う防災拠点等の設置事業の進捗等に応じて事業を実施する必要がある。</t>
    <phoneticPr fontId="1"/>
  </si>
  <si>
    <t>再生可能エネルギー等導入推進基金
（平成24年度二酸化炭素排出抑制対策事業費等補助金）</t>
    <phoneticPr fontId="1"/>
  </si>
  <si>
    <t>⑤その他
地域の特性に応じた再生可能エネルギー等の導入は、工程上、複数年度にわたるものであり、事業内容の変更が生じること等により、各年度の所要額をあらかじめ見込むことが難しいものであり、また、地方自治体主導による速やかな事業実施を図るため、事業の進捗状況に応じ、弾力的な支出が必要なもの。さらに、電力需給のひっ迫への対応の必要性に鑑み、再生可能エネルギー等の地域資源を活用した災害に強い地域づくりを迅速に進めることが国の喫緊の課題であり、当該整備に係る財源をあらかじめ確保することで、地方自治体において安定的かつ効率的に導入を推進することが可能となるもの。</t>
    <phoneticPr fontId="1"/>
  </si>
  <si>
    <t>再生可能エネルギー等導入推進基金
（平成26年度二酸化炭素排出抑制対策事業費等補助金）</t>
    <phoneticPr fontId="1"/>
  </si>
  <si>
    <t>⑤その他
本基金は、各地方公共団体において、地域の住民の参加と協力を得つつ、様々な環境保全活動を展開してもらうものであり、住民の主体的・積極的な参加と協力を得るためには、機運の醸成と、ある程度の期間の安定的実施の基盤を必要とすることから、基金により事業実施の柔軟性と継続性を確保したもの。</t>
    <phoneticPr fontId="1"/>
  </si>
  <si>
    <t>各地方公共団体では、執行状況を踏まえ適時見直しを行い、基金規模が適切となるよう措置されている。今後とも、適切な対応が図られるよう指導監督を実施。また、地方公共団体に対して、基金の額が過大となる部分については、国庫返納を行った。</t>
    <rPh sb="0" eb="3">
      <t>カクチホウ</t>
    </rPh>
    <rPh sb="3" eb="5">
      <t>コウキョウ</t>
    </rPh>
    <rPh sb="5" eb="7">
      <t>ダンタイ</t>
    </rPh>
    <rPh sb="10" eb="12">
      <t>シッコウ</t>
    </rPh>
    <rPh sb="12" eb="14">
      <t>ジョウキョウ</t>
    </rPh>
    <rPh sb="15" eb="16">
      <t>フ</t>
    </rPh>
    <rPh sb="18" eb="20">
      <t>テキジ</t>
    </rPh>
    <rPh sb="20" eb="22">
      <t>ミナオ</t>
    </rPh>
    <rPh sb="24" eb="25">
      <t>オコナ</t>
    </rPh>
    <rPh sb="27" eb="29">
      <t>キキン</t>
    </rPh>
    <rPh sb="29" eb="31">
      <t>キボ</t>
    </rPh>
    <rPh sb="32" eb="34">
      <t>テキセツ</t>
    </rPh>
    <rPh sb="39" eb="41">
      <t>ソチ</t>
    </rPh>
    <rPh sb="47" eb="49">
      <t>コンゴ</t>
    </rPh>
    <rPh sb="52" eb="54">
      <t>テキセツ</t>
    </rPh>
    <rPh sb="55" eb="57">
      <t>タイオウ</t>
    </rPh>
    <rPh sb="58" eb="59">
      <t>ハカ</t>
    </rPh>
    <rPh sb="64" eb="66">
      <t>シドウ</t>
    </rPh>
    <rPh sb="66" eb="68">
      <t>カントク</t>
    </rPh>
    <rPh sb="69" eb="71">
      <t>ジッシ</t>
    </rPh>
    <rPh sb="75" eb="77">
      <t>チホウ</t>
    </rPh>
    <rPh sb="77" eb="79">
      <t>コウキョウ</t>
    </rPh>
    <rPh sb="79" eb="81">
      <t>ダンタイ</t>
    </rPh>
    <rPh sb="82" eb="83">
      <t>タイ</t>
    </rPh>
    <rPh sb="86" eb="88">
      <t>キキン</t>
    </rPh>
    <rPh sb="89" eb="90">
      <t>ガク</t>
    </rPh>
    <rPh sb="91" eb="93">
      <t>カダイ</t>
    </rPh>
    <rPh sb="96" eb="98">
      <t>ブブン</t>
    </rPh>
    <rPh sb="104" eb="106">
      <t>コッコ</t>
    </rPh>
    <rPh sb="106" eb="108">
      <t>ヘンノウ</t>
    </rPh>
    <rPh sb="109" eb="110">
      <t>オコナ</t>
    </rPh>
    <phoneticPr fontId="1"/>
  </si>
  <si>
    <t>28年度末基金残高が昨年と相違しているのは、端数の整理が異なるため。</t>
    <rPh sb="2" eb="4">
      <t>ネンド</t>
    </rPh>
    <rPh sb="4" eb="5">
      <t>マツ</t>
    </rPh>
    <rPh sb="5" eb="7">
      <t>キキン</t>
    </rPh>
    <rPh sb="7" eb="9">
      <t>ザンダカ</t>
    </rPh>
    <rPh sb="10" eb="12">
      <t>サクネン</t>
    </rPh>
    <rPh sb="13" eb="15">
      <t>ソウイ</t>
    </rPh>
    <rPh sb="22" eb="24">
      <t>ハスウ</t>
    </rPh>
    <rPh sb="25" eb="27">
      <t>セイリ</t>
    </rPh>
    <rPh sb="28" eb="29">
      <t>コト</t>
    </rPh>
    <phoneticPr fontId="1"/>
  </si>
  <si>
    <t>各地方公共団体では、執行状況を踏まえ適時見直しを行い、基金規模が適切となるよう措置されている。今後とも、適切な対応が図られるよう指導監督を実施。</t>
    <phoneticPr fontId="1"/>
  </si>
  <si>
    <t>28年度末基金残高が昨年と相違しているのは、端数の整理が異なるため。</t>
    <phoneticPr fontId="1"/>
  </si>
  <si>
    <t>28年度末基金残高が昨年と相違しているのは、端数の整理が異なるため。</t>
    <phoneticPr fontId="1"/>
  </si>
  <si>
    <t>基金事業は、既に終了したところであるが、引き続き、本事業で導入した設備等が事業目的が達成できるよう指導監督を実施。</t>
    <rPh sb="0" eb="2">
      <t>キキン</t>
    </rPh>
    <rPh sb="2" eb="4">
      <t>ジギョウ</t>
    </rPh>
    <rPh sb="6" eb="7">
      <t>スデ</t>
    </rPh>
    <rPh sb="8" eb="10">
      <t>シュウリョウ</t>
    </rPh>
    <rPh sb="20" eb="21">
      <t>ヒ</t>
    </rPh>
    <rPh sb="22" eb="23">
      <t>ツヅ</t>
    </rPh>
    <rPh sb="25" eb="26">
      <t>ホン</t>
    </rPh>
    <rPh sb="26" eb="28">
      <t>ジギョウ</t>
    </rPh>
    <rPh sb="29" eb="31">
      <t>ドウニュウ</t>
    </rPh>
    <rPh sb="33" eb="35">
      <t>セツビ</t>
    </rPh>
    <rPh sb="35" eb="36">
      <t>トウ</t>
    </rPh>
    <rPh sb="37" eb="39">
      <t>ジギョウ</t>
    </rPh>
    <rPh sb="39" eb="41">
      <t>モクテキ</t>
    </rPh>
    <rPh sb="42" eb="44">
      <t>タッセイ</t>
    </rPh>
    <rPh sb="49" eb="51">
      <t>シドウ</t>
    </rPh>
    <rPh sb="51" eb="53">
      <t>カントク</t>
    </rPh>
    <rPh sb="54" eb="56">
      <t>ジッシ</t>
    </rPh>
    <phoneticPr fontId="1"/>
  </si>
  <si>
    <t>地域環境保全基金
（平成元年地域環境保全対策費補助金）</t>
    <phoneticPr fontId="1"/>
  </si>
  <si>
    <t>更なる基金管理の適正化を図るため、平成30年1月に、基金事業に係る成果目標、達成度等の報告を求める事務連絡を発出した。今後とも、適切な基金管理が図られるよう指導監督を実施。</t>
    <rPh sb="0" eb="1">
      <t>サラ</t>
    </rPh>
    <rPh sb="3" eb="5">
      <t>キキン</t>
    </rPh>
    <rPh sb="5" eb="7">
      <t>カンリ</t>
    </rPh>
    <rPh sb="8" eb="11">
      <t>テキセイカ</t>
    </rPh>
    <rPh sb="12" eb="13">
      <t>ハカ</t>
    </rPh>
    <rPh sb="17" eb="19">
      <t>ヘイセイ</t>
    </rPh>
    <rPh sb="21" eb="22">
      <t>ネン</t>
    </rPh>
    <rPh sb="23" eb="24">
      <t>ガツ</t>
    </rPh>
    <rPh sb="26" eb="28">
      <t>キキン</t>
    </rPh>
    <rPh sb="28" eb="30">
      <t>ジギョウ</t>
    </rPh>
    <rPh sb="31" eb="32">
      <t>カカ</t>
    </rPh>
    <rPh sb="33" eb="35">
      <t>セイカ</t>
    </rPh>
    <rPh sb="35" eb="37">
      <t>モクヒョウ</t>
    </rPh>
    <rPh sb="38" eb="40">
      <t>タッセイ</t>
    </rPh>
    <rPh sb="40" eb="42">
      <t>ドトウ</t>
    </rPh>
    <rPh sb="43" eb="45">
      <t>ホウコク</t>
    </rPh>
    <rPh sb="46" eb="47">
      <t>モト</t>
    </rPh>
    <rPh sb="49" eb="51">
      <t>ジム</t>
    </rPh>
    <rPh sb="51" eb="53">
      <t>レンラク</t>
    </rPh>
    <rPh sb="54" eb="56">
      <t>ハッシュツ</t>
    </rPh>
    <rPh sb="67" eb="69">
      <t>キキン</t>
    </rPh>
    <rPh sb="69" eb="71">
      <t>カンリ</t>
    </rPh>
    <phoneticPr fontId="1"/>
  </si>
  <si>
    <t>実績等を精査した結果、個別表等において、昨年度公表した数値と相違している箇所がある。</t>
    <rPh sb="14" eb="15">
      <t>トウ</t>
    </rPh>
    <phoneticPr fontId="1"/>
  </si>
  <si>
    <t>福島県民健康管理基金
（原子力被災者健康確保・管理関連交付金）</t>
    <rPh sb="0" eb="2">
      <t>フクシマ</t>
    </rPh>
    <rPh sb="2" eb="4">
      <t>ケンミン</t>
    </rPh>
    <rPh sb="4" eb="6">
      <t>ケンコウ</t>
    </rPh>
    <rPh sb="6" eb="8">
      <t>カンリ</t>
    </rPh>
    <rPh sb="8" eb="10">
      <t>キキン</t>
    </rPh>
    <rPh sb="12" eb="14">
      <t>ゲンシ</t>
    </rPh>
    <rPh sb="14" eb="15">
      <t>リョク</t>
    </rPh>
    <rPh sb="15" eb="18">
      <t>ヒサイシャ</t>
    </rPh>
    <rPh sb="18" eb="20">
      <t>ケンコウ</t>
    </rPh>
    <rPh sb="20" eb="22">
      <t>カクホ</t>
    </rPh>
    <rPh sb="23" eb="25">
      <t>カンリ</t>
    </rPh>
    <rPh sb="25" eb="27">
      <t>カンレン</t>
    </rPh>
    <rPh sb="27" eb="30">
      <t>コウフキン</t>
    </rPh>
    <phoneticPr fontId="1"/>
  </si>
  <si>
    <t>H53年3月末</t>
    <rPh sb="3" eb="4">
      <t>ネン</t>
    </rPh>
    <rPh sb="5" eb="6">
      <t>ガツ</t>
    </rPh>
    <rPh sb="6" eb="7">
      <t>マツ</t>
    </rPh>
    <phoneticPr fontId="1"/>
  </si>
  <si>
    <t>補助等
調査等、その他</t>
    <rPh sb="0" eb="2">
      <t>ホジョ</t>
    </rPh>
    <rPh sb="2" eb="3">
      <t>トウ</t>
    </rPh>
    <rPh sb="4" eb="6">
      <t>チョウサ</t>
    </rPh>
    <rPh sb="6" eb="7">
      <t>トウ</t>
    </rPh>
    <rPh sb="10" eb="11">
      <t>タ</t>
    </rPh>
    <phoneticPr fontId="1"/>
  </si>
  <si>
    <t>福島県民健康調査の実施等、原子力被災者及び子ども等に対する長期及び短期の健康管理・調査事業等を実施する。</t>
    <rPh sb="0" eb="2">
      <t>フクシマ</t>
    </rPh>
    <rPh sb="2" eb="4">
      <t>ケンミン</t>
    </rPh>
    <rPh sb="4" eb="6">
      <t>ケンコウ</t>
    </rPh>
    <rPh sb="6" eb="8">
      <t>チョウサ</t>
    </rPh>
    <rPh sb="9" eb="11">
      <t>ジッシ</t>
    </rPh>
    <rPh sb="11" eb="12">
      <t>トウ</t>
    </rPh>
    <rPh sb="13" eb="16">
      <t>ゲンシリョク</t>
    </rPh>
    <rPh sb="16" eb="19">
      <t>ヒサイシャ</t>
    </rPh>
    <rPh sb="19" eb="20">
      <t>オヨ</t>
    </rPh>
    <rPh sb="21" eb="22">
      <t>コ</t>
    </rPh>
    <rPh sb="24" eb="25">
      <t>トウ</t>
    </rPh>
    <rPh sb="26" eb="27">
      <t>タイ</t>
    </rPh>
    <rPh sb="29" eb="31">
      <t>チョウキ</t>
    </rPh>
    <rPh sb="31" eb="32">
      <t>オヨ</t>
    </rPh>
    <rPh sb="33" eb="35">
      <t>タンキ</t>
    </rPh>
    <rPh sb="36" eb="38">
      <t>ケンコウ</t>
    </rPh>
    <rPh sb="38" eb="40">
      <t>カンリ</t>
    </rPh>
    <rPh sb="41" eb="43">
      <t>チョウサ</t>
    </rPh>
    <rPh sb="43" eb="45">
      <t>ジギョウ</t>
    </rPh>
    <rPh sb="45" eb="46">
      <t>トウ</t>
    </rPh>
    <rPh sb="47" eb="49">
      <t>ジッシ</t>
    </rPh>
    <phoneticPr fontId="1"/>
  </si>
  <si>
    <t>放射線による健康影響に対して中長期の健康調査等を実施するものであり、定量的な指標は困難であるが、原子力被災者の健康確保、不安解消を目標としている。</t>
  </si>
  <si>
    <t>県民健康調査甲状腺検査について、平成4年4月2日から平成24年4月1日までに生まれた全県民を対象に2巡目及び3巡目の検査を実施。</t>
    <rPh sb="0" eb="2">
      <t>ケンミン</t>
    </rPh>
    <rPh sb="2" eb="4">
      <t>ケンコウ</t>
    </rPh>
    <rPh sb="4" eb="6">
      <t>チョウサ</t>
    </rPh>
    <rPh sb="6" eb="9">
      <t>コウジョウセン</t>
    </rPh>
    <rPh sb="9" eb="11">
      <t>ケンサ</t>
    </rPh>
    <rPh sb="16" eb="18">
      <t>ヘイセイ</t>
    </rPh>
    <rPh sb="19" eb="20">
      <t>ネン</t>
    </rPh>
    <rPh sb="21" eb="22">
      <t>ガツ</t>
    </rPh>
    <rPh sb="23" eb="24">
      <t>ニチ</t>
    </rPh>
    <rPh sb="26" eb="28">
      <t>ヘイセイ</t>
    </rPh>
    <rPh sb="30" eb="31">
      <t>ネン</t>
    </rPh>
    <rPh sb="32" eb="33">
      <t>ガツ</t>
    </rPh>
    <rPh sb="34" eb="35">
      <t>ニチ</t>
    </rPh>
    <rPh sb="38" eb="39">
      <t>ウ</t>
    </rPh>
    <rPh sb="42" eb="45">
      <t>ゼンケンミン</t>
    </rPh>
    <rPh sb="46" eb="48">
      <t>タイショウ</t>
    </rPh>
    <rPh sb="50" eb="52">
      <t>ジュンメ</t>
    </rPh>
    <rPh sb="52" eb="53">
      <t>オヨ</t>
    </rPh>
    <rPh sb="55" eb="57">
      <t>ジュンメ</t>
    </rPh>
    <rPh sb="58" eb="60">
      <t>ケンサ</t>
    </rPh>
    <rPh sb="61" eb="63">
      <t>ジッシ</t>
    </rPh>
    <phoneticPr fontId="1"/>
  </si>
  <si>
    <t>計画通り実施した。</t>
    <rPh sb="0" eb="2">
      <t>ケイカク</t>
    </rPh>
    <rPh sb="2" eb="3">
      <t>ドオ</t>
    </rPh>
    <rPh sb="4" eb="6">
      <t>ジッシ</t>
    </rPh>
    <phoneticPr fontId="1"/>
  </si>
  <si>
    <t>福島県民健康調査を実施し、原子力被災者の健康確保、不安解消する。
平成52年度</t>
    <rPh sb="0" eb="2">
      <t>フクシマ</t>
    </rPh>
    <rPh sb="2" eb="4">
      <t>ケンミン</t>
    </rPh>
    <rPh sb="4" eb="6">
      <t>ケンコウ</t>
    </rPh>
    <rPh sb="6" eb="8">
      <t>チョウサ</t>
    </rPh>
    <rPh sb="9" eb="11">
      <t>ジッシ</t>
    </rPh>
    <phoneticPr fontId="1"/>
  </si>
  <si>
    <t>甲状腺検査受診者数
（人）</t>
    <rPh sb="0" eb="3">
      <t>コウジョウセン</t>
    </rPh>
    <rPh sb="3" eb="5">
      <t>ケンサ</t>
    </rPh>
    <rPh sb="5" eb="8">
      <t>ジュシンシャ</t>
    </rPh>
    <rPh sb="8" eb="9">
      <t>スウ</t>
    </rPh>
    <rPh sb="11" eb="12">
      <t>ニン</t>
    </rPh>
    <phoneticPr fontId="1"/>
  </si>
  <si>
    <t>－</t>
  </si>
  <si>
    <t>福島県民健康管理基金
（原子力被災者健康確保・管理関連交付金（県民健康管理調査支援のための人材育成事業））</t>
    <rPh sb="0" eb="2">
      <t>フクシマ</t>
    </rPh>
    <rPh sb="2" eb="4">
      <t>ケンミン</t>
    </rPh>
    <rPh sb="4" eb="6">
      <t>ケンコウ</t>
    </rPh>
    <rPh sb="6" eb="8">
      <t>カンリ</t>
    </rPh>
    <rPh sb="8" eb="10">
      <t>キキン</t>
    </rPh>
    <rPh sb="12" eb="15">
      <t>ゲンシリョク</t>
    </rPh>
    <rPh sb="15" eb="18">
      <t>ヒサイシャ</t>
    </rPh>
    <rPh sb="18" eb="20">
      <t>ケンコウ</t>
    </rPh>
    <rPh sb="20" eb="22">
      <t>カクホ</t>
    </rPh>
    <rPh sb="23" eb="25">
      <t>カンリ</t>
    </rPh>
    <rPh sb="25" eb="27">
      <t>カンレン</t>
    </rPh>
    <rPh sb="27" eb="30">
      <t>コウフキン</t>
    </rPh>
    <rPh sb="31" eb="33">
      <t>ケンミン</t>
    </rPh>
    <rPh sb="33" eb="35">
      <t>ケンコウ</t>
    </rPh>
    <rPh sb="35" eb="37">
      <t>カンリ</t>
    </rPh>
    <rPh sb="37" eb="39">
      <t>チョウサ</t>
    </rPh>
    <rPh sb="39" eb="41">
      <t>シエン</t>
    </rPh>
    <rPh sb="45" eb="47">
      <t>ジンザイ</t>
    </rPh>
    <rPh sb="47" eb="49">
      <t>イクセイ</t>
    </rPh>
    <rPh sb="49" eb="51">
      <t>ジギョウ</t>
    </rPh>
    <phoneticPr fontId="1"/>
  </si>
  <si>
    <t>H31年3月末</t>
    <rPh sb="3" eb="4">
      <t>ネン</t>
    </rPh>
    <rPh sb="5" eb="6">
      <t>ガツ</t>
    </rPh>
    <rPh sb="6" eb="7">
      <t>マツ</t>
    </rPh>
    <phoneticPr fontId="1"/>
  </si>
  <si>
    <t>福島県が、福島県民の長期にわたる健康管理を実施して行く上で専門人材が不足しており、県民健康調査をバックアップする講座を支援して、不足しているリスクコミュニケーションや甲状腺検査等を担う人材を育成する。</t>
    <rPh sb="0" eb="3">
      <t>フクシマケン</t>
    </rPh>
    <rPh sb="5" eb="9">
      <t>フクシマケンミン</t>
    </rPh>
    <rPh sb="10" eb="12">
      <t>チョウキ</t>
    </rPh>
    <rPh sb="16" eb="18">
      <t>ケンコウ</t>
    </rPh>
    <rPh sb="18" eb="20">
      <t>カンリ</t>
    </rPh>
    <rPh sb="21" eb="23">
      <t>ジッシ</t>
    </rPh>
    <rPh sb="25" eb="26">
      <t>イ</t>
    </rPh>
    <rPh sb="27" eb="28">
      <t>ウエ</t>
    </rPh>
    <rPh sb="29" eb="31">
      <t>センモン</t>
    </rPh>
    <rPh sb="31" eb="33">
      <t>ジンザイ</t>
    </rPh>
    <rPh sb="34" eb="36">
      <t>フソク</t>
    </rPh>
    <rPh sb="41" eb="43">
      <t>ケンミン</t>
    </rPh>
    <rPh sb="43" eb="45">
      <t>ケンコウ</t>
    </rPh>
    <rPh sb="45" eb="47">
      <t>チョウサ</t>
    </rPh>
    <rPh sb="56" eb="58">
      <t>コウザ</t>
    </rPh>
    <rPh sb="59" eb="61">
      <t>シエン</t>
    </rPh>
    <rPh sb="64" eb="66">
      <t>フソク</t>
    </rPh>
    <rPh sb="83" eb="86">
      <t>コウジョウセン</t>
    </rPh>
    <rPh sb="86" eb="88">
      <t>ケンサ</t>
    </rPh>
    <rPh sb="88" eb="89">
      <t>トウ</t>
    </rPh>
    <rPh sb="90" eb="91">
      <t>ニナ</t>
    </rPh>
    <rPh sb="92" eb="94">
      <t>ジンザイ</t>
    </rPh>
    <rPh sb="95" eb="97">
      <t>イクセイ</t>
    </rPh>
    <phoneticPr fontId="1"/>
  </si>
  <si>
    <t>福島県民の長期にわたる健康管理を実施して行く上で必要となる専門人材の育成を実施するものであり定量的な指標は困難であるが、リスクコミュニケーションや甲状腺検査等を担う人材育成を目的としている。</t>
    <rPh sb="24" eb="26">
      <t>ヒツヨウ</t>
    </rPh>
    <rPh sb="34" eb="36">
      <t>イクセイ</t>
    </rPh>
    <rPh sb="37" eb="39">
      <t>ジッシ</t>
    </rPh>
    <rPh sb="46" eb="49">
      <t>テイリョウテキ</t>
    </rPh>
    <rPh sb="50" eb="52">
      <t>シヒョウ</t>
    </rPh>
    <rPh sb="53" eb="55">
      <t>コンナン</t>
    </rPh>
    <rPh sb="84" eb="86">
      <t>イクセイ</t>
    </rPh>
    <rPh sb="87" eb="89">
      <t>モクテキ</t>
    </rPh>
    <phoneticPr fontId="1"/>
  </si>
  <si>
    <t>福島県立医科大学における下記３講座の支援を実施。
・健康リスクコミュニケーション学講座
・甲状腺内分泌学講座
・放射線健康管理学講座</t>
    <rPh sb="0" eb="2">
      <t>フクシマ</t>
    </rPh>
    <rPh sb="2" eb="4">
      <t>ケンリツ</t>
    </rPh>
    <rPh sb="4" eb="8">
      <t>イカダイガク</t>
    </rPh>
    <rPh sb="12" eb="14">
      <t>カキ</t>
    </rPh>
    <rPh sb="15" eb="17">
      <t>コウザ</t>
    </rPh>
    <rPh sb="18" eb="20">
      <t>シエン</t>
    </rPh>
    <rPh sb="21" eb="23">
      <t>ジッシ</t>
    </rPh>
    <rPh sb="26" eb="28">
      <t>ケンコウ</t>
    </rPh>
    <rPh sb="40" eb="41">
      <t>ガク</t>
    </rPh>
    <rPh sb="41" eb="43">
      <t>コウザ</t>
    </rPh>
    <rPh sb="45" eb="48">
      <t>コウジョウセン</t>
    </rPh>
    <rPh sb="48" eb="51">
      <t>ナイブンピツ</t>
    </rPh>
    <rPh sb="51" eb="52">
      <t>ガク</t>
    </rPh>
    <rPh sb="52" eb="54">
      <t>コウザ</t>
    </rPh>
    <rPh sb="56" eb="63">
      <t>ホウシャセンケンコウカンリ</t>
    </rPh>
    <rPh sb="63" eb="64">
      <t>ガク</t>
    </rPh>
    <rPh sb="64" eb="66">
      <t>コウザ</t>
    </rPh>
    <phoneticPr fontId="1"/>
  </si>
  <si>
    <t>福島県立医科大学における講座の支援を実施し、リスクコミュニケーションや甲状腺検査等を担う人材を育成する
平成30年度</t>
    <rPh sb="0" eb="2">
      <t>フクシマ</t>
    </rPh>
    <rPh sb="2" eb="4">
      <t>ケンリツ</t>
    </rPh>
    <rPh sb="4" eb="8">
      <t>イカダイガク</t>
    </rPh>
    <rPh sb="12" eb="14">
      <t>コウザ</t>
    </rPh>
    <rPh sb="15" eb="17">
      <t>シエン</t>
    </rPh>
    <rPh sb="18" eb="20">
      <t>ジッシ</t>
    </rPh>
    <phoneticPr fontId="1"/>
  </si>
  <si>
    <t>福島県立医科大学における開設講座数
（件）</t>
    <rPh sb="0" eb="2">
      <t>フクシマ</t>
    </rPh>
    <rPh sb="2" eb="4">
      <t>ケンリツ</t>
    </rPh>
    <rPh sb="4" eb="8">
      <t>イカダイガク</t>
    </rPh>
    <rPh sb="12" eb="14">
      <t>カイセツ</t>
    </rPh>
    <rPh sb="14" eb="17">
      <t>コウザスウ</t>
    </rPh>
    <rPh sb="19" eb="20">
      <t>ケン</t>
    </rPh>
    <phoneticPr fontId="1"/>
  </si>
  <si>
    <t>茨城県原子力安全等推進基金
（放射線影響調査等交付金）</t>
    <rPh sb="0" eb="3">
      <t>イバラキケン</t>
    </rPh>
    <rPh sb="3" eb="6">
      <t>ゲンシリョク</t>
    </rPh>
    <rPh sb="6" eb="8">
      <t>アンゼン</t>
    </rPh>
    <rPh sb="8" eb="9">
      <t>ナド</t>
    </rPh>
    <rPh sb="9" eb="11">
      <t>スイシン</t>
    </rPh>
    <rPh sb="11" eb="13">
      <t>キキン</t>
    </rPh>
    <rPh sb="15" eb="18">
      <t>ホウシャセン</t>
    </rPh>
    <rPh sb="18" eb="20">
      <t>エイキョウ</t>
    </rPh>
    <rPh sb="20" eb="22">
      <t>チョウサ</t>
    </rPh>
    <rPh sb="22" eb="23">
      <t>トウ</t>
    </rPh>
    <rPh sb="23" eb="26">
      <t>コウフキン</t>
    </rPh>
    <phoneticPr fontId="1"/>
  </si>
  <si>
    <t>Ｈ11</t>
  </si>
  <si>
    <t>調査等、その他</t>
    <rPh sb="0" eb="3">
      <t>チョウサナド</t>
    </rPh>
    <rPh sb="6" eb="7">
      <t>タ</t>
    </rPh>
    <phoneticPr fontId="1"/>
  </si>
  <si>
    <t>平成11年に発生した東海村ウラン加工施設の臨界事故による周辺住民の健康不安に対応するため、東海村及び那珂市において希望者に対する健康相談及び心のケア相談等を行う。</t>
    <phoneticPr fontId="1"/>
  </si>
  <si>
    <t>東海村ウラン加工施設周辺住民の放射線健康不安の解消を図ることを目的としており、定量的な指標による算出は困難であるが、周辺住民の健康確保、不安解消を目標としている。</t>
  </si>
  <si>
    <t>一定の条件に該当する住民を対象に健康診断を実施するとともに、専門医師による健康相談を実施する</t>
    <rPh sb="0" eb="2">
      <t>イッテイ</t>
    </rPh>
    <rPh sb="3" eb="5">
      <t>ジョウケン</t>
    </rPh>
    <rPh sb="6" eb="8">
      <t>ガイトウ</t>
    </rPh>
    <rPh sb="10" eb="12">
      <t>ジュウミン</t>
    </rPh>
    <rPh sb="13" eb="15">
      <t>タイショウ</t>
    </rPh>
    <rPh sb="16" eb="18">
      <t>ケンコウ</t>
    </rPh>
    <rPh sb="18" eb="20">
      <t>シンダン</t>
    </rPh>
    <rPh sb="21" eb="23">
      <t>ジッシ</t>
    </rPh>
    <rPh sb="30" eb="32">
      <t>センモン</t>
    </rPh>
    <rPh sb="32" eb="34">
      <t>イシ</t>
    </rPh>
    <rPh sb="37" eb="39">
      <t>ケンコウ</t>
    </rPh>
    <rPh sb="39" eb="41">
      <t>ソウダン</t>
    </rPh>
    <rPh sb="42" eb="44">
      <t>ジッシ</t>
    </rPh>
    <phoneticPr fontId="1"/>
  </si>
  <si>
    <t>一定の条件に該当する住民を対象に健康診断を実施するとともに、専門医師による健康相談を実施し、東海村ウラン加工施設周辺住民の健康確保、不安解消をする。
終了時期未定</t>
    <rPh sb="0" eb="2">
      <t>イッテイ</t>
    </rPh>
    <rPh sb="3" eb="5">
      <t>ジョウケン</t>
    </rPh>
    <rPh sb="6" eb="8">
      <t>ガイトウ</t>
    </rPh>
    <rPh sb="10" eb="12">
      <t>ジュウミン</t>
    </rPh>
    <rPh sb="13" eb="15">
      <t>タイショウ</t>
    </rPh>
    <rPh sb="16" eb="18">
      <t>ケンコウ</t>
    </rPh>
    <rPh sb="18" eb="20">
      <t>シンダン</t>
    </rPh>
    <rPh sb="21" eb="23">
      <t>ジッシ</t>
    </rPh>
    <rPh sb="30" eb="32">
      <t>センモン</t>
    </rPh>
    <rPh sb="32" eb="34">
      <t>イシ</t>
    </rPh>
    <rPh sb="37" eb="39">
      <t>ケンコウ</t>
    </rPh>
    <rPh sb="39" eb="41">
      <t>ソウダン</t>
    </rPh>
    <rPh sb="42" eb="44">
      <t>ジッシ</t>
    </rPh>
    <rPh sb="61" eb="63">
      <t>ケンコウ</t>
    </rPh>
    <rPh sb="63" eb="65">
      <t>カクホ</t>
    </rPh>
    <rPh sb="66" eb="68">
      <t>フアン</t>
    </rPh>
    <rPh sb="68" eb="70">
      <t>カイショウ</t>
    </rPh>
    <rPh sb="75" eb="77">
      <t>シュウリョウ</t>
    </rPh>
    <rPh sb="77" eb="79">
      <t>ジキ</t>
    </rPh>
    <rPh sb="79" eb="81">
      <t>ミテイ</t>
    </rPh>
    <phoneticPr fontId="1"/>
  </si>
  <si>
    <t>健康診断実施数
（回）</t>
    <rPh sb="0" eb="2">
      <t>ケンコウ</t>
    </rPh>
    <rPh sb="2" eb="4">
      <t>シンダン</t>
    </rPh>
    <rPh sb="4" eb="6">
      <t>ジッシ</t>
    </rPh>
    <rPh sb="6" eb="7">
      <t>スウ</t>
    </rPh>
    <rPh sb="9" eb="10">
      <t>カイ</t>
    </rPh>
    <phoneticPr fontId="1"/>
  </si>
  <si>
    <t>福島県民健康管理基金
（原子力被災者健康確保・管理関連交付金）</t>
  </si>
  <si>
    <t>⑤その他
各年度の所要額が見込み難く、弾力的な支出が必要であるといった事情があり、長期にわたる財源を十分に確保しておく必要がある。</t>
    <rPh sb="3" eb="4">
      <t>タ</t>
    </rPh>
    <phoneticPr fontId="1"/>
  </si>
  <si>
    <t>福島県民健康管理基金
（原子力被災者健康確保・管理関連交付金（県民健康管理調査支援のための人材育成事業））</t>
  </si>
  <si>
    <t>茨城県原子力安全等推進基金
（放射線影響調査等交付金）</t>
  </si>
  <si>
    <t>福島県民健康調査の実施等、原子力被災者及び子ども等に対する長期及び短期の健康管理・調査事業等を着実に実施しており、引き続き本事業を実施するために基金規模は適切なものとなっている。</t>
    <rPh sb="57" eb="58">
      <t>ヒ</t>
    </rPh>
    <rPh sb="59" eb="60">
      <t>ツヅ</t>
    </rPh>
    <rPh sb="61" eb="62">
      <t>ホン</t>
    </rPh>
    <rPh sb="62" eb="64">
      <t>ジギョウ</t>
    </rPh>
    <rPh sb="65" eb="67">
      <t>ジッシ</t>
    </rPh>
    <rPh sb="72" eb="74">
      <t>キキン</t>
    </rPh>
    <rPh sb="77" eb="79">
      <t>テキセツ</t>
    </rPh>
    <phoneticPr fontId="1"/>
  </si>
  <si>
    <t>不足するリスクコミュニケーションや甲状腺検査等を担う人材を育成し県民健康調査をバックアップする講座の支援を着実に実施しており、引き続き本事業を実施するために基金規模は適切なものとなっている。</t>
    <rPh sb="63" eb="64">
      <t>ヒ</t>
    </rPh>
    <rPh sb="65" eb="66">
      <t>ツヅ</t>
    </rPh>
    <rPh sb="67" eb="68">
      <t>ホン</t>
    </rPh>
    <rPh sb="68" eb="70">
      <t>ジギョウ</t>
    </rPh>
    <rPh sb="71" eb="73">
      <t>ジッシ</t>
    </rPh>
    <rPh sb="78" eb="80">
      <t>キキン</t>
    </rPh>
    <rPh sb="83" eb="85">
      <t>テキセツ</t>
    </rPh>
    <phoneticPr fontId="1"/>
  </si>
  <si>
    <t>東海村ウラン加工施設の臨界事故による周辺住民の健康不安に対応するため、東海村及び那珂市において健康診断及び心のケア相談等を着実に実施しており、引き続き本事業を実施するために基金規模は適切なものとなっている。</t>
    <rPh sb="49" eb="51">
      <t>シンダン</t>
    </rPh>
    <phoneticPr fontId="1"/>
  </si>
  <si>
    <t>熊本地震災害廃棄物処理基金事業(災害等廃棄物処理促進費補助金)</t>
    <phoneticPr fontId="1"/>
  </si>
  <si>
    <t>H28</t>
  </si>
  <si>
    <t>Ｈ30年度末</t>
    <rPh sb="3" eb="5">
      <t>ネンド</t>
    </rPh>
    <rPh sb="5" eb="6">
      <t>マツ</t>
    </rPh>
    <phoneticPr fontId="1"/>
  </si>
  <si>
    <t>Ｈ31年3月末</t>
    <rPh sb="3" eb="4">
      <t>ネン</t>
    </rPh>
    <rPh sb="5" eb="6">
      <t>ガツ</t>
    </rPh>
    <rPh sb="6" eb="7">
      <t>マツ</t>
    </rPh>
    <phoneticPr fontId="1"/>
  </si>
  <si>
    <t>平成28年熊本地震による被害が甚大であり、社会的経済的影響が極めて大きいことに鑑み、平成28年熊本地震により被害を受けた市町村が当該市町村の財政力に比して特に過大な負担が生じる場合、本基金を活用し地方負担額をさらに軽減するもの。</t>
  </si>
  <si>
    <t>熊本地震において実施する災害廃棄物処理事業の完了
(成果指標：事業完了件数）</t>
    <rPh sb="26" eb="28">
      <t>セイカ</t>
    </rPh>
    <rPh sb="28" eb="30">
      <t>シヒョウ</t>
    </rPh>
    <phoneticPr fontId="1"/>
  </si>
  <si>
    <t>事業実施主体数
（単位：都道府県数）</t>
    <rPh sb="0" eb="2">
      <t>ジギョウ</t>
    </rPh>
    <rPh sb="2" eb="4">
      <t>ジッシ</t>
    </rPh>
    <rPh sb="4" eb="6">
      <t>シュタイ</t>
    </rPh>
    <rPh sb="6" eb="7">
      <t>スウ</t>
    </rPh>
    <phoneticPr fontId="1"/>
  </si>
  <si>
    <t>H26</t>
  </si>
  <si>
    <t>H37年度末</t>
    <rPh sb="3" eb="6">
      <t>ネンドマツ</t>
    </rPh>
    <phoneticPr fontId="1"/>
  </si>
  <si>
    <t>ポリ塩化ビフェニルを使用した廃蛍光灯安定器の処理施設が立地する地元自治体において、当該処理が安全かつ確実に行われることを確保するための環境整備に関する事業</t>
    <rPh sb="31" eb="33">
      <t>ジモト</t>
    </rPh>
    <rPh sb="33" eb="36">
      <t>ジチタイ</t>
    </rPh>
    <phoneticPr fontId="1"/>
  </si>
  <si>
    <t>平成37年度末までに、安定器を全数（約386万個）処理する。
（成果指標：安定器の累積処理台数（万個））</t>
  </si>
  <si>
    <t>平成37年度
386万個</t>
  </si>
  <si>
    <t>環境整備事業実施件数
（単位：件数）</t>
  </si>
  <si>
    <t>④事業の進捗が他の事業の進捗に依存するもの
平成28年熊本地震に係る市町村が行う災害等廃棄物処理事業の進捗等に応じて事業を実施する必要がある。</t>
    <rPh sb="22" eb="24">
      <t>ヘイセイ</t>
    </rPh>
    <rPh sb="26" eb="27">
      <t>ネン</t>
    </rPh>
    <rPh sb="27" eb="29">
      <t>クマモト</t>
    </rPh>
    <rPh sb="29" eb="31">
      <t>ジシン</t>
    </rPh>
    <rPh sb="32" eb="33">
      <t>カカ</t>
    </rPh>
    <rPh sb="34" eb="37">
      <t>シチョウソン</t>
    </rPh>
    <rPh sb="38" eb="39">
      <t>オコナ</t>
    </rPh>
    <rPh sb="40" eb="42">
      <t>サイガイ</t>
    </rPh>
    <rPh sb="42" eb="43">
      <t>トウ</t>
    </rPh>
    <rPh sb="43" eb="46">
      <t>ハイキブツ</t>
    </rPh>
    <rPh sb="46" eb="48">
      <t>ショリ</t>
    </rPh>
    <rPh sb="48" eb="50">
      <t>ジギョウ</t>
    </rPh>
    <phoneticPr fontId="1"/>
  </si>
  <si>
    <t>ポリ塩化ビフェニル廃棄物対策推進基金
（産業廃棄物適正処理推進費補助金）</t>
    <phoneticPr fontId="1"/>
  </si>
  <si>
    <t>⑤その他
本基金は、PCB含有廃蛍光灯安定器の処理が安全かつ確実に行われることを確保するため、関係地方公共団体が複数年にわたり環境整備（施設整備等）を行う事業であり、また整備の状況に応じて弾力的に支出する必要がある。
さらに、PCB廃棄物については期限内処理（北九州は平成33年度末、北海道は平成35年度末）の履行に向けた取組を早急に行う必要があるが、環境整備に関する事業に係るベース財源を確保することで、安定的かつ効率的にPCB含有廃蛍光灯安定器の処理を推進することが可能となる。</t>
  </si>
  <si>
    <t>熊本地震災害廃棄物処理基金事業（災害等廃棄物処理促進費補助金）については、基金事業の実施が災害等廃棄物処理事業の実施状況によることとなっており、生活環境保全上の支障を早期に取り除くことを目的として災害等廃棄物処理事業を行っていることから、長期間基金を維持することが目的ではない。基金規模の設定については、市町村の行う災害等廃棄物処理事業において災害査定を行い、決定しているものであり、真に必要な部分のみを補助対象としている。事業の性質として、作業を終了するまで確定的な必要額を示すことは困難であり、事業終了前に基金規模を見直すことはできない。</t>
    <phoneticPr fontId="1"/>
  </si>
  <si>
    <t>環境再生施設整備担当参事官付ポリ塩化ビフェニル廃棄物処理推進室
室長　成田　浩司</t>
    <rPh sb="0" eb="2">
      <t>カンキョウ</t>
    </rPh>
    <rPh sb="2" eb="4">
      <t>サイセイ</t>
    </rPh>
    <rPh sb="4" eb="6">
      <t>シセツ</t>
    </rPh>
    <rPh sb="6" eb="8">
      <t>セイビ</t>
    </rPh>
    <rPh sb="8" eb="10">
      <t>タントウ</t>
    </rPh>
    <rPh sb="10" eb="13">
      <t>サンジカン</t>
    </rPh>
    <rPh sb="13" eb="14">
      <t>ヅケ</t>
    </rPh>
    <rPh sb="16" eb="18">
      <t>エンカ</t>
    </rPh>
    <rPh sb="23" eb="26">
      <t>ハイキブツ</t>
    </rPh>
    <rPh sb="26" eb="28">
      <t>ショリ</t>
    </rPh>
    <rPh sb="28" eb="30">
      <t>スイシン</t>
    </rPh>
    <rPh sb="30" eb="31">
      <t>シツ</t>
    </rPh>
    <rPh sb="32" eb="34">
      <t>シツチョウ</t>
    </rPh>
    <rPh sb="35" eb="37">
      <t>ナリタ</t>
    </rPh>
    <rPh sb="38" eb="39">
      <t>ヒロシ</t>
    </rPh>
    <rPh sb="39" eb="40">
      <t>ツカサ</t>
    </rPh>
    <phoneticPr fontId="1"/>
  </si>
  <si>
    <t>各地方公共団体で適正に事業が実施され、想定された成果を得られていることを随時把握・確認している。引き続き、指導監督を継続し、適切な対応が行われるよう図る。</t>
    <rPh sb="0" eb="3">
      <t>カクチホウ</t>
    </rPh>
    <rPh sb="3" eb="5">
      <t>コウキョウ</t>
    </rPh>
    <rPh sb="5" eb="7">
      <t>ダンタイ</t>
    </rPh>
    <rPh sb="8" eb="10">
      <t>テキセイ</t>
    </rPh>
    <rPh sb="11" eb="13">
      <t>ジギョウ</t>
    </rPh>
    <rPh sb="14" eb="16">
      <t>ジッシ</t>
    </rPh>
    <rPh sb="19" eb="21">
      <t>ソウテイ</t>
    </rPh>
    <rPh sb="24" eb="26">
      <t>セイカ</t>
    </rPh>
    <rPh sb="27" eb="28">
      <t>エ</t>
    </rPh>
    <rPh sb="36" eb="38">
      <t>ズイジ</t>
    </rPh>
    <rPh sb="38" eb="40">
      <t>ハアク</t>
    </rPh>
    <rPh sb="41" eb="43">
      <t>カクニン</t>
    </rPh>
    <rPh sb="48" eb="49">
      <t>ヒ</t>
    </rPh>
    <rPh sb="50" eb="51">
      <t>ツヅ</t>
    </rPh>
    <rPh sb="53" eb="55">
      <t>シドウ</t>
    </rPh>
    <rPh sb="55" eb="57">
      <t>カントク</t>
    </rPh>
    <rPh sb="58" eb="60">
      <t>ケイゾク</t>
    </rPh>
    <rPh sb="62" eb="64">
      <t>テキセツ</t>
    </rPh>
    <rPh sb="65" eb="67">
      <t>タイオウ</t>
    </rPh>
    <rPh sb="68" eb="69">
      <t>オコナ</t>
    </rPh>
    <rPh sb="74" eb="75">
      <t>ハカ</t>
    </rPh>
    <phoneticPr fontId="1"/>
  </si>
  <si>
    <t>【総括表】平成30年度地方公共団体等保有基金執行状況表（環境省）----- 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0">
      <t>カンキョウ</t>
    </rPh>
    <rPh sb="30" eb="31">
      <t>ショウ</t>
    </rPh>
    <rPh sb="39" eb="40">
      <t>ヒョウ</t>
    </rPh>
    <rPh sb="41" eb="43">
      <t>キソ</t>
    </rPh>
    <rPh sb="43" eb="45">
      <t>ジョウホウ</t>
    </rPh>
    <phoneticPr fontId="1"/>
  </si>
  <si>
    <t>【総括表】平成30年度地方公共団体等保有基金執行状況表（環境省）----- Ｂ‐１表</t>
    <rPh sb="5" eb="7">
      <t>ヘイセイ</t>
    </rPh>
    <rPh sb="9" eb="11">
      <t>ネンド</t>
    </rPh>
    <rPh sb="28" eb="30">
      <t>カンキョウ</t>
    </rPh>
    <rPh sb="30" eb="31">
      <t>ショウ</t>
    </rPh>
    <phoneticPr fontId="1"/>
  </si>
  <si>
    <t>【総括表】平成30年度地方公共団体等保有基金執行状況表（環境省）----- Ｂ‐２表</t>
    <rPh sb="28" eb="30">
      <t>カンキョウ</t>
    </rPh>
    <phoneticPr fontId="1"/>
  </si>
  <si>
    <t>大臣官房環境計画課
課長　川又　孝太郎</t>
    <rPh sb="0" eb="2">
      <t>ダイジン</t>
    </rPh>
    <rPh sb="2" eb="4">
      <t>カンボウ</t>
    </rPh>
    <rPh sb="4" eb="6">
      <t>カンキョウ</t>
    </rPh>
    <rPh sb="6" eb="8">
      <t>ケイカク</t>
    </rPh>
    <rPh sb="10" eb="12">
      <t>カチョウ</t>
    </rPh>
    <rPh sb="13" eb="15">
      <t>カワマタ</t>
    </rPh>
    <rPh sb="16" eb="19">
      <t>コウタロウ</t>
    </rPh>
    <phoneticPr fontId="1"/>
  </si>
  <si>
    <t>環境再生・資源循環局廃棄物適正処理推進課
課長　名倉　良雄</t>
    <rPh sb="0" eb="4">
      <t>カンキョウサイセイ</t>
    </rPh>
    <rPh sb="5" eb="10">
      <t>シゲンジュンカンキョク</t>
    </rPh>
    <rPh sb="10" eb="13">
      <t>ハイキブツ</t>
    </rPh>
    <rPh sb="13" eb="15">
      <t>テキセイ</t>
    </rPh>
    <rPh sb="15" eb="17">
      <t>ショリ</t>
    </rPh>
    <rPh sb="17" eb="19">
      <t>スイシン</t>
    </rPh>
    <rPh sb="19" eb="20">
      <t>カ</t>
    </rPh>
    <rPh sb="21" eb="23">
      <t>カチョウ</t>
    </rPh>
    <rPh sb="24" eb="26">
      <t>ナクラ</t>
    </rPh>
    <rPh sb="27" eb="29">
      <t>ヨシオ</t>
    </rPh>
    <phoneticPr fontId="1"/>
  </si>
  <si>
    <t>大臣官房環境計画課低炭素地域づくり推進室
室長　野口　竹志</t>
    <rPh sb="0" eb="2">
      <t>ダイジン</t>
    </rPh>
    <rPh sb="2" eb="4">
      <t>カンボウ</t>
    </rPh>
    <rPh sb="4" eb="6">
      <t>カンキョウ</t>
    </rPh>
    <rPh sb="6" eb="9">
      <t>ケイカクカ</t>
    </rPh>
    <rPh sb="9" eb="12">
      <t>テイタンソ</t>
    </rPh>
    <rPh sb="12" eb="14">
      <t>チイキ</t>
    </rPh>
    <rPh sb="17" eb="20">
      <t>スイシンシツ</t>
    </rPh>
    <rPh sb="21" eb="23">
      <t>シツチョウ</t>
    </rPh>
    <rPh sb="24" eb="26">
      <t>ノグチ</t>
    </rPh>
    <rPh sb="27" eb="29">
      <t>タケシ</t>
    </rPh>
    <phoneticPr fontId="1"/>
  </si>
  <si>
    <t>平成32年度
20,263,023</t>
    <rPh sb="0" eb="2">
      <t>ヘイセイ</t>
    </rPh>
    <rPh sb="4" eb="6">
      <t>ネンド</t>
    </rPh>
    <phoneticPr fontId="1"/>
  </si>
  <si>
    <t>平成32年度
149,350</t>
    <rPh sb="0" eb="2">
      <t>ヘイセイ</t>
    </rPh>
    <rPh sb="4" eb="6">
      <t>ネンド</t>
    </rPh>
    <phoneticPr fontId="1"/>
  </si>
  <si>
    <t>大臣官房環境保健部
放射線健康管理担当参事官室
参事官　笠松　淳也</t>
    <rPh sb="0" eb="2">
      <t>ダイジン</t>
    </rPh>
    <rPh sb="2" eb="4">
      <t>カンボウ</t>
    </rPh>
    <rPh sb="4" eb="6">
      <t>カンキョウ</t>
    </rPh>
    <rPh sb="6" eb="9">
      <t>ホケンブ</t>
    </rPh>
    <rPh sb="10" eb="13">
      <t>ホウシャセン</t>
    </rPh>
    <rPh sb="13" eb="15">
      <t>ケンコウ</t>
    </rPh>
    <rPh sb="15" eb="17">
      <t>カンリ</t>
    </rPh>
    <rPh sb="17" eb="19">
      <t>タントウ</t>
    </rPh>
    <rPh sb="19" eb="22">
      <t>サンジカン</t>
    </rPh>
    <rPh sb="22" eb="23">
      <t>シツ</t>
    </rPh>
    <rPh sb="24" eb="27">
      <t>サンジカン</t>
    </rPh>
    <rPh sb="28" eb="30">
      <t>カサマツ</t>
    </rPh>
    <rPh sb="31" eb="33">
      <t>ジュンヤ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</si>
</sst>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0"/>
    <numFmt numFmtId="177" formatCode="* #,##0;* \-#,##0;* &quot;-&quot;_ ;@\ "/>
    <numFmt numFmtId="178" formatCode="\(#,##0\);\(* \-#,##0\);\(* \ &quot;-&quot;\ \);@\ "/>
    <numFmt numFmtId="179" formatCode="#,##0_ "/>
    <numFmt numFmtId="180" formatCode="0.0%"/>
    <numFmt numFmtId="181" formatCode="0_ "/>
    <numFmt numFmtId="182" formatCode="_ * #,##0_ ;_ * \-#,##0_ ;_ * &quot;-&quot;??_ ;_ @_ "/>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8"/>
      <name val="ＭＳ ゴシック"/>
      <family val="3"/>
      <charset val="128"/>
    </font>
    <font>
      <sz val="11"/>
      <name val="ＭＳ Ｐゴシック"/>
      <family val="2"/>
      <charset val="128"/>
      <scheme val="minor"/>
    </font>
    <font>
      <sz val="7"/>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7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38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4" fillId="0" borderId="12" xfId="0" applyFont="1" applyBorder="1" applyAlignment="1">
      <alignment horizontal="left" vertical="center" wrapText="1"/>
    </xf>
    <xf numFmtId="176"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176" fontId="3" fillId="0" borderId="49" xfId="0" applyNumberFormat="1" applyFont="1" applyBorder="1" applyAlignment="1">
      <alignment horizontal="center" vertical="center"/>
    </xf>
    <xf numFmtId="0" fontId="3" fillId="0" borderId="49" xfId="0" applyFont="1" applyBorder="1" applyAlignment="1">
      <alignment vertical="center" wrapText="1"/>
    </xf>
    <xf numFmtId="0" fontId="3" fillId="0" borderId="49" xfId="0" applyFont="1" applyBorder="1" applyAlignment="1">
      <alignment horizontal="center" vertical="center"/>
    </xf>
    <xf numFmtId="0" fontId="3" fillId="0" borderId="49" xfId="0" applyFont="1" applyBorder="1" applyAlignment="1">
      <alignment horizontal="center" vertical="center" wrapText="1"/>
    </xf>
    <xf numFmtId="0" fontId="6" fillId="0" borderId="50" xfId="0" applyFont="1" applyBorder="1" applyAlignment="1">
      <alignment horizontal="center" vertical="center"/>
    </xf>
    <xf numFmtId="0" fontId="10" fillId="0" borderId="49" xfId="0" applyFont="1" applyBorder="1" applyAlignment="1">
      <alignment horizontal="center" vertical="center"/>
    </xf>
    <xf numFmtId="0" fontId="4" fillId="0" borderId="48" xfId="0" applyFont="1" applyBorder="1" applyAlignment="1">
      <alignment horizontal="left" vertical="center" wrapText="1"/>
    </xf>
    <xf numFmtId="0" fontId="3" fillId="0" borderId="26" xfId="0" applyFont="1" applyBorder="1" applyAlignment="1">
      <alignment horizontal="center" vertical="center"/>
    </xf>
    <xf numFmtId="0" fontId="3" fillId="0" borderId="7" xfId="0" applyFont="1" applyBorder="1">
      <alignmen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3"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5"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56" xfId="0" applyFont="1" applyFill="1" applyBorder="1" applyAlignment="1">
      <alignment horizontal="center" vertical="center" wrapText="1"/>
    </xf>
    <xf numFmtId="0" fontId="19" fillId="5" borderId="56"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8"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22" xfId="0" applyNumberFormat="1" applyFont="1" applyFill="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176" fontId="3" fillId="0" borderId="61" xfId="0" applyNumberFormat="1" applyFont="1" applyBorder="1" applyAlignment="1">
      <alignment horizontal="center" vertical="center"/>
    </xf>
    <xf numFmtId="0" fontId="3" fillId="0" borderId="61" xfId="0" applyFont="1" applyBorder="1" applyAlignment="1">
      <alignment horizontal="center" vertical="center" wrapText="1"/>
    </xf>
    <xf numFmtId="0" fontId="3" fillId="0" borderId="61" xfId="0" applyFont="1" applyBorder="1" applyAlignment="1">
      <alignment vertical="center" wrapText="1"/>
    </xf>
    <xf numFmtId="0" fontId="3" fillId="0" borderId="61" xfId="0" applyFont="1" applyBorder="1" applyAlignment="1">
      <alignment horizontal="center" vertical="center"/>
    </xf>
    <xf numFmtId="0" fontId="6" fillId="0" borderId="62" xfId="0" applyFont="1" applyBorder="1" applyAlignment="1">
      <alignment horizontal="center" vertical="center"/>
    </xf>
    <xf numFmtId="0" fontId="10" fillId="0" borderId="61" xfId="0" applyFont="1" applyBorder="1" applyAlignment="1">
      <alignment horizontal="center" vertical="center"/>
    </xf>
    <xf numFmtId="0" fontId="4" fillId="0" borderId="61" xfId="0" applyFont="1" applyBorder="1" applyAlignment="1">
      <alignment horizontal="left" vertical="center"/>
    </xf>
    <xf numFmtId="0" fontId="4" fillId="0" borderId="63" xfId="0" applyFont="1" applyBorder="1" applyAlignment="1">
      <alignment horizontal="left" vertical="center" wrapText="1"/>
    </xf>
    <xf numFmtId="0" fontId="3" fillId="0" borderId="64" xfId="0" applyFont="1" applyBorder="1" applyAlignment="1">
      <alignment horizontal="center" vertical="center"/>
    </xf>
    <xf numFmtId="0" fontId="3" fillId="0" borderId="56" xfId="0" applyFont="1" applyBorder="1">
      <alignment vertical="center"/>
    </xf>
    <xf numFmtId="0" fontId="3" fillId="0" borderId="65" xfId="0" applyFont="1" applyBorder="1">
      <alignment vertical="center"/>
    </xf>
    <xf numFmtId="0" fontId="3" fillId="0" borderId="56" xfId="0" applyFont="1" applyBorder="1" applyAlignment="1">
      <alignment horizontal="center" vertical="center"/>
    </xf>
    <xf numFmtId="0" fontId="3" fillId="0" borderId="66" xfId="0" applyFont="1" applyBorder="1">
      <alignment vertical="center"/>
    </xf>
    <xf numFmtId="0" fontId="6" fillId="0" borderId="4" xfId="0" applyFont="1" applyBorder="1" applyAlignment="1">
      <alignment horizontal="center" vertical="center"/>
    </xf>
    <xf numFmtId="0" fontId="3" fillId="0" borderId="9" xfId="0" applyFont="1" applyBorder="1" applyAlignment="1">
      <alignment horizontal="left" vertical="center" wrapText="1"/>
    </xf>
    <xf numFmtId="0" fontId="6"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4" fillId="0" borderId="9" xfId="0" applyFont="1" applyBorder="1" applyAlignment="1">
      <alignment horizontal="left" vertical="center" wrapText="1"/>
    </xf>
    <xf numFmtId="179" fontId="3" fillId="0" borderId="0" xfId="0" applyNumberFormat="1" applyFont="1" applyBorder="1" applyAlignment="1">
      <alignment vertical="center"/>
    </xf>
    <xf numFmtId="179" fontId="3" fillId="0" borderId="14" xfId="0" applyNumberFormat="1" applyFont="1" applyBorder="1">
      <alignment vertical="center"/>
    </xf>
    <xf numFmtId="180" fontId="3" fillId="0" borderId="47" xfId="0" applyNumberFormat="1" applyFont="1" applyBorder="1">
      <alignment vertical="center"/>
    </xf>
    <xf numFmtId="179" fontId="24" fillId="0" borderId="12" xfId="0" applyNumberFormat="1" applyFont="1" applyBorder="1" applyAlignment="1">
      <alignment horizontal="left" vertical="center" wrapText="1"/>
    </xf>
    <xf numFmtId="0" fontId="3" fillId="0" borderId="49" xfId="0" applyFont="1" applyBorder="1" applyAlignment="1">
      <alignment horizontal="left" vertical="center" wrapText="1"/>
    </xf>
    <xf numFmtId="0" fontId="6" fillId="0" borderId="50" xfId="0" applyFont="1" applyBorder="1" applyAlignment="1">
      <alignment horizontal="center" vertical="center" wrapText="1"/>
    </xf>
    <xf numFmtId="0" fontId="10" fillId="0" borderId="49" xfId="0" applyFont="1" applyBorder="1" applyAlignment="1">
      <alignment horizontal="center" vertical="center" wrapText="1"/>
    </xf>
    <xf numFmtId="0" fontId="4" fillId="0" borderId="49" xfId="0" applyFont="1" applyBorder="1" applyAlignment="1">
      <alignment horizontal="left" vertical="center" wrapText="1"/>
    </xf>
    <xf numFmtId="179" fontId="3" fillId="0" borderId="26" xfId="0" applyNumberFormat="1" applyFont="1" applyBorder="1" applyAlignment="1">
      <alignment vertical="center"/>
    </xf>
    <xf numFmtId="179" fontId="3" fillId="0" borderId="7" xfId="0" applyNumberFormat="1" applyFont="1" applyBorder="1">
      <alignment vertical="center"/>
    </xf>
    <xf numFmtId="180" fontId="3" fillId="0" borderId="7" xfId="0" applyNumberFormat="1" applyFont="1" applyBorder="1">
      <alignment vertical="center"/>
    </xf>
    <xf numFmtId="179" fontId="24" fillId="0" borderId="48" xfId="0" applyNumberFormat="1" applyFont="1" applyBorder="1" applyAlignment="1">
      <alignment horizontal="left" vertical="center" wrapText="1"/>
    </xf>
    <xf numFmtId="179" fontId="3" fillId="0" borderId="48" xfId="0" applyNumberFormat="1" applyFont="1" applyFill="1" applyBorder="1" applyAlignment="1">
      <alignment horizontal="center" vertical="center"/>
    </xf>
    <xf numFmtId="179" fontId="3" fillId="0" borderId="26" xfId="0" applyNumberFormat="1" applyFont="1" applyFill="1" applyBorder="1" applyAlignment="1">
      <alignment horizontal="center" vertical="center"/>
    </xf>
    <xf numFmtId="179" fontId="3" fillId="0" borderId="7"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179" fontId="3" fillId="0" borderId="7" xfId="0" applyNumberFormat="1" applyFont="1" applyFill="1" applyBorder="1" applyAlignment="1">
      <alignment horizontal="center" vertical="center" wrapText="1"/>
    </xf>
    <xf numFmtId="179" fontId="4" fillId="0" borderId="48" xfId="0" applyNumberFormat="1" applyFont="1" applyBorder="1" applyAlignment="1">
      <alignment horizontal="left" vertical="center" wrapText="1"/>
    </xf>
    <xf numFmtId="0" fontId="4" fillId="0" borderId="7" xfId="0" applyFont="1" applyBorder="1" applyAlignment="1">
      <alignment horizontal="left" vertical="center" wrapText="1"/>
    </xf>
    <xf numFmtId="178" fontId="23" fillId="0" borderId="1" xfId="0" applyNumberFormat="1" applyFont="1" applyBorder="1" applyAlignment="1">
      <alignment horizontal="right" vertical="center"/>
    </xf>
    <xf numFmtId="178" fontId="23" fillId="0" borderId="31" xfId="0" applyNumberFormat="1" applyFont="1" applyBorder="1" applyAlignment="1">
      <alignment horizontal="right" vertical="center"/>
    </xf>
    <xf numFmtId="0" fontId="3" fillId="0" borderId="12" xfId="0" applyFont="1" applyBorder="1" applyAlignment="1">
      <alignment horizontal="left" vertical="center" wrapText="1"/>
    </xf>
    <xf numFmtId="0" fontId="26" fillId="0" borderId="0" xfId="0" applyFont="1" applyBorder="1" applyAlignment="1">
      <alignment horizontal="left" vertical="center" wrapText="1"/>
    </xf>
    <xf numFmtId="0" fontId="26" fillId="0" borderId="14" xfId="0" applyFont="1" applyBorder="1" applyAlignment="1">
      <alignment horizontal="left" vertical="center" wrapText="1"/>
    </xf>
    <xf numFmtId="0" fontId="26" fillId="0" borderId="47" xfId="0" applyFont="1" applyBorder="1" applyAlignment="1">
      <alignment horizontal="left" vertical="center" wrapText="1"/>
    </xf>
    <xf numFmtId="0" fontId="3" fillId="0" borderId="48" xfId="0" applyFont="1" applyBorder="1" applyAlignment="1">
      <alignment horizontal="left" vertical="center" wrapText="1"/>
    </xf>
    <xf numFmtId="0" fontId="26" fillId="0" borderId="26" xfId="0" applyFont="1" applyBorder="1" applyAlignment="1">
      <alignment horizontal="left" vertical="center" wrapText="1"/>
    </xf>
    <xf numFmtId="0" fontId="26" fillId="0" borderId="7" xfId="0" applyFont="1" applyBorder="1" applyAlignment="1">
      <alignment horizontal="left" vertical="center" wrapText="1"/>
    </xf>
    <xf numFmtId="0" fontId="26" fillId="0" borderId="51" xfId="0" applyFont="1" applyBorder="1" applyAlignment="1">
      <alignment horizontal="left" vertical="center" wrapText="1"/>
    </xf>
    <xf numFmtId="178" fontId="23" fillId="0" borderId="29" xfId="0" applyNumberFormat="1" applyFont="1" applyBorder="1" applyAlignment="1">
      <alignment horizontal="right" vertical="center"/>
    </xf>
    <xf numFmtId="41" fontId="23" fillId="0" borderId="6" xfId="0" applyNumberFormat="1" applyFont="1" applyBorder="1" applyAlignment="1">
      <alignment horizontal="right" vertical="center"/>
    </xf>
    <xf numFmtId="41" fontId="23" fillId="0" borderId="28" xfId="0" applyNumberFormat="1" applyFont="1" applyBorder="1" applyAlignment="1">
      <alignment horizontal="right" vertical="center"/>
    </xf>
    <xf numFmtId="41" fontId="23" fillId="0" borderId="15" xfId="0" applyNumberFormat="1" applyFont="1" applyBorder="1" applyAlignment="1">
      <alignment horizontal="right" vertical="center"/>
    </xf>
    <xf numFmtId="179" fontId="3" fillId="0" borderId="14" xfId="0" applyNumberFormat="1" applyFont="1" applyBorder="1" applyAlignment="1">
      <alignment vertical="center"/>
    </xf>
    <xf numFmtId="179" fontId="3" fillId="0" borderId="7" xfId="0" applyNumberFormat="1" applyFont="1" applyBorder="1" applyAlignment="1">
      <alignment vertical="center"/>
    </xf>
    <xf numFmtId="0" fontId="3" fillId="0" borderId="26" xfId="0" applyFont="1" applyBorder="1" applyAlignment="1">
      <alignment vertical="center"/>
    </xf>
    <xf numFmtId="0" fontId="3" fillId="0" borderId="7" xfId="0" applyFont="1" applyBorder="1" applyAlignment="1">
      <alignment vertical="center"/>
    </xf>
    <xf numFmtId="38" fontId="3" fillId="0" borderId="0" xfId="1" applyFont="1" applyBorder="1" applyAlignment="1">
      <alignment vertical="center"/>
    </xf>
    <xf numFmtId="0" fontId="3" fillId="0" borderId="17" xfId="0" applyFont="1" applyBorder="1" applyAlignment="1">
      <alignment vertical="center"/>
    </xf>
    <xf numFmtId="0" fontId="3" fillId="0" borderId="53" xfId="0" applyFont="1" applyBorder="1" applyAlignment="1">
      <alignment vertical="center"/>
    </xf>
    <xf numFmtId="179" fontId="23" fillId="0" borderId="14" xfId="0" applyNumberFormat="1" applyFont="1" applyBorder="1" applyAlignment="1">
      <alignment horizontal="left" vertical="center" wrapText="1"/>
    </xf>
    <xf numFmtId="179" fontId="23" fillId="0" borderId="7" xfId="0" applyNumberFormat="1" applyFont="1" applyBorder="1" applyAlignment="1">
      <alignment horizontal="left" vertical="center" wrapText="1"/>
    </xf>
    <xf numFmtId="0" fontId="3" fillId="0" borderId="54"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54" xfId="0" applyFont="1" applyBorder="1" applyAlignment="1">
      <alignment vertical="center" wrapText="1"/>
    </xf>
    <xf numFmtId="0" fontId="3" fillId="0" borderId="54" xfId="0" applyFont="1" applyBorder="1" applyAlignment="1">
      <alignment horizontal="center" vertical="center"/>
    </xf>
    <xf numFmtId="0" fontId="6" fillId="0" borderId="23" xfId="0" applyFont="1" applyBorder="1" applyAlignment="1">
      <alignment horizontal="center" vertical="center"/>
    </xf>
    <xf numFmtId="0" fontId="10" fillId="0" borderId="54" xfId="0" applyFont="1" applyBorder="1" applyAlignment="1">
      <alignment horizontal="center" vertical="center" wrapText="1"/>
    </xf>
    <xf numFmtId="0" fontId="3" fillId="0" borderId="54" xfId="0" applyFont="1" applyBorder="1" applyAlignment="1">
      <alignment horizontal="left" vertical="center" wrapText="1"/>
    </xf>
    <xf numFmtId="0" fontId="3" fillId="0" borderId="11" xfId="0" applyFont="1" applyBorder="1" applyAlignment="1">
      <alignment horizontal="left" vertical="center" wrapText="1"/>
    </xf>
    <xf numFmtId="0" fontId="26" fillId="0" borderId="32" xfId="0" applyFont="1" applyBorder="1" applyAlignment="1">
      <alignment horizontal="left" vertical="center" wrapText="1"/>
    </xf>
    <xf numFmtId="0" fontId="26" fillId="0" borderId="13" xfId="0" applyFont="1" applyBorder="1" applyAlignment="1">
      <alignment horizontal="left" vertical="center" wrapText="1"/>
    </xf>
    <xf numFmtId="0" fontId="26" fillId="0" borderId="55" xfId="0" applyFont="1" applyBorder="1" applyAlignment="1">
      <alignment horizontal="left" vertical="center" wrapText="1"/>
    </xf>
    <xf numFmtId="0" fontId="3" fillId="0" borderId="32" xfId="0" applyFont="1" applyBorder="1" applyAlignment="1">
      <alignment vertical="center"/>
    </xf>
    <xf numFmtId="0" fontId="3" fillId="0" borderId="16" xfId="0" applyFont="1" applyBorder="1" applyAlignment="1">
      <alignment vertical="center"/>
    </xf>
    <xf numFmtId="0" fontId="3" fillId="0" borderId="49" xfId="0" applyFont="1" applyFill="1" applyBorder="1" applyAlignment="1">
      <alignment vertical="center" wrapText="1"/>
    </xf>
    <xf numFmtId="0" fontId="3" fillId="0" borderId="49" xfId="0" applyFont="1" applyFill="1" applyBorder="1" applyAlignment="1">
      <alignment horizontal="center" vertical="center" wrapText="1"/>
    </xf>
    <xf numFmtId="0" fontId="3"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10" fillId="0" borderId="49" xfId="0" applyFont="1" applyFill="1" applyBorder="1" applyAlignment="1">
      <alignment horizontal="center" vertical="center"/>
    </xf>
    <xf numFmtId="0" fontId="4" fillId="0" borderId="49"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7" xfId="0" applyFont="1" applyFill="1" applyBorder="1">
      <alignment vertical="center"/>
    </xf>
    <xf numFmtId="0" fontId="3" fillId="0" borderId="51" xfId="0" applyFont="1" applyFill="1" applyBorder="1">
      <alignment vertical="center"/>
    </xf>
    <xf numFmtId="0" fontId="3" fillId="0" borderId="7" xfId="0" applyFont="1" applyFill="1" applyBorder="1" applyAlignment="1">
      <alignment horizontal="center" vertical="center"/>
    </xf>
    <xf numFmtId="0" fontId="3" fillId="0" borderId="26" xfId="0" applyFont="1" applyFill="1" applyBorder="1" applyAlignment="1">
      <alignment vertical="center"/>
    </xf>
    <xf numFmtId="0" fontId="3" fillId="0" borderId="53" xfId="0" applyFont="1" applyFill="1" applyBorder="1" applyAlignment="1">
      <alignment vertical="center"/>
    </xf>
    <xf numFmtId="0" fontId="3" fillId="4" borderId="69" xfId="0" applyFont="1" applyFill="1" applyBorder="1" applyAlignment="1">
      <alignment vertical="center" wrapText="1"/>
    </xf>
    <xf numFmtId="0" fontId="3" fillId="0" borderId="69" xfId="0" applyFont="1" applyBorder="1" applyAlignment="1">
      <alignment vertical="center" wrapText="1"/>
    </xf>
    <xf numFmtId="0" fontId="3" fillId="0" borderId="69" xfId="0" applyFont="1" applyBorder="1" applyAlignment="1">
      <alignment horizontal="center" vertical="center"/>
    </xf>
    <xf numFmtId="0" fontId="6" fillId="0" borderId="21" xfId="0" applyFont="1" applyBorder="1" applyAlignment="1">
      <alignment horizontal="center" vertical="center"/>
    </xf>
    <xf numFmtId="0" fontId="10" fillId="0" borderId="69" xfId="0" applyFont="1" applyBorder="1" applyAlignment="1">
      <alignment horizontal="center" vertical="center"/>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3" fillId="0" borderId="25" xfId="0" applyFont="1" applyBorder="1" applyAlignment="1">
      <alignment vertical="center"/>
    </xf>
    <xf numFmtId="0" fontId="3" fillId="0" borderId="71" xfId="0" applyFont="1" applyBorder="1">
      <alignment vertical="center"/>
    </xf>
    <xf numFmtId="9" fontId="3" fillId="0" borderId="72" xfId="0" applyNumberFormat="1" applyFont="1" applyBorder="1">
      <alignment vertical="center"/>
    </xf>
    <xf numFmtId="0" fontId="3" fillId="0" borderId="71" xfId="0" applyFont="1" applyBorder="1" applyAlignment="1">
      <alignment horizontal="center" vertical="center" wrapText="1"/>
    </xf>
    <xf numFmtId="0" fontId="3" fillId="0" borderId="71" xfId="0" applyFont="1" applyBorder="1" applyAlignment="1">
      <alignment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2" xfId="0" applyFont="1" applyFill="1" applyBorder="1" applyAlignment="1">
      <alignment horizontal="center" vertical="center"/>
    </xf>
    <xf numFmtId="0" fontId="0" fillId="0" borderId="60" xfId="0"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41" fontId="3" fillId="4" borderId="31" xfId="0" applyNumberFormat="1" applyFont="1" applyFill="1" applyBorder="1" applyAlignment="1">
      <alignment horizontal="right" vertical="center"/>
    </xf>
    <xf numFmtId="41" fontId="0" fillId="4" borderId="15" xfId="0" applyNumberFormat="1" applyFill="1" applyBorder="1" applyAlignment="1">
      <alignment horizontal="right" vertical="center"/>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23" fillId="0" borderId="31" xfId="0" applyNumberFormat="1" applyFont="1" applyFill="1" applyBorder="1" applyAlignment="1">
      <alignment horizontal="right" vertical="center"/>
    </xf>
    <xf numFmtId="41" fontId="25" fillId="0" borderId="15" xfId="0" applyNumberFormat="1" applyFont="1" applyFill="1" applyBorder="1" applyAlignment="1">
      <alignment horizontal="right" vertical="center"/>
    </xf>
    <xf numFmtId="41" fontId="23" fillId="0" borderId="19" xfId="0" applyNumberFormat="1" applyFont="1" applyFill="1" applyBorder="1" applyAlignment="1">
      <alignment horizontal="center" vertical="center"/>
    </xf>
    <xf numFmtId="41" fontId="23" fillId="0" borderId="18" xfId="0" applyNumberFormat="1" applyFont="1" applyFill="1" applyBorder="1" applyAlignment="1">
      <alignment horizontal="center" vertical="center"/>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41" fontId="3" fillId="3" borderId="57" xfId="0" applyNumberFormat="1" applyFont="1" applyFill="1" applyBorder="1" applyAlignment="1">
      <alignment horizontal="center" vertical="center"/>
    </xf>
    <xf numFmtId="41" fontId="3" fillId="3" borderId="58" xfId="0" applyNumberFormat="1" applyFont="1" applyFill="1" applyBorder="1" applyAlignment="1">
      <alignment horizontal="center" vertical="center"/>
    </xf>
    <xf numFmtId="41" fontId="3"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3" fillId="4" borderId="15" xfId="0" applyNumberFormat="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41" fontId="3" fillId="3" borderId="44" xfId="0" applyNumberFormat="1" applyFont="1" applyFill="1" applyBorder="1" applyAlignment="1">
      <alignment horizontal="right" vertical="center"/>
    </xf>
    <xf numFmtId="41" fontId="0" fillId="3" borderId="20" xfId="0" applyNumberFormat="1" applyFill="1" applyBorder="1" applyAlignment="1">
      <alignment horizontal="righ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3" fillId="3" borderId="20" xfId="0" applyNumberFormat="1" applyFont="1" applyFill="1" applyBorder="1" applyAlignment="1">
      <alignment horizontal="right" vertical="center"/>
    </xf>
    <xf numFmtId="41" fontId="23" fillId="3" borderId="44" xfId="0" applyNumberFormat="1" applyFont="1" applyFill="1" applyBorder="1" applyAlignment="1">
      <alignment horizontal="right" vertical="center"/>
    </xf>
    <xf numFmtId="41" fontId="25" fillId="3" borderId="20" xfId="0" applyNumberFormat="1" applyFont="1" applyFill="1" applyBorder="1" applyAlignment="1">
      <alignment horizontal="right" vertical="center"/>
    </xf>
    <xf numFmtId="41" fontId="23" fillId="0" borderId="19" xfId="0" applyNumberFormat="1" applyFont="1" applyBorder="1" applyAlignment="1">
      <alignment horizontal="right" vertical="center"/>
    </xf>
    <xf numFmtId="41" fontId="25" fillId="0" borderId="18" xfId="0" applyNumberFormat="1" applyFont="1" applyBorder="1" applyAlignment="1">
      <alignment horizontal="right" vertical="center"/>
    </xf>
    <xf numFmtId="41" fontId="3" fillId="0" borderId="19" xfId="0" applyNumberFormat="1" applyFont="1" applyFill="1" applyBorder="1" applyAlignment="1">
      <alignment horizontal="right" vertical="center"/>
    </xf>
    <xf numFmtId="41" fontId="0" fillId="0" borderId="18" xfId="0" applyNumberFormat="1" applyFill="1" applyBorder="1" applyAlignment="1">
      <alignment horizontal="right" vertical="center"/>
    </xf>
    <xf numFmtId="41" fontId="3" fillId="0" borderId="44" xfId="0" applyNumberFormat="1" applyFont="1" applyBorder="1" applyAlignment="1">
      <alignment horizontal="right" vertical="center"/>
    </xf>
    <xf numFmtId="41" fontId="3" fillId="0" borderId="20" xfId="0" applyNumberFormat="1" applyFont="1" applyBorder="1" applyAlignment="1">
      <alignment horizontal="right" vertical="center"/>
    </xf>
    <xf numFmtId="41" fontId="3" fillId="0" borderId="18" xfId="0" applyNumberFormat="1" applyFont="1" applyBorder="1" applyAlignment="1">
      <alignment horizontal="right" vertical="center"/>
    </xf>
    <xf numFmtId="41" fontId="0" fillId="0" borderId="20" xfId="0" applyNumberFormat="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xf>
    <xf numFmtId="41" fontId="3" fillId="0" borderId="44" xfId="0" applyNumberFormat="1" applyFont="1" applyBorder="1" applyAlignment="1">
      <alignment vertical="center"/>
    </xf>
    <xf numFmtId="41" fontId="0" fillId="0" borderId="20" xfId="0" applyNumberForma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3" fillId="0" borderId="10" xfId="0" applyFont="1" applyBorder="1" applyAlignment="1">
      <alignment vertical="center" wrapText="1"/>
    </xf>
    <xf numFmtId="41" fontId="23" fillId="0" borderId="44" xfId="0" applyNumberFormat="1" applyFont="1" applyBorder="1" applyAlignment="1">
      <alignment vertical="center"/>
    </xf>
    <xf numFmtId="41" fontId="25" fillId="0" borderId="20" xfId="0" applyNumberFormat="1" applyFont="1" applyBorder="1" applyAlignment="1">
      <alignment vertical="center"/>
    </xf>
    <xf numFmtId="38" fontId="3" fillId="0" borderId="44" xfId="1" applyFont="1" applyBorder="1" applyAlignment="1">
      <alignment vertical="center"/>
    </xf>
    <xf numFmtId="38" fontId="0" fillId="0" borderId="20" xfId="1" applyFont="1" applyBorder="1" applyAlignment="1">
      <alignment vertical="center"/>
    </xf>
    <xf numFmtId="38" fontId="3" fillId="0" borderId="19" xfId="1" applyFont="1" applyBorder="1" applyAlignment="1">
      <alignment vertical="center"/>
    </xf>
    <xf numFmtId="38" fontId="0" fillId="0" borderId="18" xfId="1" applyFont="1" applyBorder="1" applyAlignment="1">
      <alignment vertical="center"/>
    </xf>
    <xf numFmtId="182" fontId="23" fillId="0" borderId="19" xfId="0" applyNumberFormat="1" applyFont="1" applyBorder="1" applyAlignment="1">
      <alignment horizontal="right" vertical="center"/>
    </xf>
    <xf numFmtId="182" fontId="25" fillId="0" borderId="18" xfId="0" applyNumberFormat="1" applyFont="1" applyBorder="1" applyAlignment="1">
      <alignment horizontal="right" vertical="center"/>
    </xf>
    <xf numFmtId="0" fontId="3" fillId="0" borderId="8" xfId="0" applyFont="1" applyFill="1" applyBorder="1" applyAlignment="1">
      <alignment vertical="center" wrapText="1"/>
    </xf>
    <xf numFmtId="0" fontId="3" fillId="0" borderId="10" xfId="0" applyFont="1" applyFill="1" applyBorder="1" applyAlignment="1">
      <alignment vertical="center"/>
    </xf>
    <xf numFmtId="41" fontId="3" fillId="0" borderId="67" xfId="0" applyNumberFormat="1" applyFont="1" applyBorder="1" applyAlignment="1">
      <alignment horizontal="right" vertical="center"/>
    </xf>
    <xf numFmtId="41" fontId="0" fillId="0" borderId="68" xfId="0" applyNumberFormat="1" applyBorder="1" applyAlignment="1">
      <alignment horizontal="right" vertical="center"/>
    </xf>
    <xf numFmtId="41" fontId="3" fillId="3" borderId="19" xfId="0" applyNumberFormat="1" applyFont="1" applyFill="1" applyBorder="1" applyAlignment="1">
      <alignment horizontal="right" vertical="center"/>
    </xf>
    <xf numFmtId="41" fontId="0" fillId="3" borderId="18"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5" xfId="0" applyNumberFormat="1" applyFill="1" applyBorder="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11" fillId="2" borderId="5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0" xfId="0" applyNumberFormat="1" applyFont="1" applyBorder="1" applyAlignment="1">
      <alignment horizontal="left" vertical="center"/>
    </xf>
    <xf numFmtId="49" fontId="4" fillId="0" borderId="10" xfId="0" applyNumberFormat="1" applyFont="1" applyBorder="1" applyAlignment="1">
      <alignment horizontal="left" vertical="center" wrapText="1"/>
    </xf>
    <xf numFmtId="49" fontId="4" fillId="0" borderId="8" xfId="0" applyNumberFormat="1" applyFont="1" applyBorder="1" applyAlignment="1">
      <alignment horizontal="left" vertical="center"/>
    </xf>
    <xf numFmtId="49" fontId="4" fillId="0" borderId="8"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xf>
    <xf numFmtId="0" fontId="5" fillId="0" borderId="8" xfId="0" applyFont="1" applyBorder="1" applyAlignment="1">
      <alignment vertical="center" wrapText="1"/>
    </xf>
    <xf numFmtId="0" fontId="5" fillId="0" borderId="10" xfId="0" applyFont="1" applyBorder="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9"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22" xfId="0" applyFont="1" applyFill="1" applyBorder="1" applyAlignment="1">
      <alignment horizontal="center" vertical="center"/>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9" xfId="0" applyNumberFormat="1" applyFont="1" applyBorder="1" applyAlignment="1">
      <alignment horizontal="left" vertical="center"/>
    </xf>
    <xf numFmtId="178" fontId="3" fillId="0" borderId="22" xfId="0" applyNumberFormat="1"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59" xfId="0" applyFont="1" applyBorder="1" applyAlignment="1">
      <alignment horizontal="left" vertical="center"/>
    </xf>
    <xf numFmtId="0" fontId="3" fillId="0" borderId="22" xfId="0" applyFont="1"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59" xfId="0" applyBorder="1" applyAlignment="1">
      <alignment horizontal="left" vertical="center" wrapText="1"/>
    </xf>
    <xf numFmtId="0" fontId="0" fillId="0" borderId="22" xfId="0" applyBorder="1" applyAlignment="1">
      <alignment horizontal="left" vertical="center" wrapText="1"/>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9" xfId="0" applyNumberFormat="1" applyFont="1" applyBorder="1" applyAlignment="1">
      <alignment horizontal="center" vertical="center"/>
    </xf>
    <xf numFmtId="41" fontId="3" fillId="0" borderId="22" xfId="0" applyNumberFormat="1" applyFont="1" applyBorder="1" applyAlignment="1">
      <alignment horizontal="center" vertical="center"/>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9" xfId="0" applyNumberFormat="1" applyFont="1" applyBorder="1" applyAlignment="1">
      <alignment horizontal="left" vertical="center"/>
    </xf>
    <xf numFmtId="41" fontId="3" fillId="0" borderId="22" xfId="0" applyNumberFormat="1" applyFont="1" applyBorder="1" applyAlignment="1">
      <alignment horizontal="left" vertical="center"/>
    </xf>
    <xf numFmtId="181" fontId="3" fillId="0" borderId="1" xfId="0" applyNumberFormat="1" applyFont="1" applyBorder="1" applyAlignment="1">
      <alignment horizontal="left" vertical="center" wrapText="1"/>
    </xf>
    <xf numFmtId="181" fontId="3" fillId="0" borderId="2" xfId="0" applyNumberFormat="1" applyFont="1" applyBorder="1" applyAlignment="1">
      <alignment horizontal="left" vertical="center" wrapText="1"/>
    </xf>
    <xf numFmtId="181" fontId="3" fillId="0" borderId="3" xfId="0" applyNumberFormat="1" applyFont="1" applyBorder="1" applyAlignment="1">
      <alignment horizontal="left" vertical="center" wrapText="1"/>
    </xf>
    <xf numFmtId="181" fontId="3" fillId="0" borderId="6" xfId="0" applyNumberFormat="1" applyFont="1" applyBorder="1" applyAlignment="1">
      <alignment horizontal="left" vertical="center" wrapText="1"/>
    </xf>
    <xf numFmtId="181" fontId="3" fillId="0" borderId="59" xfId="0" applyNumberFormat="1" applyFont="1" applyBorder="1" applyAlignment="1">
      <alignment horizontal="left" vertical="center" wrapText="1"/>
    </xf>
    <xf numFmtId="181" fontId="3" fillId="0" borderId="22"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59" xfId="0" applyFont="1" applyBorder="1" applyAlignment="1">
      <alignment horizontal="left" vertical="center" wrapText="1"/>
    </xf>
    <xf numFmtId="0" fontId="3" fillId="0" borderId="22" xfId="0"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59" xfId="0" applyNumberFormat="1" applyFont="1" applyBorder="1" applyAlignment="1">
      <alignment horizontal="left" vertical="center"/>
    </xf>
    <xf numFmtId="49" fontId="3" fillId="0" borderId="22" xfId="0" applyNumberFormat="1" applyFont="1" applyBorder="1" applyAlignment="1">
      <alignment horizontal="left" vertical="center"/>
    </xf>
    <xf numFmtId="41" fontId="3" fillId="0" borderId="1" xfId="0" applyNumberFormat="1" applyFont="1" applyFill="1" applyBorder="1" applyAlignment="1">
      <alignment horizontal="center" vertical="center" wrapText="1"/>
    </xf>
    <xf numFmtId="41" fontId="3" fillId="0" borderId="2"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6" xfId="0" applyNumberFormat="1" applyFont="1" applyFill="1" applyBorder="1" applyAlignment="1">
      <alignment horizontal="center" vertical="center"/>
    </xf>
    <xf numFmtId="41" fontId="3" fillId="0" borderId="59" xfId="0" applyNumberFormat="1" applyFont="1" applyFill="1" applyBorder="1" applyAlignment="1">
      <alignment horizontal="center" vertical="center"/>
    </xf>
    <xf numFmtId="41" fontId="3" fillId="0" borderId="22" xfId="0" applyNumberFormat="1" applyFont="1" applyFill="1" applyBorder="1" applyAlignment="1">
      <alignment horizontal="center" vertical="center"/>
    </xf>
    <xf numFmtId="41" fontId="3" fillId="0" borderId="44" xfId="0" applyNumberFormat="1" applyFont="1" applyFill="1" applyBorder="1" applyAlignment="1">
      <alignment horizontal="right" vertical="center"/>
    </xf>
    <xf numFmtId="41" fontId="3" fillId="0" borderId="31" xfId="0" applyNumberFormat="1" applyFont="1" applyFill="1" applyBorder="1" applyAlignment="1">
      <alignment horizontal="center" vertical="center"/>
    </xf>
    <xf numFmtId="41" fontId="3" fillId="0" borderId="8" xfId="0" applyNumberFormat="1" applyFont="1" applyFill="1" applyBorder="1" applyAlignment="1">
      <alignment vertical="center"/>
    </xf>
    <xf numFmtId="41" fontId="3" fillId="0" borderId="20"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15" xfId="0" applyNumberFormat="1" applyFont="1" applyFill="1" applyBorder="1" applyAlignment="1">
      <alignment horizontal="center" vertical="center"/>
    </xf>
    <xf numFmtId="41" fontId="0" fillId="0" borderId="10" xfId="0" applyNumberFormat="1" applyFill="1" applyBorder="1" applyAlignment="1">
      <alignment vertical="center"/>
    </xf>
    <xf numFmtId="178" fontId="3" fillId="0" borderId="1"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8"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4"/>
  <sheetViews>
    <sheetView tabSelected="1" view="pageBreakPreview" zoomScale="85" zoomScaleNormal="100" zoomScaleSheetLayoutView="85" workbookViewId="0">
      <pane xSplit="2" ySplit="4" topLeftCell="C5" activePane="bottomRight" state="frozen"/>
      <selection activeCell="N12" sqref="N12"/>
      <selection pane="topRight" activeCell="N12" sqref="N12"/>
      <selection pane="bottomLeft" activeCell="N12" sqref="N12"/>
      <selection pane="bottomRight" activeCell="R1" sqref="R1"/>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625" style="1" customWidth="1"/>
    <col min="12" max="14" width="8.625" style="1" customWidth="1"/>
    <col min="15" max="15" width="12.25" style="1" customWidth="1"/>
    <col min="16" max="16" width="23.625" style="1" customWidth="1"/>
    <col min="17" max="18" width="8.625" style="1" customWidth="1"/>
    <col min="19" max="16384" width="9" style="1"/>
  </cols>
  <sheetData>
    <row r="1" spans="1:18" ht="20.25" customHeight="1" thickBot="1" x14ac:dyDescent="0.2">
      <c r="A1" s="4" t="s">
        <v>172</v>
      </c>
    </row>
    <row r="2" spans="1:18" s="2" customFormat="1" ht="12.75" customHeight="1" x14ac:dyDescent="0.15">
      <c r="A2" s="178" t="s">
        <v>4</v>
      </c>
      <c r="B2" s="178" t="s">
        <v>27</v>
      </c>
      <c r="C2" s="185" t="s">
        <v>31</v>
      </c>
      <c r="D2" s="178" t="s">
        <v>74</v>
      </c>
      <c r="E2" s="178" t="s">
        <v>56</v>
      </c>
      <c r="F2" s="178" t="s">
        <v>0</v>
      </c>
      <c r="G2" s="178" t="s">
        <v>57</v>
      </c>
      <c r="H2" s="178" t="s">
        <v>39</v>
      </c>
      <c r="I2" s="178" t="s">
        <v>1</v>
      </c>
      <c r="J2" s="178" t="s">
        <v>55</v>
      </c>
      <c r="K2" s="173" t="s">
        <v>25</v>
      </c>
      <c r="L2" s="174"/>
      <c r="M2" s="174"/>
      <c r="N2" s="174"/>
      <c r="O2" s="174"/>
      <c r="P2" s="173" t="s">
        <v>26</v>
      </c>
      <c r="Q2" s="174"/>
      <c r="R2" s="175"/>
    </row>
    <row r="3" spans="1:18" s="2" customFormat="1" ht="24" x14ac:dyDescent="0.15">
      <c r="A3" s="179"/>
      <c r="B3" s="179"/>
      <c r="C3" s="186"/>
      <c r="D3" s="184"/>
      <c r="E3" s="179"/>
      <c r="F3" s="179"/>
      <c r="G3" s="179"/>
      <c r="H3" s="181"/>
      <c r="I3" s="181"/>
      <c r="J3" s="179"/>
      <c r="K3" s="72" t="s">
        <v>24</v>
      </c>
      <c r="L3" s="176" t="s">
        <v>64</v>
      </c>
      <c r="M3" s="183"/>
      <c r="N3" s="183"/>
      <c r="O3" s="54" t="s">
        <v>32</v>
      </c>
      <c r="P3" s="72" t="s">
        <v>22</v>
      </c>
      <c r="Q3" s="176" t="s">
        <v>64</v>
      </c>
      <c r="R3" s="177"/>
    </row>
    <row r="4" spans="1:18" s="2" customFormat="1" ht="24" customHeight="1" thickBot="1" x14ac:dyDescent="0.2">
      <c r="A4" s="180"/>
      <c r="B4" s="180"/>
      <c r="C4" s="187"/>
      <c r="D4" s="182"/>
      <c r="E4" s="180"/>
      <c r="F4" s="180"/>
      <c r="G4" s="180"/>
      <c r="H4" s="182"/>
      <c r="I4" s="182"/>
      <c r="J4" s="180"/>
      <c r="K4" s="73" t="s">
        <v>37</v>
      </c>
      <c r="L4" s="69" t="s">
        <v>18</v>
      </c>
      <c r="M4" s="69" t="s">
        <v>19</v>
      </c>
      <c r="N4" s="69" t="s">
        <v>20</v>
      </c>
      <c r="O4" s="70" t="s">
        <v>58</v>
      </c>
      <c r="P4" s="73" t="s">
        <v>38</v>
      </c>
      <c r="Q4" s="69" t="s">
        <v>23</v>
      </c>
      <c r="R4" s="71" t="s">
        <v>30</v>
      </c>
    </row>
    <row r="5" spans="1:18" s="2" customFormat="1" ht="112.15" customHeight="1" x14ac:dyDescent="0.15">
      <c r="A5" s="34">
        <v>1</v>
      </c>
      <c r="B5" s="36" t="s">
        <v>75</v>
      </c>
      <c r="C5" s="37" t="s">
        <v>33</v>
      </c>
      <c r="D5" s="36">
        <v>3</v>
      </c>
      <c r="E5" s="35" t="s">
        <v>76</v>
      </c>
      <c r="F5" s="89" t="s">
        <v>77</v>
      </c>
      <c r="G5" s="37" t="s">
        <v>78</v>
      </c>
      <c r="H5" s="90" t="s">
        <v>16</v>
      </c>
      <c r="I5" s="91" t="s">
        <v>13</v>
      </c>
      <c r="J5" s="92" t="s">
        <v>79</v>
      </c>
      <c r="K5" s="33" t="s">
        <v>80</v>
      </c>
      <c r="L5" s="93">
        <v>292110</v>
      </c>
      <c r="M5" s="94">
        <v>554566</v>
      </c>
      <c r="N5" s="95">
        <f>L5/M5</f>
        <v>0.52673622255962316</v>
      </c>
      <c r="O5" s="133" t="s">
        <v>178</v>
      </c>
      <c r="P5" s="96" t="s">
        <v>81</v>
      </c>
      <c r="Q5" s="93">
        <v>32</v>
      </c>
      <c r="R5" s="126">
        <v>30</v>
      </c>
    </row>
    <row r="6" spans="1:18" s="2" customFormat="1" ht="98.45" customHeight="1" x14ac:dyDescent="0.15">
      <c r="A6" s="38">
        <v>2</v>
      </c>
      <c r="B6" s="39" t="s">
        <v>82</v>
      </c>
      <c r="C6" s="41" t="s">
        <v>33</v>
      </c>
      <c r="D6" s="39">
        <v>1</v>
      </c>
      <c r="E6" s="40" t="s">
        <v>83</v>
      </c>
      <c r="F6" s="97" t="s">
        <v>77</v>
      </c>
      <c r="G6" s="135" t="s">
        <v>84</v>
      </c>
      <c r="H6" s="98" t="s">
        <v>16</v>
      </c>
      <c r="I6" s="99" t="s">
        <v>13</v>
      </c>
      <c r="J6" s="100" t="s">
        <v>85</v>
      </c>
      <c r="K6" s="44" t="s">
        <v>86</v>
      </c>
      <c r="L6" s="101">
        <v>5150</v>
      </c>
      <c r="M6" s="102">
        <v>5150</v>
      </c>
      <c r="N6" s="103">
        <f t="shared" ref="N6" si="0">L6/M6</f>
        <v>1</v>
      </c>
      <c r="O6" s="134" t="s">
        <v>179</v>
      </c>
      <c r="P6" s="104" t="s">
        <v>87</v>
      </c>
      <c r="Q6" s="101">
        <v>1</v>
      </c>
      <c r="R6" s="127">
        <v>1</v>
      </c>
    </row>
    <row r="7" spans="1:18" s="2" customFormat="1" ht="114.6" customHeight="1" x14ac:dyDescent="0.15">
      <c r="A7" s="38">
        <v>3</v>
      </c>
      <c r="B7" s="39" t="s">
        <v>88</v>
      </c>
      <c r="C7" s="41" t="s">
        <v>33</v>
      </c>
      <c r="D7" s="39">
        <v>0</v>
      </c>
      <c r="E7" s="40" t="s">
        <v>89</v>
      </c>
      <c r="F7" s="41" t="s">
        <v>90</v>
      </c>
      <c r="G7" s="41" t="s">
        <v>91</v>
      </c>
      <c r="H7" s="98" t="s">
        <v>16</v>
      </c>
      <c r="I7" s="99" t="s">
        <v>13</v>
      </c>
      <c r="J7" s="100" t="s">
        <v>92</v>
      </c>
      <c r="K7" s="105" t="s">
        <v>94</v>
      </c>
      <c r="L7" s="106" t="s">
        <v>94</v>
      </c>
      <c r="M7" s="107" t="s">
        <v>93</v>
      </c>
      <c r="N7" s="108" t="s">
        <v>94</v>
      </c>
      <c r="O7" s="109" t="s">
        <v>93</v>
      </c>
      <c r="P7" s="110" t="s">
        <v>93</v>
      </c>
      <c r="Q7" s="101" t="s">
        <v>94</v>
      </c>
      <c r="R7" s="127" t="s">
        <v>93</v>
      </c>
    </row>
    <row r="8" spans="1:18" s="2" customFormat="1" ht="89.45" customHeight="1" x14ac:dyDescent="0.15">
      <c r="A8" s="38">
        <v>4</v>
      </c>
      <c r="B8" s="39" t="s">
        <v>96</v>
      </c>
      <c r="C8" s="41" t="s">
        <v>33</v>
      </c>
      <c r="D8" s="39">
        <v>55</v>
      </c>
      <c r="E8" s="40" t="s">
        <v>97</v>
      </c>
      <c r="F8" s="41" t="s">
        <v>98</v>
      </c>
      <c r="G8" s="136" t="s">
        <v>99</v>
      </c>
      <c r="H8" s="42" t="s">
        <v>100</v>
      </c>
      <c r="I8" s="43" t="s">
        <v>13</v>
      </c>
      <c r="J8" s="100" t="s">
        <v>101</v>
      </c>
      <c r="K8" s="44" t="s">
        <v>102</v>
      </c>
      <c r="L8" s="45" t="s">
        <v>103</v>
      </c>
      <c r="M8" s="46" t="s">
        <v>103</v>
      </c>
      <c r="N8" s="46" t="s">
        <v>103</v>
      </c>
      <c r="O8" s="111" t="s">
        <v>104</v>
      </c>
      <c r="P8" s="44" t="s">
        <v>105</v>
      </c>
      <c r="Q8" s="128">
        <v>253</v>
      </c>
      <c r="R8" s="129">
        <v>292</v>
      </c>
    </row>
    <row r="9" spans="1:18" s="2" customFormat="1" ht="111" customHeight="1" x14ac:dyDescent="0.15">
      <c r="A9" s="38">
        <v>5</v>
      </c>
      <c r="B9" s="36" t="s">
        <v>121</v>
      </c>
      <c r="C9" s="37" t="s">
        <v>33</v>
      </c>
      <c r="D9" s="36">
        <v>1</v>
      </c>
      <c r="E9" s="35" t="s">
        <v>76</v>
      </c>
      <c r="F9" s="37" t="s">
        <v>122</v>
      </c>
      <c r="G9" s="37" t="s">
        <v>122</v>
      </c>
      <c r="H9" s="88" t="s">
        <v>16</v>
      </c>
      <c r="I9" s="91" t="s">
        <v>123</v>
      </c>
      <c r="J9" s="89" t="s">
        <v>124</v>
      </c>
      <c r="K9" s="114" t="s">
        <v>125</v>
      </c>
      <c r="L9" s="115" t="s">
        <v>126</v>
      </c>
      <c r="M9" s="116" t="s">
        <v>126</v>
      </c>
      <c r="N9" s="117" t="s">
        <v>127</v>
      </c>
      <c r="O9" s="116" t="s">
        <v>128</v>
      </c>
      <c r="P9" s="114" t="s">
        <v>129</v>
      </c>
      <c r="Q9" s="130">
        <v>98028</v>
      </c>
      <c r="R9" s="131" t="s">
        <v>130</v>
      </c>
    </row>
    <row r="10" spans="1:18" s="2" customFormat="1" ht="112.9" customHeight="1" x14ac:dyDescent="0.15">
      <c r="A10" s="38">
        <v>6</v>
      </c>
      <c r="B10" s="39" t="s">
        <v>131</v>
      </c>
      <c r="C10" s="41" t="s">
        <v>33</v>
      </c>
      <c r="D10" s="39">
        <v>1</v>
      </c>
      <c r="E10" s="40" t="s">
        <v>89</v>
      </c>
      <c r="F10" s="41" t="s">
        <v>132</v>
      </c>
      <c r="G10" s="41" t="s">
        <v>132</v>
      </c>
      <c r="H10" s="42" t="s">
        <v>16</v>
      </c>
      <c r="I10" s="99" t="s">
        <v>13</v>
      </c>
      <c r="J10" s="97" t="s">
        <v>133</v>
      </c>
      <c r="K10" s="118" t="s">
        <v>134</v>
      </c>
      <c r="L10" s="119" t="s">
        <v>135</v>
      </c>
      <c r="M10" s="120" t="s">
        <v>135</v>
      </c>
      <c r="N10" s="121" t="s">
        <v>127</v>
      </c>
      <c r="O10" s="120" t="s">
        <v>136</v>
      </c>
      <c r="P10" s="118" t="s">
        <v>137</v>
      </c>
      <c r="Q10" s="128">
        <v>3</v>
      </c>
      <c r="R10" s="132">
        <v>3</v>
      </c>
    </row>
    <row r="11" spans="1:18" s="2" customFormat="1" ht="115.15" customHeight="1" x14ac:dyDescent="0.15">
      <c r="A11" s="38">
        <v>7</v>
      </c>
      <c r="B11" s="137" t="s">
        <v>138</v>
      </c>
      <c r="C11" s="135" t="s">
        <v>33</v>
      </c>
      <c r="D11" s="137">
        <v>1</v>
      </c>
      <c r="E11" s="138" t="s">
        <v>139</v>
      </c>
      <c r="F11" s="135" t="s">
        <v>99</v>
      </c>
      <c r="G11" s="135" t="s">
        <v>99</v>
      </c>
      <c r="H11" s="139" t="s">
        <v>16</v>
      </c>
      <c r="I11" s="140" t="s">
        <v>140</v>
      </c>
      <c r="J11" s="141" t="s">
        <v>141</v>
      </c>
      <c r="K11" s="142" t="s">
        <v>142</v>
      </c>
      <c r="L11" s="143" t="s">
        <v>143</v>
      </c>
      <c r="M11" s="144" t="s">
        <v>143</v>
      </c>
      <c r="N11" s="145" t="s">
        <v>127</v>
      </c>
      <c r="O11" s="144" t="s">
        <v>144</v>
      </c>
      <c r="P11" s="142" t="s">
        <v>145</v>
      </c>
      <c r="Q11" s="146">
        <v>2</v>
      </c>
      <c r="R11" s="147">
        <v>2</v>
      </c>
    </row>
    <row r="12" spans="1:18" s="2" customFormat="1" ht="45.6" customHeight="1" x14ac:dyDescent="0.15">
      <c r="A12" s="38">
        <v>8</v>
      </c>
      <c r="B12" s="148" t="s">
        <v>153</v>
      </c>
      <c r="C12" s="149" t="s">
        <v>33</v>
      </c>
      <c r="D12" s="148">
        <v>1</v>
      </c>
      <c r="E12" s="150" t="s">
        <v>154</v>
      </c>
      <c r="F12" s="149" t="s">
        <v>155</v>
      </c>
      <c r="G12" s="149" t="s">
        <v>156</v>
      </c>
      <c r="H12" s="151" t="s">
        <v>16</v>
      </c>
      <c r="I12" s="152" t="s">
        <v>17</v>
      </c>
      <c r="J12" s="153" t="s">
        <v>157</v>
      </c>
      <c r="K12" s="154" t="s">
        <v>158</v>
      </c>
      <c r="L12" s="155">
        <v>0</v>
      </c>
      <c r="M12" s="156">
        <v>18</v>
      </c>
      <c r="N12" s="157">
        <v>0</v>
      </c>
      <c r="O12" s="158">
        <v>18</v>
      </c>
      <c r="P12" s="154" t="s">
        <v>159</v>
      </c>
      <c r="Q12" s="159">
        <v>1</v>
      </c>
      <c r="R12" s="160">
        <v>1</v>
      </c>
    </row>
    <row r="13" spans="1:18" s="2" customFormat="1" ht="50.45" customHeight="1" x14ac:dyDescent="0.15">
      <c r="A13" s="38">
        <v>9</v>
      </c>
      <c r="B13" s="161" t="s">
        <v>167</v>
      </c>
      <c r="C13" s="136" t="s">
        <v>33</v>
      </c>
      <c r="D13" s="162">
        <v>2</v>
      </c>
      <c r="E13" s="163" t="s">
        <v>160</v>
      </c>
      <c r="F13" s="136" t="s">
        <v>161</v>
      </c>
      <c r="G13" s="136" t="s">
        <v>161</v>
      </c>
      <c r="H13" s="164" t="s">
        <v>16</v>
      </c>
      <c r="I13" s="165" t="s">
        <v>13</v>
      </c>
      <c r="J13" s="166" t="s">
        <v>162</v>
      </c>
      <c r="K13" s="167" t="s">
        <v>163</v>
      </c>
      <c r="L13" s="168">
        <v>316</v>
      </c>
      <c r="M13" s="169" t="s">
        <v>103</v>
      </c>
      <c r="N13" s="170">
        <v>0.82</v>
      </c>
      <c r="O13" s="171" t="s">
        <v>164</v>
      </c>
      <c r="P13" s="167" t="s">
        <v>165</v>
      </c>
      <c r="Q13" s="168">
        <v>5</v>
      </c>
      <c r="R13" s="172">
        <v>5</v>
      </c>
    </row>
    <row r="14" spans="1:18" s="2" customFormat="1" ht="38.25" customHeight="1" thickBot="1" x14ac:dyDescent="0.2">
      <c r="A14" s="75"/>
      <c r="B14" s="76" t="s">
        <v>28</v>
      </c>
      <c r="C14" s="76"/>
      <c r="D14" s="77">
        <f>SUM(D5:D13)</f>
        <v>65</v>
      </c>
      <c r="E14" s="78"/>
      <c r="F14" s="76"/>
      <c r="G14" s="76"/>
      <c r="H14" s="79"/>
      <c r="I14" s="80"/>
      <c r="J14" s="81"/>
      <c r="K14" s="82"/>
      <c r="L14" s="83"/>
      <c r="M14" s="84"/>
      <c r="N14" s="85"/>
      <c r="O14" s="86"/>
      <c r="P14" s="82"/>
      <c r="Q14" s="83"/>
      <c r="R14" s="87"/>
    </row>
  </sheetData>
  <mergeCells count="14">
    <mergeCell ref="A2:A4"/>
    <mergeCell ref="B2:B4"/>
    <mergeCell ref="E2:E4"/>
    <mergeCell ref="F2:F4"/>
    <mergeCell ref="G2:G4"/>
    <mergeCell ref="D2:D4"/>
    <mergeCell ref="C2:C4"/>
    <mergeCell ref="P2:R2"/>
    <mergeCell ref="Q3:R3"/>
    <mergeCell ref="J2:J4"/>
    <mergeCell ref="H2:H4"/>
    <mergeCell ref="I2:I4"/>
    <mergeCell ref="K2:O2"/>
    <mergeCell ref="L3:N3"/>
  </mergeCells>
  <phoneticPr fontId="1"/>
  <pageMargins left="0.51181102362204722" right="0.31496062992125984" top="0.55118110236220474" bottom="0.55118110236220474" header="0.31496062992125984" footer="0.31496062992125984"/>
  <pageSetup paperSize="9" scale="58" orientation="landscape" cellComments="asDisplayed" r:id="rId1"/>
  <headerFooter>
    <oddHeader>&amp;L【機密性2情報】</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39"/>
  <sheetViews>
    <sheetView view="pageBreakPreview" zoomScale="70" zoomScaleNormal="100" zoomScaleSheetLayoutView="70" workbookViewId="0">
      <pane xSplit="2" ySplit="7" topLeftCell="C8" activePane="bottomRight" state="frozen"/>
      <selection activeCell="N12" sqref="N12"/>
      <selection pane="topRight" activeCell="N12" sqref="N12"/>
      <selection pane="bottomLeft" activeCell="N12" sqref="N12"/>
      <selection pane="bottomRight" activeCell="X1" sqref="X1"/>
    </sheetView>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47"/>
    <col min="26" max="16384" width="9" style="1"/>
  </cols>
  <sheetData>
    <row r="1" spans="1:25" ht="20.25" customHeight="1" thickBot="1" x14ac:dyDescent="0.2">
      <c r="A1" s="4" t="s">
        <v>173</v>
      </c>
    </row>
    <row r="2" spans="1:25" s="2" customFormat="1" ht="12.75" customHeight="1" x14ac:dyDescent="0.15">
      <c r="A2" s="178" t="s">
        <v>4</v>
      </c>
      <c r="B2" s="178" t="s">
        <v>27</v>
      </c>
      <c r="C2" s="173" t="s">
        <v>65</v>
      </c>
      <c r="D2" s="245"/>
      <c r="E2" s="173" t="s">
        <v>66</v>
      </c>
      <c r="F2" s="251"/>
      <c r="G2" s="251"/>
      <c r="H2" s="251"/>
      <c r="I2" s="251"/>
      <c r="J2" s="251"/>
      <c r="K2" s="251"/>
      <c r="L2" s="251"/>
      <c r="M2" s="254" t="s">
        <v>67</v>
      </c>
      <c r="N2" s="173" t="s">
        <v>68</v>
      </c>
      <c r="O2" s="245"/>
      <c r="P2" s="173" t="s">
        <v>69</v>
      </c>
      <c r="Q2" s="205"/>
      <c r="R2" s="205"/>
      <c r="S2" s="205"/>
      <c r="T2" s="205"/>
      <c r="U2" s="173" t="s">
        <v>70</v>
      </c>
      <c r="V2" s="205"/>
      <c r="W2" s="206"/>
      <c r="X2" s="53" t="s">
        <v>29</v>
      </c>
      <c r="Y2" s="48"/>
    </row>
    <row r="3" spans="1:25" s="2" customFormat="1" ht="12" customHeight="1" x14ac:dyDescent="0.15">
      <c r="A3" s="179"/>
      <c r="B3" s="179"/>
      <c r="C3" s="246"/>
      <c r="D3" s="247"/>
      <c r="E3" s="252"/>
      <c r="F3" s="253"/>
      <c r="G3" s="253"/>
      <c r="H3" s="253"/>
      <c r="I3" s="253"/>
      <c r="J3" s="253"/>
      <c r="K3" s="253"/>
      <c r="L3" s="253"/>
      <c r="M3" s="255"/>
      <c r="N3" s="246"/>
      <c r="O3" s="247"/>
      <c r="P3" s="18" t="s">
        <v>13</v>
      </c>
      <c r="Q3" s="207" t="s">
        <v>3</v>
      </c>
      <c r="R3" s="207" t="s">
        <v>11</v>
      </c>
      <c r="S3" s="210" t="s">
        <v>2</v>
      </c>
      <c r="T3" s="213" t="s">
        <v>15</v>
      </c>
      <c r="U3" s="216" t="s">
        <v>3</v>
      </c>
      <c r="V3" s="210" t="s">
        <v>11</v>
      </c>
      <c r="W3" s="219" t="s">
        <v>2</v>
      </c>
      <c r="X3" s="284" t="s">
        <v>54</v>
      </c>
      <c r="Y3" s="48"/>
    </row>
    <row r="4" spans="1:25" s="2" customFormat="1" ht="13.5" customHeight="1" x14ac:dyDescent="0.15">
      <c r="A4" s="179"/>
      <c r="B4" s="179"/>
      <c r="C4" s="24"/>
      <c r="D4" s="23"/>
      <c r="E4" s="8" t="s">
        <v>8</v>
      </c>
      <c r="F4" s="9"/>
      <c r="G4" s="9"/>
      <c r="H4" s="9"/>
      <c r="I4" s="9"/>
      <c r="J4" s="9"/>
      <c r="K4" s="9"/>
      <c r="L4" s="259" t="s">
        <v>9</v>
      </c>
      <c r="M4" s="255"/>
      <c r="N4" s="24"/>
      <c r="O4" s="23"/>
      <c r="P4" s="222" t="s">
        <v>12</v>
      </c>
      <c r="Q4" s="208"/>
      <c r="R4" s="208"/>
      <c r="S4" s="211"/>
      <c r="T4" s="214"/>
      <c r="U4" s="217"/>
      <c r="V4" s="211"/>
      <c r="W4" s="220"/>
      <c r="X4" s="285"/>
      <c r="Y4" s="48"/>
    </row>
    <row r="5" spans="1:25" s="2" customFormat="1" ht="12" customHeight="1" x14ac:dyDescent="0.15">
      <c r="A5" s="179"/>
      <c r="B5" s="179"/>
      <c r="C5" s="24"/>
      <c r="D5" s="248" t="s">
        <v>6</v>
      </c>
      <c r="E5" s="24"/>
      <c r="F5" s="6" t="s">
        <v>5</v>
      </c>
      <c r="G5" s="55"/>
      <c r="H5" s="55"/>
      <c r="I5" s="55"/>
      <c r="J5" s="55"/>
      <c r="K5" s="56"/>
      <c r="L5" s="260"/>
      <c r="M5" s="255"/>
      <c r="N5" s="24"/>
      <c r="O5" s="248" t="s">
        <v>6</v>
      </c>
      <c r="P5" s="223"/>
      <c r="Q5" s="209"/>
      <c r="R5" s="209"/>
      <c r="S5" s="212"/>
      <c r="T5" s="215"/>
      <c r="U5" s="218"/>
      <c r="V5" s="212"/>
      <c r="W5" s="221"/>
      <c r="X5" s="285"/>
      <c r="Y5" s="48"/>
    </row>
    <row r="6" spans="1:25" s="2" customFormat="1" ht="12" customHeight="1" x14ac:dyDescent="0.15">
      <c r="A6" s="179"/>
      <c r="B6" s="179"/>
      <c r="C6" s="24"/>
      <c r="D6" s="249"/>
      <c r="E6" s="24"/>
      <c r="F6" s="22" t="s">
        <v>7</v>
      </c>
      <c r="G6" s="262" t="s">
        <v>52</v>
      </c>
      <c r="H6" s="263"/>
      <c r="I6" s="263"/>
      <c r="J6" s="264"/>
      <c r="K6" s="257" t="s">
        <v>36</v>
      </c>
      <c r="L6" s="260"/>
      <c r="M6" s="255"/>
      <c r="N6" s="24"/>
      <c r="O6" s="249"/>
      <c r="P6" s="13" t="s">
        <v>14</v>
      </c>
      <c r="Q6" s="14" t="s">
        <v>14</v>
      </c>
      <c r="R6" s="14" t="s">
        <v>14</v>
      </c>
      <c r="S6" s="15" t="s">
        <v>14</v>
      </c>
      <c r="T6" s="16" t="s">
        <v>14</v>
      </c>
      <c r="U6" s="20" t="s">
        <v>14</v>
      </c>
      <c r="V6" s="15" t="s">
        <v>14</v>
      </c>
      <c r="W6" s="16" t="s">
        <v>14</v>
      </c>
      <c r="X6" s="285"/>
      <c r="Y6" s="49" t="s">
        <v>14</v>
      </c>
    </row>
    <row r="7" spans="1:25" s="2" customFormat="1" ht="12.75" customHeight="1" thickBot="1" x14ac:dyDescent="0.2">
      <c r="A7" s="180"/>
      <c r="B7" s="180"/>
      <c r="C7" s="5"/>
      <c r="D7" s="250"/>
      <c r="E7" s="5"/>
      <c r="F7" s="7"/>
      <c r="G7" s="59" t="s">
        <v>34</v>
      </c>
      <c r="H7" s="59" t="s">
        <v>35</v>
      </c>
      <c r="I7" s="59" t="s">
        <v>40</v>
      </c>
      <c r="J7" s="60" t="s">
        <v>53</v>
      </c>
      <c r="K7" s="258"/>
      <c r="L7" s="261"/>
      <c r="M7" s="256"/>
      <c r="N7" s="5"/>
      <c r="O7" s="250"/>
      <c r="P7" s="10" t="s">
        <v>10</v>
      </c>
      <c r="Q7" s="11" t="s">
        <v>10</v>
      </c>
      <c r="R7" s="11" t="s">
        <v>10</v>
      </c>
      <c r="S7" s="12" t="s">
        <v>10</v>
      </c>
      <c r="T7" s="17" t="s">
        <v>10</v>
      </c>
      <c r="U7" s="19" t="s">
        <v>10</v>
      </c>
      <c r="V7" s="12" t="s">
        <v>10</v>
      </c>
      <c r="W7" s="21" t="s">
        <v>10</v>
      </c>
      <c r="X7" s="286"/>
      <c r="Y7" s="50" t="s">
        <v>10</v>
      </c>
    </row>
    <row r="8" spans="1:25" s="2" customFormat="1" ht="31.9" customHeight="1" x14ac:dyDescent="0.15">
      <c r="A8" s="239">
        <v>1</v>
      </c>
      <c r="B8" s="241" t="s">
        <v>106</v>
      </c>
      <c r="C8" s="235">
        <v>5373.5230000000001</v>
      </c>
      <c r="D8" s="226">
        <v>5373.5230000000001</v>
      </c>
      <c r="E8" s="235">
        <v>195.268</v>
      </c>
      <c r="F8" s="190">
        <v>195.268</v>
      </c>
      <c r="G8" s="190">
        <v>0</v>
      </c>
      <c r="H8" s="190">
        <v>0</v>
      </c>
      <c r="I8" s="190">
        <v>0</v>
      </c>
      <c r="J8" s="188">
        <v>0</v>
      </c>
      <c r="K8" s="190">
        <v>195.268</v>
      </c>
      <c r="L8" s="202">
        <v>898.35</v>
      </c>
      <c r="M8" s="243">
        <v>792.34199999999998</v>
      </c>
      <c r="N8" s="224">
        <v>3878.0990000000002</v>
      </c>
      <c r="O8" s="226">
        <v>3878.0990000000002</v>
      </c>
      <c r="P8" s="25">
        <v>33</v>
      </c>
      <c r="Q8" s="26">
        <v>0</v>
      </c>
      <c r="R8" s="26">
        <v>0</v>
      </c>
      <c r="S8" s="27">
        <v>0</v>
      </c>
      <c r="T8" s="26">
        <v>4</v>
      </c>
      <c r="U8" s="25">
        <v>0</v>
      </c>
      <c r="V8" s="27">
        <v>0</v>
      </c>
      <c r="W8" s="28">
        <v>0</v>
      </c>
      <c r="X8" s="287" t="s">
        <v>107</v>
      </c>
      <c r="Y8" s="51" t="s">
        <v>14</v>
      </c>
    </row>
    <row r="9" spans="1:25" s="2" customFormat="1" ht="31.9" customHeight="1" thickBot="1" x14ac:dyDescent="0.2">
      <c r="A9" s="240"/>
      <c r="B9" s="242"/>
      <c r="C9" s="236"/>
      <c r="D9" s="237"/>
      <c r="E9" s="238"/>
      <c r="F9" s="191"/>
      <c r="G9" s="191"/>
      <c r="H9" s="191"/>
      <c r="I9" s="191"/>
      <c r="J9" s="189"/>
      <c r="K9" s="191"/>
      <c r="L9" s="203"/>
      <c r="M9" s="244"/>
      <c r="N9" s="225"/>
      <c r="O9" s="227"/>
      <c r="P9" s="61">
        <v>891.36400000000003</v>
      </c>
      <c r="Q9" s="62">
        <v>0</v>
      </c>
      <c r="R9" s="62">
        <v>0</v>
      </c>
      <c r="S9" s="63">
        <v>0</v>
      </c>
      <c r="T9" s="62">
        <v>0.57299999999999995</v>
      </c>
      <c r="U9" s="61">
        <v>0</v>
      </c>
      <c r="V9" s="63">
        <v>0</v>
      </c>
      <c r="W9" s="64">
        <v>0</v>
      </c>
      <c r="X9" s="288"/>
      <c r="Y9" s="52" t="s">
        <v>10</v>
      </c>
    </row>
    <row r="10" spans="1:25" s="2" customFormat="1" ht="76.900000000000006" customHeight="1" x14ac:dyDescent="0.15">
      <c r="A10" s="239">
        <v>2</v>
      </c>
      <c r="B10" s="241" t="s">
        <v>108</v>
      </c>
      <c r="C10" s="235">
        <v>230.79599999999999</v>
      </c>
      <c r="D10" s="226">
        <v>230.79599999999999</v>
      </c>
      <c r="E10" s="235">
        <v>0.10299999999999999</v>
      </c>
      <c r="F10" s="190">
        <v>9.4E-2</v>
      </c>
      <c r="G10" s="190">
        <v>0</v>
      </c>
      <c r="H10" s="190">
        <v>0</v>
      </c>
      <c r="I10" s="190">
        <v>0</v>
      </c>
      <c r="J10" s="188">
        <v>0</v>
      </c>
      <c r="K10" s="190">
        <v>9.4E-2</v>
      </c>
      <c r="L10" s="192">
        <v>50.01</v>
      </c>
      <c r="M10" s="243">
        <v>117.65900000000001</v>
      </c>
      <c r="N10" s="224">
        <f>+(+C10+E10)-(L10+M10)</f>
        <v>63.22999999999999</v>
      </c>
      <c r="O10" s="226">
        <v>63</v>
      </c>
      <c r="P10" s="25">
        <v>0</v>
      </c>
      <c r="Q10" s="26">
        <v>0</v>
      </c>
      <c r="R10" s="26">
        <v>0</v>
      </c>
      <c r="S10" s="27">
        <v>0</v>
      </c>
      <c r="T10" s="26">
        <v>1</v>
      </c>
      <c r="U10" s="25">
        <v>0</v>
      </c>
      <c r="V10" s="27">
        <v>0</v>
      </c>
      <c r="W10" s="28">
        <v>0</v>
      </c>
      <c r="X10" s="287" t="s">
        <v>109</v>
      </c>
      <c r="Y10" s="51" t="s">
        <v>14</v>
      </c>
    </row>
    <row r="11" spans="1:25" s="2" customFormat="1" ht="76.900000000000006" customHeight="1" thickBot="1" x14ac:dyDescent="0.2">
      <c r="A11" s="240"/>
      <c r="B11" s="242"/>
      <c r="C11" s="238"/>
      <c r="D11" s="227"/>
      <c r="E11" s="238"/>
      <c r="F11" s="191"/>
      <c r="G11" s="191"/>
      <c r="H11" s="191"/>
      <c r="I11" s="191"/>
      <c r="J11" s="189"/>
      <c r="K11" s="204"/>
      <c r="L11" s="193"/>
      <c r="M11" s="244"/>
      <c r="N11" s="228"/>
      <c r="O11" s="227"/>
      <c r="P11" s="61">
        <v>0</v>
      </c>
      <c r="Q11" s="62">
        <v>0</v>
      </c>
      <c r="R11" s="62">
        <v>0</v>
      </c>
      <c r="S11" s="63">
        <v>0</v>
      </c>
      <c r="T11" s="62">
        <v>16.722999999999999</v>
      </c>
      <c r="U11" s="61">
        <v>0</v>
      </c>
      <c r="V11" s="63">
        <v>0</v>
      </c>
      <c r="W11" s="64">
        <v>0</v>
      </c>
      <c r="X11" s="288"/>
      <c r="Y11" s="52" t="s">
        <v>10</v>
      </c>
    </row>
    <row r="12" spans="1:25" s="2" customFormat="1" ht="71.45" customHeight="1" x14ac:dyDescent="0.15">
      <c r="A12" s="239">
        <v>3</v>
      </c>
      <c r="B12" s="241" t="s">
        <v>110</v>
      </c>
      <c r="C12" s="235">
        <v>1544.9</v>
      </c>
      <c r="D12" s="226">
        <v>1544.9</v>
      </c>
      <c r="E12" s="235">
        <v>2.1999999999999999E-2</v>
      </c>
      <c r="F12" s="190">
        <v>2.1999999999999999E-2</v>
      </c>
      <c r="G12" s="190">
        <v>0</v>
      </c>
      <c r="H12" s="190">
        <v>0</v>
      </c>
      <c r="I12" s="190">
        <v>0</v>
      </c>
      <c r="J12" s="188">
        <v>0</v>
      </c>
      <c r="K12" s="190">
        <v>2.1999999999999999E-2</v>
      </c>
      <c r="L12" s="192">
        <v>0</v>
      </c>
      <c r="M12" s="243">
        <v>1544.924</v>
      </c>
      <c r="N12" s="224">
        <v>0</v>
      </c>
      <c r="O12" s="226">
        <v>0</v>
      </c>
      <c r="P12" s="25">
        <v>0</v>
      </c>
      <c r="Q12" s="26">
        <v>0</v>
      </c>
      <c r="R12" s="26">
        <v>0</v>
      </c>
      <c r="S12" s="27">
        <v>0</v>
      </c>
      <c r="T12" s="26">
        <v>0</v>
      </c>
      <c r="U12" s="25">
        <v>0</v>
      </c>
      <c r="V12" s="27">
        <v>0</v>
      </c>
      <c r="W12" s="28">
        <v>0</v>
      </c>
      <c r="X12" s="287" t="s">
        <v>109</v>
      </c>
      <c r="Y12" s="51" t="s">
        <v>14</v>
      </c>
    </row>
    <row r="13" spans="1:25" s="2" customFormat="1" ht="71.45" customHeight="1" thickBot="1" x14ac:dyDescent="0.2">
      <c r="A13" s="240"/>
      <c r="B13" s="242"/>
      <c r="C13" s="238"/>
      <c r="D13" s="227"/>
      <c r="E13" s="238"/>
      <c r="F13" s="191"/>
      <c r="G13" s="191"/>
      <c r="H13" s="191"/>
      <c r="I13" s="191"/>
      <c r="J13" s="189"/>
      <c r="K13" s="204"/>
      <c r="L13" s="193"/>
      <c r="M13" s="244"/>
      <c r="N13" s="225"/>
      <c r="O13" s="227"/>
      <c r="P13" s="61">
        <v>0</v>
      </c>
      <c r="Q13" s="62">
        <v>0</v>
      </c>
      <c r="R13" s="62">
        <v>0</v>
      </c>
      <c r="S13" s="63">
        <v>0</v>
      </c>
      <c r="T13" s="62">
        <v>0</v>
      </c>
      <c r="U13" s="61">
        <v>0</v>
      </c>
      <c r="V13" s="63">
        <v>0</v>
      </c>
      <c r="W13" s="64">
        <v>0</v>
      </c>
      <c r="X13" s="288"/>
      <c r="Y13" s="52" t="s">
        <v>10</v>
      </c>
    </row>
    <row r="14" spans="1:25" s="2" customFormat="1" ht="42" customHeight="1" x14ac:dyDescent="0.15">
      <c r="A14" s="239">
        <v>4</v>
      </c>
      <c r="B14" s="241" t="s">
        <v>95</v>
      </c>
      <c r="C14" s="373">
        <v>30229.481</v>
      </c>
      <c r="D14" s="233">
        <v>10194.271000000001</v>
      </c>
      <c r="E14" s="373">
        <v>88.682000000000002</v>
      </c>
      <c r="F14" s="202">
        <v>31.672000000000001</v>
      </c>
      <c r="G14" s="202">
        <v>0</v>
      </c>
      <c r="H14" s="202">
        <v>0</v>
      </c>
      <c r="I14" s="202">
        <v>0</v>
      </c>
      <c r="J14" s="374">
        <v>0</v>
      </c>
      <c r="K14" s="202">
        <v>31.672000000000001</v>
      </c>
      <c r="L14" s="192">
        <v>1017.061</v>
      </c>
      <c r="M14" s="375">
        <v>0</v>
      </c>
      <c r="N14" s="224">
        <f>+(+C14+E14)-(L14+M14)</f>
        <v>29301.101999999999</v>
      </c>
      <c r="O14" s="233">
        <v>10030.531000000001</v>
      </c>
      <c r="P14" s="381">
        <v>20</v>
      </c>
      <c r="Q14" s="382">
        <v>0</v>
      </c>
      <c r="R14" s="382">
        <v>0</v>
      </c>
      <c r="S14" s="383">
        <v>0</v>
      </c>
      <c r="T14" s="382">
        <v>233</v>
      </c>
      <c r="U14" s="25">
        <v>0</v>
      </c>
      <c r="V14" s="27">
        <v>0</v>
      </c>
      <c r="W14" s="28">
        <v>0</v>
      </c>
      <c r="X14" s="287" t="s">
        <v>111</v>
      </c>
      <c r="Y14" s="51" t="s">
        <v>14</v>
      </c>
    </row>
    <row r="15" spans="1:25" s="2" customFormat="1" ht="42" customHeight="1" thickBot="1" x14ac:dyDescent="0.2">
      <c r="A15" s="240"/>
      <c r="B15" s="242"/>
      <c r="C15" s="376"/>
      <c r="D15" s="377"/>
      <c r="E15" s="376"/>
      <c r="F15" s="378"/>
      <c r="G15" s="203"/>
      <c r="H15" s="203"/>
      <c r="I15" s="203"/>
      <c r="J15" s="379"/>
      <c r="K15" s="378"/>
      <c r="L15" s="193"/>
      <c r="M15" s="380"/>
      <c r="N15" s="228"/>
      <c r="O15" s="377"/>
      <c r="P15" s="384">
        <v>34.252000000000002</v>
      </c>
      <c r="Q15" s="385">
        <v>0</v>
      </c>
      <c r="R15" s="385">
        <v>0</v>
      </c>
      <c r="S15" s="386">
        <v>0</v>
      </c>
      <c r="T15" s="385">
        <v>982.49900000000002</v>
      </c>
      <c r="U15" s="61">
        <v>0</v>
      </c>
      <c r="V15" s="63">
        <v>0</v>
      </c>
      <c r="W15" s="64">
        <v>0</v>
      </c>
      <c r="X15" s="288"/>
      <c r="Y15" s="52" t="s">
        <v>10</v>
      </c>
    </row>
    <row r="16" spans="1:25" s="2" customFormat="1" ht="28.9" customHeight="1" x14ac:dyDescent="0.15">
      <c r="A16" s="239">
        <v>5</v>
      </c>
      <c r="B16" s="241" t="s">
        <v>146</v>
      </c>
      <c r="C16" s="268">
        <v>72017.471999999994</v>
      </c>
      <c r="D16" s="270">
        <v>54608.483</v>
      </c>
      <c r="E16" s="235">
        <v>213.77199999999999</v>
      </c>
      <c r="F16" s="190">
        <v>162.042</v>
      </c>
      <c r="G16" s="190">
        <v>0</v>
      </c>
      <c r="H16" s="190">
        <v>0</v>
      </c>
      <c r="I16" s="190">
        <v>0</v>
      </c>
      <c r="J16" s="188">
        <v>0</v>
      </c>
      <c r="K16" s="202">
        <v>162.042</v>
      </c>
      <c r="L16" s="194">
        <v>3741.973</v>
      </c>
      <c r="M16" s="266">
        <v>0</v>
      </c>
      <c r="N16" s="229">
        <v>68489.270999999993</v>
      </c>
      <c r="O16" s="231">
        <v>51923.409</v>
      </c>
      <c r="P16" s="112">
        <v>1</v>
      </c>
      <c r="Q16" s="122">
        <v>0</v>
      </c>
      <c r="R16" s="122">
        <v>0</v>
      </c>
      <c r="S16" s="113">
        <v>0</v>
      </c>
      <c r="T16" s="122">
        <v>0</v>
      </c>
      <c r="U16" s="25">
        <v>0</v>
      </c>
      <c r="V16" s="27">
        <v>0</v>
      </c>
      <c r="W16" s="28">
        <v>0</v>
      </c>
      <c r="X16" s="287" t="s">
        <v>147</v>
      </c>
      <c r="Y16" s="51" t="s">
        <v>14</v>
      </c>
    </row>
    <row r="17" spans="1:25" s="2" customFormat="1" ht="28.9" customHeight="1" thickBot="1" x14ac:dyDescent="0.2">
      <c r="A17" s="240"/>
      <c r="B17" s="265"/>
      <c r="C17" s="269"/>
      <c r="D17" s="271"/>
      <c r="E17" s="238"/>
      <c r="F17" s="191"/>
      <c r="G17" s="191"/>
      <c r="H17" s="191"/>
      <c r="I17" s="191"/>
      <c r="J17" s="189"/>
      <c r="K17" s="203"/>
      <c r="L17" s="195"/>
      <c r="M17" s="267"/>
      <c r="N17" s="230"/>
      <c r="O17" s="232"/>
      <c r="P17" s="123">
        <v>44.210999999999999</v>
      </c>
      <c r="Q17" s="124">
        <v>0</v>
      </c>
      <c r="R17" s="124">
        <v>0</v>
      </c>
      <c r="S17" s="125">
        <v>0</v>
      </c>
      <c r="T17" s="124">
        <v>3697.7620000000002</v>
      </c>
      <c r="U17" s="61">
        <v>0</v>
      </c>
      <c r="V17" s="63">
        <v>0</v>
      </c>
      <c r="W17" s="64">
        <v>0</v>
      </c>
      <c r="X17" s="289"/>
      <c r="Y17" s="52" t="s">
        <v>10</v>
      </c>
    </row>
    <row r="18" spans="1:25" s="2" customFormat="1" ht="35.450000000000003" customHeight="1" x14ac:dyDescent="0.15">
      <c r="A18" s="239">
        <v>6</v>
      </c>
      <c r="B18" s="241" t="s">
        <v>148</v>
      </c>
      <c r="C18" s="268">
        <v>185.24700000000001</v>
      </c>
      <c r="D18" s="270">
        <v>185.24700000000001</v>
      </c>
      <c r="E18" s="235">
        <v>2.1999999999999999E-2</v>
      </c>
      <c r="F18" s="190">
        <v>2.1999999999999999E-2</v>
      </c>
      <c r="G18" s="190">
        <v>0</v>
      </c>
      <c r="H18" s="190">
        <v>0</v>
      </c>
      <c r="I18" s="190">
        <v>0</v>
      </c>
      <c r="J18" s="188">
        <v>0</v>
      </c>
      <c r="K18" s="202">
        <v>2.1999999999999999E-2</v>
      </c>
      <c r="L18" s="196">
        <v>93.805000000000007</v>
      </c>
      <c r="M18" s="266">
        <v>0</v>
      </c>
      <c r="N18" s="229">
        <v>91.465000000000003</v>
      </c>
      <c r="O18" s="231">
        <v>91.465000000000003</v>
      </c>
      <c r="P18" s="112">
        <v>1</v>
      </c>
      <c r="Q18" s="122">
        <v>0</v>
      </c>
      <c r="R18" s="122">
        <v>0</v>
      </c>
      <c r="S18" s="113">
        <v>0</v>
      </c>
      <c r="T18" s="122">
        <v>0</v>
      </c>
      <c r="U18" s="25">
        <v>0</v>
      </c>
      <c r="V18" s="27">
        <v>0</v>
      </c>
      <c r="W18" s="28">
        <v>0</v>
      </c>
      <c r="X18" s="287" t="s">
        <v>147</v>
      </c>
      <c r="Y18" s="51" t="s">
        <v>14</v>
      </c>
    </row>
    <row r="19" spans="1:25" s="2" customFormat="1" ht="35.450000000000003" customHeight="1" thickBot="1" x14ac:dyDescent="0.2">
      <c r="A19" s="240"/>
      <c r="B19" s="265"/>
      <c r="C19" s="269"/>
      <c r="D19" s="271"/>
      <c r="E19" s="238"/>
      <c r="F19" s="191"/>
      <c r="G19" s="191"/>
      <c r="H19" s="191"/>
      <c r="I19" s="191"/>
      <c r="J19" s="189"/>
      <c r="K19" s="203"/>
      <c r="L19" s="197"/>
      <c r="M19" s="267"/>
      <c r="N19" s="230"/>
      <c r="O19" s="232"/>
      <c r="P19" s="123">
        <v>93.805000000000007</v>
      </c>
      <c r="Q19" s="124">
        <v>0</v>
      </c>
      <c r="R19" s="124">
        <v>0</v>
      </c>
      <c r="S19" s="125">
        <v>0</v>
      </c>
      <c r="T19" s="124">
        <v>0</v>
      </c>
      <c r="U19" s="61">
        <v>0</v>
      </c>
      <c r="V19" s="63">
        <v>0</v>
      </c>
      <c r="W19" s="64">
        <v>0</v>
      </c>
      <c r="X19" s="289"/>
      <c r="Y19" s="52" t="s">
        <v>10</v>
      </c>
    </row>
    <row r="20" spans="1:25" s="2" customFormat="1" ht="28.9" customHeight="1" x14ac:dyDescent="0.15">
      <c r="A20" s="239">
        <v>7</v>
      </c>
      <c r="B20" s="241" t="s">
        <v>149</v>
      </c>
      <c r="C20" s="268">
        <v>226.55099999999999</v>
      </c>
      <c r="D20" s="270">
        <v>226.55099999999999</v>
      </c>
      <c r="E20" s="235">
        <v>3.4000000000000002E-2</v>
      </c>
      <c r="F20" s="190">
        <v>3.4000000000000002E-2</v>
      </c>
      <c r="G20" s="190">
        <v>0</v>
      </c>
      <c r="H20" s="190">
        <v>0</v>
      </c>
      <c r="I20" s="190">
        <v>0</v>
      </c>
      <c r="J20" s="188">
        <v>0</v>
      </c>
      <c r="K20" s="190">
        <v>3.4000000000000002E-2</v>
      </c>
      <c r="L20" s="196">
        <v>6.7910000000000004</v>
      </c>
      <c r="M20" s="266">
        <v>0</v>
      </c>
      <c r="N20" s="229">
        <v>219.79400000000001</v>
      </c>
      <c r="O20" s="272">
        <v>219.79400000000001</v>
      </c>
      <c r="P20" s="112">
        <v>0</v>
      </c>
      <c r="Q20" s="122">
        <v>0</v>
      </c>
      <c r="R20" s="122">
        <v>0</v>
      </c>
      <c r="S20" s="113">
        <v>0</v>
      </c>
      <c r="T20" s="122">
        <v>0</v>
      </c>
      <c r="U20" s="25">
        <v>0</v>
      </c>
      <c r="V20" s="27">
        <v>0</v>
      </c>
      <c r="W20" s="28">
        <v>0</v>
      </c>
      <c r="X20" s="287" t="s">
        <v>147</v>
      </c>
      <c r="Y20" s="51" t="s">
        <v>14</v>
      </c>
    </row>
    <row r="21" spans="1:25" s="2" customFormat="1" ht="28.9" customHeight="1" thickBot="1" x14ac:dyDescent="0.2">
      <c r="A21" s="240"/>
      <c r="B21" s="265"/>
      <c r="C21" s="269"/>
      <c r="D21" s="271"/>
      <c r="E21" s="238"/>
      <c r="F21" s="191"/>
      <c r="G21" s="191"/>
      <c r="H21" s="191"/>
      <c r="I21" s="191"/>
      <c r="J21" s="189"/>
      <c r="K21" s="204"/>
      <c r="L21" s="197"/>
      <c r="M21" s="267"/>
      <c r="N21" s="230"/>
      <c r="O21" s="273"/>
      <c r="P21" s="123">
        <v>0</v>
      </c>
      <c r="Q21" s="124">
        <v>0</v>
      </c>
      <c r="R21" s="124">
        <v>0</v>
      </c>
      <c r="S21" s="125">
        <v>0</v>
      </c>
      <c r="T21" s="124">
        <v>6.7910000000000004</v>
      </c>
      <c r="U21" s="61">
        <v>0</v>
      </c>
      <c r="V21" s="63">
        <v>0</v>
      </c>
      <c r="W21" s="64">
        <v>0</v>
      </c>
      <c r="X21" s="289"/>
      <c r="Y21" s="52" t="s">
        <v>10</v>
      </c>
    </row>
    <row r="22" spans="1:25" s="2" customFormat="1" ht="28.9" customHeight="1" x14ac:dyDescent="0.15">
      <c r="A22" s="239">
        <v>8</v>
      </c>
      <c r="B22" s="274" t="s">
        <v>153</v>
      </c>
      <c r="C22" s="235">
        <v>2464</v>
      </c>
      <c r="D22" s="226">
        <v>2464</v>
      </c>
      <c r="E22" s="235">
        <v>0.14099999999999999</v>
      </c>
      <c r="F22" s="190">
        <v>0.14099999999999999</v>
      </c>
      <c r="G22" s="190">
        <v>0</v>
      </c>
      <c r="H22" s="190">
        <v>0</v>
      </c>
      <c r="I22" s="190">
        <v>0</v>
      </c>
      <c r="J22" s="188">
        <v>0</v>
      </c>
      <c r="K22" s="190">
        <v>0.1</v>
      </c>
      <c r="L22" s="202">
        <v>0</v>
      </c>
      <c r="M22" s="243">
        <v>0</v>
      </c>
      <c r="N22" s="224">
        <f>+(+C22+E22)-(L22+M22)</f>
        <v>2464.1410000000001</v>
      </c>
      <c r="O22" s="231">
        <v>2464.2240000000002</v>
      </c>
      <c r="P22" s="25">
        <v>0</v>
      </c>
      <c r="Q22" s="26">
        <v>0</v>
      </c>
      <c r="R22" s="26">
        <v>0</v>
      </c>
      <c r="S22" s="27">
        <v>0</v>
      </c>
      <c r="T22" s="26">
        <v>0</v>
      </c>
      <c r="U22" s="25">
        <v>0</v>
      </c>
      <c r="V22" s="27">
        <v>0</v>
      </c>
      <c r="W22" s="28">
        <v>0</v>
      </c>
      <c r="X22" s="291" t="s">
        <v>166</v>
      </c>
      <c r="Y22" s="51" t="s">
        <v>14</v>
      </c>
    </row>
    <row r="23" spans="1:25" s="2" customFormat="1" ht="28.9" customHeight="1" thickBot="1" x14ac:dyDescent="0.2">
      <c r="A23" s="240"/>
      <c r="B23" s="275"/>
      <c r="C23" s="238"/>
      <c r="D23" s="227"/>
      <c r="E23" s="238"/>
      <c r="F23" s="191"/>
      <c r="G23" s="191"/>
      <c r="H23" s="191"/>
      <c r="I23" s="191"/>
      <c r="J23" s="189"/>
      <c r="K23" s="191"/>
      <c r="L23" s="203"/>
      <c r="M23" s="244"/>
      <c r="N23" s="225"/>
      <c r="O23" s="232"/>
      <c r="P23" s="61">
        <v>0</v>
      </c>
      <c r="Q23" s="62">
        <v>0</v>
      </c>
      <c r="R23" s="62">
        <v>0</v>
      </c>
      <c r="S23" s="63">
        <v>0</v>
      </c>
      <c r="T23" s="62">
        <v>0</v>
      </c>
      <c r="U23" s="61">
        <v>0</v>
      </c>
      <c r="V23" s="63">
        <v>0</v>
      </c>
      <c r="W23" s="64">
        <v>0</v>
      </c>
      <c r="X23" s="292"/>
      <c r="Y23" s="52" t="s">
        <v>10</v>
      </c>
    </row>
    <row r="24" spans="1:25" s="2" customFormat="1" ht="63.6" customHeight="1" x14ac:dyDescent="0.15">
      <c r="A24" s="239">
        <v>9</v>
      </c>
      <c r="B24" s="293" t="s">
        <v>167</v>
      </c>
      <c r="C24" s="235">
        <v>421.11200000000002</v>
      </c>
      <c r="D24" s="276">
        <v>421.11200000000002</v>
      </c>
      <c r="E24" s="235">
        <v>4.1000000000000002E-2</v>
      </c>
      <c r="F24" s="190">
        <v>0</v>
      </c>
      <c r="G24" s="190">
        <v>0</v>
      </c>
      <c r="H24" s="190">
        <v>0</v>
      </c>
      <c r="I24" s="190">
        <v>0</v>
      </c>
      <c r="J24" s="188">
        <v>0</v>
      </c>
      <c r="K24" s="190">
        <v>3.0000000000000001E-3</v>
      </c>
      <c r="L24" s="202">
        <v>273.58100000000002</v>
      </c>
      <c r="M24" s="243">
        <v>0</v>
      </c>
      <c r="N24" s="224">
        <f>+(+C24+E24)-(L24+M24)</f>
        <v>147.572</v>
      </c>
      <c r="O24" s="233">
        <v>147.571</v>
      </c>
      <c r="P24" s="25">
        <v>0</v>
      </c>
      <c r="Q24" s="26">
        <v>0</v>
      </c>
      <c r="R24" s="26">
        <v>0</v>
      </c>
      <c r="S24" s="27">
        <v>0</v>
      </c>
      <c r="T24" s="26">
        <v>5</v>
      </c>
      <c r="U24" s="25">
        <v>0</v>
      </c>
      <c r="V24" s="27">
        <v>0</v>
      </c>
      <c r="W24" s="28">
        <v>0</v>
      </c>
      <c r="X24" s="287" t="s">
        <v>168</v>
      </c>
      <c r="Y24" s="51" t="s">
        <v>14</v>
      </c>
    </row>
    <row r="25" spans="1:25" s="2" customFormat="1" ht="63.6" customHeight="1" thickBot="1" x14ac:dyDescent="0.2">
      <c r="A25" s="240"/>
      <c r="B25" s="294"/>
      <c r="C25" s="238"/>
      <c r="D25" s="277"/>
      <c r="E25" s="238"/>
      <c r="F25" s="191"/>
      <c r="G25" s="191"/>
      <c r="H25" s="191"/>
      <c r="I25" s="191"/>
      <c r="J25" s="189"/>
      <c r="K25" s="191"/>
      <c r="L25" s="203"/>
      <c r="M25" s="244"/>
      <c r="N25" s="225"/>
      <c r="O25" s="234"/>
      <c r="P25" s="61">
        <v>0</v>
      </c>
      <c r="Q25" s="62">
        <v>0</v>
      </c>
      <c r="R25" s="62">
        <v>0</v>
      </c>
      <c r="S25" s="63">
        <v>0</v>
      </c>
      <c r="T25" s="62">
        <v>273.58100000000002</v>
      </c>
      <c r="U25" s="61">
        <v>0</v>
      </c>
      <c r="V25" s="63">
        <v>0</v>
      </c>
      <c r="W25" s="64">
        <v>0</v>
      </c>
      <c r="X25" s="289"/>
      <c r="Y25" s="52" t="s">
        <v>10</v>
      </c>
    </row>
    <row r="26" spans="1:25" s="3" customFormat="1" ht="21.95" customHeight="1" x14ac:dyDescent="0.15">
      <c r="A26" s="239"/>
      <c r="B26" s="282" t="s">
        <v>21</v>
      </c>
      <c r="C26" s="224">
        <f t="shared" ref="C26:I26" si="0">SUM(C8:C25)</f>
        <v>112693.08199999999</v>
      </c>
      <c r="D26" s="278">
        <f t="shared" si="0"/>
        <v>75248.883000000002</v>
      </c>
      <c r="E26" s="224">
        <f t="shared" si="0"/>
        <v>498.08499999999998</v>
      </c>
      <c r="F26" s="198">
        <f t="shared" si="0"/>
        <v>389.29499999999996</v>
      </c>
      <c r="G26" s="198">
        <f t="shared" si="0"/>
        <v>0</v>
      </c>
      <c r="H26" s="198">
        <f t="shared" si="0"/>
        <v>0</v>
      </c>
      <c r="I26" s="198">
        <f t="shared" si="0"/>
        <v>0</v>
      </c>
      <c r="J26" s="200"/>
      <c r="K26" s="198">
        <f>SUM(K8:K25)</f>
        <v>389.25699999999995</v>
      </c>
      <c r="L26" s="198">
        <f>SUM(L8:L25)</f>
        <v>6081.5710000000008</v>
      </c>
      <c r="M26" s="280">
        <f>SUM(M8:M25)</f>
        <v>2454.9250000000002</v>
      </c>
      <c r="N26" s="224">
        <f>SUM(N8:N25)</f>
        <v>104654.67399999998</v>
      </c>
      <c r="O26" s="278">
        <f>SUM(O8:O25)</f>
        <v>68818.092999999993</v>
      </c>
      <c r="P26" s="29">
        <f t="shared" ref="P26:W26" si="1">SUMIF($Y$8:$Y$25,$Y$6,P8:P25)</f>
        <v>55</v>
      </c>
      <c r="Q26" s="30">
        <f t="shared" si="1"/>
        <v>0</v>
      </c>
      <c r="R26" s="30">
        <f t="shared" si="1"/>
        <v>0</v>
      </c>
      <c r="S26" s="31">
        <f t="shared" si="1"/>
        <v>0</v>
      </c>
      <c r="T26" s="30">
        <f t="shared" si="1"/>
        <v>243</v>
      </c>
      <c r="U26" s="29">
        <f t="shared" si="1"/>
        <v>0</v>
      </c>
      <c r="V26" s="31">
        <f t="shared" si="1"/>
        <v>0</v>
      </c>
      <c r="W26" s="32">
        <f t="shared" si="1"/>
        <v>0</v>
      </c>
      <c r="X26" s="290"/>
      <c r="Y26" s="51" t="s">
        <v>14</v>
      </c>
    </row>
    <row r="27" spans="1:25" s="3" customFormat="1" ht="21.95" customHeight="1" thickBot="1" x14ac:dyDescent="0.2">
      <c r="A27" s="240"/>
      <c r="B27" s="283"/>
      <c r="C27" s="225"/>
      <c r="D27" s="279"/>
      <c r="E27" s="225"/>
      <c r="F27" s="199"/>
      <c r="G27" s="199"/>
      <c r="H27" s="199"/>
      <c r="I27" s="199"/>
      <c r="J27" s="201"/>
      <c r="K27" s="199"/>
      <c r="L27" s="199"/>
      <c r="M27" s="281"/>
      <c r="N27" s="225"/>
      <c r="O27" s="279"/>
      <c r="P27" s="65">
        <f t="shared" ref="P27:W27" si="2">SUMIF($Y$8:$Y$25,$Y$7,P8:P25)</f>
        <v>1063.6320000000001</v>
      </c>
      <c r="Q27" s="66">
        <f t="shared" si="2"/>
        <v>0</v>
      </c>
      <c r="R27" s="66">
        <f t="shared" si="2"/>
        <v>0</v>
      </c>
      <c r="S27" s="67">
        <f t="shared" si="2"/>
        <v>0</v>
      </c>
      <c r="T27" s="66">
        <f t="shared" si="2"/>
        <v>4977.929000000001</v>
      </c>
      <c r="U27" s="65">
        <f t="shared" si="2"/>
        <v>0</v>
      </c>
      <c r="V27" s="67">
        <f t="shared" si="2"/>
        <v>0</v>
      </c>
      <c r="W27" s="68">
        <f t="shared" si="2"/>
        <v>0</v>
      </c>
      <c r="X27" s="288"/>
      <c r="Y27" s="52" t="s">
        <v>10</v>
      </c>
    </row>
    <row r="28" spans="1:25" x14ac:dyDescent="0.15">
      <c r="A28" s="1" t="s">
        <v>41</v>
      </c>
    </row>
    <row r="29" spans="1:25" x14ac:dyDescent="0.15">
      <c r="B29" s="1" t="s">
        <v>42</v>
      </c>
      <c r="E29" s="1" t="s">
        <v>59</v>
      </c>
      <c r="N29" s="58"/>
    </row>
    <row r="30" spans="1:25" x14ac:dyDescent="0.15">
      <c r="B30" s="1" t="s">
        <v>43</v>
      </c>
      <c r="E30" s="1" t="s">
        <v>60</v>
      </c>
    </row>
    <row r="31" spans="1:25" x14ac:dyDescent="0.15">
      <c r="B31" s="1" t="s">
        <v>44</v>
      </c>
      <c r="E31" s="1" t="s">
        <v>61</v>
      </c>
    </row>
    <row r="32" spans="1:25" x14ac:dyDescent="0.15">
      <c r="B32" s="1" t="s">
        <v>45</v>
      </c>
      <c r="E32" s="1" t="s">
        <v>62</v>
      </c>
    </row>
    <row r="33" spans="2:14" x14ac:dyDescent="0.15">
      <c r="B33" s="1" t="s">
        <v>46</v>
      </c>
      <c r="E33" s="1" t="s">
        <v>63</v>
      </c>
    </row>
    <row r="34" spans="2:14" x14ac:dyDescent="0.15">
      <c r="B34" s="1" t="s">
        <v>47</v>
      </c>
    </row>
    <row r="35" spans="2:14" x14ac:dyDescent="0.15">
      <c r="B35" s="1" t="s">
        <v>48</v>
      </c>
    </row>
    <row r="36" spans="2:14" x14ac:dyDescent="0.15">
      <c r="B36" s="1" t="s">
        <v>49</v>
      </c>
    </row>
    <row r="37" spans="2:14" x14ac:dyDescent="0.15">
      <c r="B37" s="1" t="s">
        <v>50</v>
      </c>
    </row>
    <row r="38" spans="2:14" ht="14.25" thickBot="1" x14ac:dyDescent="0.2">
      <c r="B38" s="1" t="s">
        <v>51</v>
      </c>
    </row>
    <row r="39" spans="2:14" x14ac:dyDescent="0.15">
      <c r="N39" s="57">
        <f>+(+$C$26+$E$26)-($L$26+$M$26)</f>
        <v>104654.671</v>
      </c>
    </row>
  </sheetData>
  <mergeCells count="182">
    <mergeCell ref="C26:C27"/>
    <mergeCell ref="D26:D27"/>
    <mergeCell ref="E26:E27"/>
    <mergeCell ref="F26:F27"/>
    <mergeCell ref="L26:L27"/>
    <mergeCell ref="M26:M27"/>
    <mergeCell ref="A26:A27"/>
    <mergeCell ref="B26:B27"/>
    <mergeCell ref="X3:X7"/>
    <mergeCell ref="X8:X9"/>
    <mergeCell ref="X10:X11"/>
    <mergeCell ref="X12:X13"/>
    <mergeCell ref="X14:X15"/>
    <mergeCell ref="X16:X17"/>
    <mergeCell ref="X18:X19"/>
    <mergeCell ref="N26:N27"/>
    <mergeCell ref="O26:O27"/>
    <mergeCell ref="X26:X27"/>
    <mergeCell ref="X20:X21"/>
    <mergeCell ref="X22:X23"/>
    <mergeCell ref="X24:X25"/>
    <mergeCell ref="A24:A25"/>
    <mergeCell ref="B24:B25"/>
    <mergeCell ref="F22:F23"/>
    <mergeCell ref="F24:F25"/>
    <mergeCell ref="M24:M25"/>
    <mergeCell ref="N24:N25"/>
    <mergeCell ref="H24:H25"/>
    <mergeCell ref="K24:K25"/>
    <mergeCell ref="I24:I25"/>
    <mergeCell ref="J24:J25"/>
    <mergeCell ref="C24:C25"/>
    <mergeCell ref="D24:D25"/>
    <mergeCell ref="E24:E25"/>
    <mergeCell ref="G24:G25"/>
    <mergeCell ref="L24:L25"/>
    <mergeCell ref="A20:A21"/>
    <mergeCell ref="B20:B21"/>
    <mergeCell ref="G20:G21"/>
    <mergeCell ref="N22:N23"/>
    <mergeCell ref="O22:O23"/>
    <mergeCell ref="C22:C23"/>
    <mergeCell ref="D22:D23"/>
    <mergeCell ref="E22:E23"/>
    <mergeCell ref="H22:H23"/>
    <mergeCell ref="K22:K23"/>
    <mergeCell ref="I22:I23"/>
    <mergeCell ref="J22:J23"/>
    <mergeCell ref="M22:M23"/>
    <mergeCell ref="A22:A23"/>
    <mergeCell ref="B22:B23"/>
    <mergeCell ref="G22:G23"/>
    <mergeCell ref="L22:L23"/>
    <mergeCell ref="C18:C19"/>
    <mergeCell ref="D18:D19"/>
    <mergeCell ref="E18:E19"/>
    <mergeCell ref="G16:G17"/>
    <mergeCell ref="G18:G19"/>
    <mergeCell ref="N20:N21"/>
    <mergeCell ref="O20:O21"/>
    <mergeCell ref="C20:C21"/>
    <mergeCell ref="D20:D21"/>
    <mergeCell ref="E20:E21"/>
    <mergeCell ref="C16:C17"/>
    <mergeCell ref="D16:D17"/>
    <mergeCell ref="E16:E17"/>
    <mergeCell ref="O16:O17"/>
    <mergeCell ref="N18:N19"/>
    <mergeCell ref="F20:F21"/>
    <mergeCell ref="M20:M21"/>
    <mergeCell ref="A18:A19"/>
    <mergeCell ref="B18:B19"/>
    <mergeCell ref="F16:F17"/>
    <mergeCell ref="M16:M17"/>
    <mergeCell ref="A16:A17"/>
    <mergeCell ref="B16:B17"/>
    <mergeCell ref="F18:F19"/>
    <mergeCell ref="M18:M19"/>
    <mergeCell ref="C12:C13"/>
    <mergeCell ref="D12:D13"/>
    <mergeCell ref="E12:E13"/>
    <mergeCell ref="A14:A15"/>
    <mergeCell ref="B14:B15"/>
    <mergeCell ref="F12:F13"/>
    <mergeCell ref="M12:M13"/>
    <mergeCell ref="A12:A13"/>
    <mergeCell ref="B12:B13"/>
    <mergeCell ref="F14:F15"/>
    <mergeCell ref="M14:M15"/>
    <mergeCell ref="C14:C15"/>
    <mergeCell ref="D14:D15"/>
    <mergeCell ref="E14:E15"/>
    <mergeCell ref="G12:G13"/>
    <mergeCell ref="G14:G15"/>
    <mergeCell ref="A2:A7"/>
    <mergeCell ref="B2:B7"/>
    <mergeCell ref="N2:O3"/>
    <mergeCell ref="D5:D7"/>
    <mergeCell ref="O5:O7"/>
    <mergeCell ref="C2:D3"/>
    <mergeCell ref="E2:L3"/>
    <mergeCell ref="M2:M7"/>
    <mergeCell ref="K6:K7"/>
    <mergeCell ref="L4:L7"/>
    <mergeCell ref="G6:J6"/>
    <mergeCell ref="C8:C9"/>
    <mergeCell ref="D8:D9"/>
    <mergeCell ref="E8:E9"/>
    <mergeCell ref="A10:A11"/>
    <mergeCell ref="B10:B11"/>
    <mergeCell ref="F8:F9"/>
    <mergeCell ref="L8:L9"/>
    <mergeCell ref="M8:M9"/>
    <mergeCell ref="A8:A9"/>
    <mergeCell ref="B8:B9"/>
    <mergeCell ref="F10:F11"/>
    <mergeCell ref="M10:M11"/>
    <mergeCell ref="C10:C11"/>
    <mergeCell ref="L10:L11"/>
    <mergeCell ref="D10:D11"/>
    <mergeCell ref="E10:E11"/>
    <mergeCell ref="G8:G9"/>
    <mergeCell ref="G10:G11"/>
    <mergeCell ref="H8:H9"/>
    <mergeCell ref="K8:K9"/>
    <mergeCell ref="H10:H11"/>
    <mergeCell ref="K10:K11"/>
    <mergeCell ref="I8:I9"/>
    <mergeCell ref="I10:I11"/>
    <mergeCell ref="G26:G27"/>
    <mergeCell ref="P2:T2"/>
    <mergeCell ref="U2:W2"/>
    <mergeCell ref="Q3:Q5"/>
    <mergeCell ref="R3:R5"/>
    <mergeCell ref="S3:S5"/>
    <mergeCell ref="T3:T5"/>
    <mergeCell ref="U3:U5"/>
    <mergeCell ref="V3:V5"/>
    <mergeCell ref="W3:W5"/>
    <mergeCell ref="P4:P5"/>
    <mergeCell ref="N8:N9"/>
    <mergeCell ref="O8:O9"/>
    <mergeCell ref="N10:N11"/>
    <mergeCell ref="O10:O11"/>
    <mergeCell ref="N12:N13"/>
    <mergeCell ref="O12:O13"/>
    <mergeCell ref="N14:N15"/>
    <mergeCell ref="O14:O15"/>
    <mergeCell ref="N16:N17"/>
    <mergeCell ref="K12:K13"/>
    <mergeCell ref="H14:H15"/>
    <mergeCell ref="O18:O19"/>
    <mergeCell ref="O24:O25"/>
    <mergeCell ref="H26:H27"/>
    <mergeCell ref="K26:K27"/>
    <mergeCell ref="J26:J27"/>
    <mergeCell ref="I26:I27"/>
    <mergeCell ref="K14:K15"/>
    <mergeCell ref="H16:H17"/>
    <mergeCell ref="K16:K17"/>
    <mergeCell ref="H18:H19"/>
    <mergeCell ref="K18:K19"/>
    <mergeCell ref="H20:H21"/>
    <mergeCell ref="K20:K21"/>
    <mergeCell ref="I14:I15"/>
    <mergeCell ref="I16:I17"/>
    <mergeCell ref="I18:I19"/>
    <mergeCell ref="I20:I21"/>
    <mergeCell ref="J8:J9"/>
    <mergeCell ref="J10:J11"/>
    <mergeCell ref="J12:J13"/>
    <mergeCell ref="J14:J15"/>
    <mergeCell ref="J16:J17"/>
    <mergeCell ref="J18:J19"/>
    <mergeCell ref="J20:J21"/>
    <mergeCell ref="H12:H13"/>
    <mergeCell ref="L12:L13"/>
    <mergeCell ref="L14:L15"/>
    <mergeCell ref="L16:L17"/>
    <mergeCell ref="L18:L19"/>
    <mergeCell ref="L20:L21"/>
    <mergeCell ref="I12:I13"/>
  </mergeCells>
  <phoneticPr fontId="1"/>
  <pageMargins left="0.51181102362204722" right="0.31496062992125984" top="0.55118110236220474" bottom="0.55118110236220474" header="0.31496062992125984" footer="0.31496062992125984"/>
  <pageSetup paperSize="9" scale="57" fitToHeight="0" orientation="landscape" cellComments="asDisplayed" r:id="rId1"/>
  <headerFooter>
    <oddHeader>&amp;L【機密性2情報】</oddHeader>
  </headerFooter>
  <rowBreaks count="1" manualBreakCount="1">
    <brk id="27"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4"/>
  <sheetViews>
    <sheetView view="pageBreakPreview" zoomScale="85" zoomScaleNormal="100" zoomScaleSheetLayoutView="85" workbookViewId="0">
      <selection activeCell="X1" sqref="X1"/>
    </sheetView>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47"/>
    <col min="26" max="16384" width="9" style="1"/>
  </cols>
  <sheetData>
    <row r="1" spans="1:25" ht="20.25" customHeight="1" thickBot="1" x14ac:dyDescent="0.2">
      <c r="A1" s="4" t="s">
        <v>174</v>
      </c>
    </row>
    <row r="2" spans="1:25" s="2" customFormat="1" ht="12.75" customHeight="1" x14ac:dyDescent="0.15">
      <c r="A2" s="178" t="s">
        <v>4</v>
      </c>
      <c r="B2" s="178" t="s">
        <v>27</v>
      </c>
      <c r="C2" s="295" t="s">
        <v>71</v>
      </c>
      <c r="D2" s="296"/>
      <c r="E2" s="296"/>
      <c r="F2" s="297"/>
      <c r="G2" s="304" t="s">
        <v>72</v>
      </c>
      <c r="H2" s="305"/>
      <c r="I2" s="305"/>
      <c r="J2" s="305"/>
      <c r="K2" s="305"/>
      <c r="L2" s="305"/>
      <c r="M2" s="305"/>
      <c r="N2" s="305"/>
      <c r="O2" s="305"/>
      <c r="P2" s="305"/>
      <c r="Q2" s="305"/>
      <c r="R2" s="305"/>
      <c r="S2" s="306"/>
      <c r="T2" s="313" t="s">
        <v>73</v>
      </c>
      <c r="U2" s="313"/>
      <c r="V2" s="313"/>
      <c r="W2" s="313"/>
      <c r="X2" s="314"/>
      <c r="Y2" s="48"/>
    </row>
    <row r="3" spans="1:25" s="2" customFormat="1" ht="12" customHeight="1" x14ac:dyDescent="0.15">
      <c r="A3" s="179"/>
      <c r="B3" s="179"/>
      <c r="C3" s="298"/>
      <c r="D3" s="299"/>
      <c r="E3" s="299"/>
      <c r="F3" s="300"/>
      <c r="G3" s="307"/>
      <c r="H3" s="308"/>
      <c r="I3" s="308"/>
      <c r="J3" s="308"/>
      <c r="K3" s="308"/>
      <c r="L3" s="308"/>
      <c r="M3" s="308"/>
      <c r="N3" s="308"/>
      <c r="O3" s="308"/>
      <c r="P3" s="308"/>
      <c r="Q3" s="308"/>
      <c r="R3" s="308"/>
      <c r="S3" s="309"/>
      <c r="T3" s="315"/>
      <c r="U3" s="315"/>
      <c r="V3" s="315"/>
      <c r="W3" s="315"/>
      <c r="X3" s="316"/>
      <c r="Y3" s="48"/>
    </row>
    <row r="4" spans="1:25" s="2" customFormat="1" ht="13.5" customHeight="1" thickBot="1" x14ac:dyDescent="0.2">
      <c r="A4" s="179"/>
      <c r="B4" s="179"/>
      <c r="C4" s="301"/>
      <c r="D4" s="302"/>
      <c r="E4" s="302"/>
      <c r="F4" s="303"/>
      <c r="G4" s="310"/>
      <c r="H4" s="311"/>
      <c r="I4" s="311"/>
      <c r="J4" s="311"/>
      <c r="K4" s="311"/>
      <c r="L4" s="311"/>
      <c r="M4" s="311"/>
      <c r="N4" s="311"/>
      <c r="O4" s="311"/>
      <c r="P4" s="311"/>
      <c r="Q4" s="311"/>
      <c r="R4" s="311"/>
      <c r="S4" s="312"/>
      <c r="T4" s="317"/>
      <c r="U4" s="317"/>
      <c r="V4" s="317"/>
      <c r="W4" s="317"/>
      <c r="X4" s="318"/>
      <c r="Y4" s="48"/>
    </row>
    <row r="5" spans="1:25" s="2" customFormat="1" ht="32.25" customHeight="1" x14ac:dyDescent="0.15">
      <c r="A5" s="239">
        <v>1</v>
      </c>
      <c r="B5" s="241" t="s">
        <v>106</v>
      </c>
      <c r="C5" s="337" t="s">
        <v>177</v>
      </c>
      <c r="D5" s="338"/>
      <c r="E5" s="338"/>
      <c r="F5" s="339"/>
      <c r="G5" s="343" t="s">
        <v>112</v>
      </c>
      <c r="H5" s="344"/>
      <c r="I5" s="344"/>
      <c r="J5" s="344"/>
      <c r="K5" s="344"/>
      <c r="L5" s="344"/>
      <c r="M5" s="344"/>
      <c r="N5" s="344"/>
      <c r="O5" s="344"/>
      <c r="P5" s="344"/>
      <c r="Q5" s="344"/>
      <c r="R5" s="344"/>
      <c r="S5" s="345"/>
      <c r="T5" s="319" t="s">
        <v>113</v>
      </c>
      <c r="U5" s="320"/>
      <c r="V5" s="320"/>
      <c r="W5" s="320"/>
      <c r="X5" s="321"/>
      <c r="Y5" s="51"/>
    </row>
    <row r="6" spans="1:25" s="2" customFormat="1" ht="32.25" customHeight="1" thickBot="1" x14ac:dyDescent="0.2">
      <c r="A6" s="240"/>
      <c r="B6" s="242"/>
      <c r="C6" s="340"/>
      <c r="D6" s="341"/>
      <c r="E6" s="341"/>
      <c r="F6" s="342"/>
      <c r="G6" s="346"/>
      <c r="H6" s="347"/>
      <c r="I6" s="347"/>
      <c r="J6" s="347"/>
      <c r="K6" s="347"/>
      <c r="L6" s="347"/>
      <c r="M6" s="347"/>
      <c r="N6" s="347"/>
      <c r="O6" s="347"/>
      <c r="P6" s="347"/>
      <c r="Q6" s="347"/>
      <c r="R6" s="347"/>
      <c r="S6" s="348"/>
      <c r="T6" s="322"/>
      <c r="U6" s="323"/>
      <c r="V6" s="323"/>
      <c r="W6" s="323"/>
      <c r="X6" s="324"/>
      <c r="Y6" s="52"/>
    </row>
    <row r="7" spans="1:25" s="2" customFormat="1" ht="35.450000000000003" customHeight="1" x14ac:dyDescent="0.15">
      <c r="A7" s="239">
        <v>2</v>
      </c>
      <c r="B7" s="241" t="s">
        <v>108</v>
      </c>
      <c r="C7" s="337" t="s">
        <v>177</v>
      </c>
      <c r="D7" s="338"/>
      <c r="E7" s="338"/>
      <c r="F7" s="339"/>
      <c r="G7" s="349" t="s">
        <v>114</v>
      </c>
      <c r="H7" s="350"/>
      <c r="I7" s="350"/>
      <c r="J7" s="350"/>
      <c r="K7" s="350"/>
      <c r="L7" s="350"/>
      <c r="M7" s="350"/>
      <c r="N7" s="350"/>
      <c r="O7" s="350"/>
      <c r="P7" s="350"/>
      <c r="Q7" s="350"/>
      <c r="R7" s="350"/>
      <c r="S7" s="351"/>
      <c r="T7" s="325" t="s">
        <v>116</v>
      </c>
      <c r="U7" s="326"/>
      <c r="V7" s="326"/>
      <c r="W7" s="326"/>
      <c r="X7" s="327"/>
      <c r="Y7" s="51"/>
    </row>
    <row r="8" spans="1:25" s="2" customFormat="1" ht="35.450000000000003" customHeight="1" thickBot="1" x14ac:dyDescent="0.2">
      <c r="A8" s="240"/>
      <c r="B8" s="242"/>
      <c r="C8" s="340"/>
      <c r="D8" s="341"/>
      <c r="E8" s="341"/>
      <c r="F8" s="342"/>
      <c r="G8" s="352"/>
      <c r="H8" s="353"/>
      <c r="I8" s="353"/>
      <c r="J8" s="353"/>
      <c r="K8" s="353"/>
      <c r="L8" s="353"/>
      <c r="M8" s="353"/>
      <c r="N8" s="353"/>
      <c r="O8" s="353"/>
      <c r="P8" s="353"/>
      <c r="Q8" s="353"/>
      <c r="R8" s="353"/>
      <c r="S8" s="354"/>
      <c r="T8" s="328"/>
      <c r="U8" s="329"/>
      <c r="V8" s="329"/>
      <c r="W8" s="329"/>
      <c r="X8" s="330"/>
      <c r="Y8" s="52"/>
    </row>
    <row r="9" spans="1:25" s="2" customFormat="1" ht="33.6" customHeight="1" x14ac:dyDescent="0.15">
      <c r="A9" s="239">
        <v>3</v>
      </c>
      <c r="B9" s="241" t="s">
        <v>110</v>
      </c>
      <c r="C9" s="337" t="s">
        <v>177</v>
      </c>
      <c r="D9" s="338"/>
      <c r="E9" s="338"/>
      <c r="F9" s="339"/>
      <c r="G9" s="355" t="s">
        <v>117</v>
      </c>
      <c r="H9" s="356"/>
      <c r="I9" s="356"/>
      <c r="J9" s="356"/>
      <c r="K9" s="356"/>
      <c r="L9" s="356"/>
      <c r="M9" s="356"/>
      <c r="N9" s="356"/>
      <c r="O9" s="356"/>
      <c r="P9" s="356"/>
      <c r="Q9" s="356"/>
      <c r="R9" s="356"/>
      <c r="S9" s="357"/>
      <c r="T9" s="325" t="s">
        <v>115</v>
      </c>
      <c r="U9" s="326"/>
      <c r="V9" s="326"/>
      <c r="W9" s="326"/>
      <c r="X9" s="327"/>
      <c r="Y9" s="51"/>
    </row>
    <row r="10" spans="1:25" s="2" customFormat="1" ht="33.6" customHeight="1" thickBot="1" x14ac:dyDescent="0.2">
      <c r="A10" s="240"/>
      <c r="B10" s="242"/>
      <c r="C10" s="340"/>
      <c r="D10" s="341"/>
      <c r="E10" s="341"/>
      <c r="F10" s="342"/>
      <c r="G10" s="358"/>
      <c r="H10" s="359"/>
      <c r="I10" s="359"/>
      <c r="J10" s="359"/>
      <c r="K10" s="359"/>
      <c r="L10" s="359"/>
      <c r="M10" s="359"/>
      <c r="N10" s="359"/>
      <c r="O10" s="359"/>
      <c r="P10" s="359"/>
      <c r="Q10" s="359"/>
      <c r="R10" s="359"/>
      <c r="S10" s="360"/>
      <c r="T10" s="328"/>
      <c r="U10" s="329"/>
      <c r="V10" s="329"/>
      <c r="W10" s="329"/>
      <c r="X10" s="330"/>
      <c r="Y10" s="52"/>
    </row>
    <row r="11" spans="1:25" s="2" customFormat="1" ht="21.95" customHeight="1" x14ac:dyDescent="0.15">
      <c r="A11" s="239">
        <v>4</v>
      </c>
      <c r="B11" s="241" t="s">
        <v>118</v>
      </c>
      <c r="C11" s="337" t="s">
        <v>175</v>
      </c>
      <c r="D11" s="338"/>
      <c r="E11" s="338"/>
      <c r="F11" s="339"/>
      <c r="G11" s="331" t="s">
        <v>119</v>
      </c>
      <c r="H11" s="332"/>
      <c r="I11" s="332"/>
      <c r="J11" s="332"/>
      <c r="K11" s="332"/>
      <c r="L11" s="332"/>
      <c r="M11" s="332"/>
      <c r="N11" s="332"/>
      <c r="O11" s="332"/>
      <c r="P11" s="332"/>
      <c r="Q11" s="332"/>
      <c r="R11" s="332"/>
      <c r="S11" s="333"/>
      <c r="T11" s="331" t="s">
        <v>120</v>
      </c>
      <c r="U11" s="332"/>
      <c r="V11" s="332"/>
      <c r="W11" s="332"/>
      <c r="X11" s="333"/>
      <c r="Y11" s="51"/>
    </row>
    <row r="12" spans="1:25" s="2" customFormat="1" ht="21.95" customHeight="1" thickBot="1" x14ac:dyDescent="0.2">
      <c r="A12" s="240"/>
      <c r="B12" s="242"/>
      <c r="C12" s="340"/>
      <c r="D12" s="341"/>
      <c r="E12" s="341"/>
      <c r="F12" s="342"/>
      <c r="G12" s="334"/>
      <c r="H12" s="335"/>
      <c r="I12" s="335"/>
      <c r="J12" s="335"/>
      <c r="K12" s="335"/>
      <c r="L12" s="335"/>
      <c r="M12" s="335"/>
      <c r="N12" s="335"/>
      <c r="O12" s="335"/>
      <c r="P12" s="335"/>
      <c r="Q12" s="335"/>
      <c r="R12" s="335"/>
      <c r="S12" s="336"/>
      <c r="T12" s="334"/>
      <c r="U12" s="335"/>
      <c r="V12" s="335"/>
      <c r="W12" s="335"/>
      <c r="X12" s="336"/>
      <c r="Y12" s="52"/>
    </row>
    <row r="13" spans="1:25" s="2" customFormat="1" ht="21.95" customHeight="1" x14ac:dyDescent="0.15">
      <c r="A13" s="239">
        <v>5</v>
      </c>
      <c r="B13" s="241" t="s">
        <v>146</v>
      </c>
      <c r="C13" s="337" t="s">
        <v>180</v>
      </c>
      <c r="D13" s="338"/>
      <c r="E13" s="338"/>
      <c r="F13" s="339"/>
      <c r="G13" s="331" t="s">
        <v>150</v>
      </c>
      <c r="H13" s="332"/>
      <c r="I13" s="332"/>
      <c r="J13" s="332"/>
      <c r="K13" s="332"/>
      <c r="L13" s="332"/>
      <c r="M13" s="332"/>
      <c r="N13" s="332"/>
      <c r="O13" s="332"/>
      <c r="P13" s="332"/>
      <c r="Q13" s="332"/>
      <c r="R13" s="332"/>
      <c r="S13" s="333"/>
      <c r="T13" s="319"/>
      <c r="U13" s="320"/>
      <c r="V13" s="320"/>
      <c r="W13" s="320"/>
      <c r="X13" s="321"/>
      <c r="Y13" s="51"/>
    </row>
    <row r="14" spans="1:25" s="2" customFormat="1" ht="21.95" customHeight="1" thickBot="1" x14ac:dyDescent="0.2">
      <c r="A14" s="240"/>
      <c r="B14" s="242"/>
      <c r="C14" s="340"/>
      <c r="D14" s="341"/>
      <c r="E14" s="341"/>
      <c r="F14" s="342"/>
      <c r="G14" s="334"/>
      <c r="H14" s="335"/>
      <c r="I14" s="335"/>
      <c r="J14" s="335"/>
      <c r="K14" s="335"/>
      <c r="L14" s="335"/>
      <c r="M14" s="335"/>
      <c r="N14" s="335"/>
      <c r="O14" s="335"/>
      <c r="P14" s="335"/>
      <c r="Q14" s="335"/>
      <c r="R14" s="335"/>
      <c r="S14" s="336"/>
      <c r="T14" s="322"/>
      <c r="U14" s="323"/>
      <c r="V14" s="323"/>
      <c r="W14" s="323"/>
      <c r="X14" s="324"/>
      <c r="Y14" s="52"/>
    </row>
    <row r="15" spans="1:25" s="2" customFormat="1" ht="34.9" customHeight="1" x14ac:dyDescent="0.15">
      <c r="A15" s="239">
        <v>6</v>
      </c>
      <c r="B15" s="241" t="s">
        <v>148</v>
      </c>
      <c r="C15" s="337" t="s">
        <v>180</v>
      </c>
      <c r="D15" s="338"/>
      <c r="E15" s="338"/>
      <c r="F15" s="339"/>
      <c r="G15" s="331" t="s">
        <v>151</v>
      </c>
      <c r="H15" s="332"/>
      <c r="I15" s="332"/>
      <c r="J15" s="332"/>
      <c r="K15" s="332"/>
      <c r="L15" s="332"/>
      <c r="M15" s="332"/>
      <c r="N15" s="332"/>
      <c r="O15" s="332"/>
      <c r="P15" s="332"/>
      <c r="Q15" s="332"/>
      <c r="R15" s="332"/>
      <c r="S15" s="333"/>
      <c r="T15" s="331"/>
      <c r="U15" s="332"/>
      <c r="V15" s="332"/>
      <c r="W15" s="332"/>
      <c r="X15" s="333"/>
      <c r="Y15" s="51"/>
    </row>
    <row r="16" spans="1:25" s="2" customFormat="1" ht="34.9" customHeight="1" thickBot="1" x14ac:dyDescent="0.2">
      <c r="A16" s="240"/>
      <c r="B16" s="242"/>
      <c r="C16" s="340"/>
      <c r="D16" s="341"/>
      <c r="E16" s="341"/>
      <c r="F16" s="342"/>
      <c r="G16" s="334"/>
      <c r="H16" s="335"/>
      <c r="I16" s="335"/>
      <c r="J16" s="335"/>
      <c r="K16" s="335"/>
      <c r="L16" s="335"/>
      <c r="M16" s="335"/>
      <c r="N16" s="335"/>
      <c r="O16" s="335"/>
      <c r="P16" s="335"/>
      <c r="Q16" s="335"/>
      <c r="R16" s="335"/>
      <c r="S16" s="336"/>
      <c r="T16" s="334"/>
      <c r="U16" s="335"/>
      <c r="V16" s="335"/>
      <c r="W16" s="335"/>
      <c r="X16" s="336"/>
      <c r="Y16" s="52"/>
    </row>
    <row r="17" spans="1:25" s="2" customFormat="1" ht="27" customHeight="1" x14ac:dyDescent="0.15">
      <c r="A17" s="239">
        <v>7</v>
      </c>
      <c r="B17" s="241" t="s">
        <v>149</v>
      </c>
      <c r="C17" s="337" t="s">
        <v>180</v>
      </c>
      <c r="D17" s="338"/>
      <c r="E17" s="338"/>
      <c r="F17" s="339"/>
      <c r="G17" s="331" t="s">
        <v>152</v>
      </c>
      <c r="H17" s="332"/>
      <c r="I17" s="332"/>
      <c r="J17" s="332"/>
      <c r="K17" s="332"/>
      <c r="L17" s="332"/>
      <c r="M17" s="332"/>
      <c r="N17" s="332"/>
      <c r="O17" s="332"/>
      <c r="P17" s="332"/>
      <c r="Q17" s="332"/>
      <c r="R17" s="332"/>
      <c r="S17" s="333"/>
      <c r="T17" s="325" t="s">
        <v>115</v>
      </c>
      <c r="U17" s="326"/>
      <c r="V17" s="326"/>
      <c r="W17" s="326"/>
      <c r="X17" s="327"/>
      <c r="Y17" s="51"/>
    </row>
    <row r="18" spans="1:25" s="2" customFormat="1" ht="27" customHeight="1" thickBot="1" x14ac:dyDescent="0.2">
      <c r="A18" s="240"/>
      <c r="B18" s="242"/>
      <c r="C18" s="340"/>
      <c r="D18" s="341"/>
      <c r="E18" s="341"/>
      <c r="F18" s="342"/>
      <c r="G18" s="334"/>
      <c r="H18" s="335"/>
      <c r="I18" s="335"/>
      <c r="J18" s="335"/>
      <c r="K18" s="335"/>
      <c r="L18" s="335"/>
      <c r="M18" s="335"/>
      <c r="N18" s="335"/>
      <c r="O18" s="335"/>
      <c r="P18" s="335"/>
      <c r="Q18" s="335"/>
      <c r="R18" s="335"/>
      <c r="S18" s="336"/>
      <c r="T18" s="328"/>
      <c r="U18" s="329"/>
      <c r="V18" s="329"/>
      <c r="W18" s="329"/>
      <c r="X18" s="330"/>
      <c r="Y18" s="52"/>
    </row>
    <row r="19" spans="1:25" s="2" customFormat="1" ht="33" customHeight="1" x14ac:dyDescent="0.15">
      <c r="A19" s="239">
        <v>8</v>
      </c>
      <c r="B19" s="274" t="s">
        <v>153</v>
      </c>
      <c r="C19" s="367" t="s">
        <v>176</v>
      </c>
      <c r="D19" s="368"/>
      <c r="E19" s="368"/>
      <c r="F19" s="369"/>
      <c r="G19" s="361" t="s">
        <v>169</v>
      </c>
      <c r="H19" s="362"/>
      <c r="I19" s="362"/>
      <c r="J19" s="362"/>
      <c r="K19" s="362"/>
      <c r="L19" s="362"/>
      <c r="M19" s="362"/>
      <c r="N19" s="362"/>
      <c r="O19" s="362"/>
      <c r="P19" s="362"/>
      <c r="Q19" s="362"/>
      <c r="R19" s="362"/>
      <c r="S19" s="363"/>
      <c r="T19" s="319"/>
      <c r="U19" s="320"/>
      <c r="V19" s="320"/>
      <c r="W19" s="320"/>
      <c r="X19" s="321"/>
      <c r="Y19" s="51"/>
    </row>
    <row r="20" spans="1:25" s="2" customFormat="1" ht="33" customHeight="1" thickBot="1" x14ac:dyDescent="0.2">
      <c r="A20" s="240"/>
      <c r="B20" s="275"/>
      <c r="C20" s="370"/>
      <c r="D20" s="371"/>
      <c r="E20" s="371"/>
      <c r="F20" s="372"/>
      <c r="G20" s="364"/>
      <c r="H20" s="365"/>
      <c r="I20" s="365"/>
      <c r="J20" s="365"/>
      <c r="K20" s="365"/>
      <c r="L20" s="365"/>
      <c r="M20" s="365"/>
      <c r="N20" s="365"/>
      <c r="O20" s="365"/>
      <c r="P20" s="365"/>
      <c r="Q20" s="365"/>
      <c r="R20" s="365"/>
      <c r="S20" s="366"/>
      <c r="T20" s="322"/>
      <c r="U20" s="323"/>
      <c r="V20" s="323"/>
      <c r="W20" s="323"/>
      <c r="X20" s="324"/>
      <c r="Y20" s="52"/>
    </row>
    <row r="21" spans="1:25" s="2" customFormat="1" ht="32.450000000000003" customHeight="1" x14ac:dyDescent="0.15">
      <c r="A21" s="239">
        <v>9</v>
      </c>
      <c r="B21" s="241" t="s">
        <v>167</v>
      </c>
      <c r="C21" s="337" t="s">
        <v>170</v>
      </c>
      <c r="D21" s="338"/>
      <c r="E21" s="338"/>
      <c r="F21" s="339"/>
      <c r="G21" s="343" t="s">
        <v>171</v>
      </c>
      <c r="H21" s="344"/>
      <c r="I21" s="344"/>
      <c r="J21" s="344"/>
      <c r="K21" s="344"/>
      <c r="L21" s="344"/>
      <c r="M21" s="344"/>
      <c r="N21" s="344"/>
      <c r="O21" s="344"/>
      <c r="P21" s="344"/>
      <c r="Q21" s="344"/>
      <c r="R21" s="344"/>
      <c r="S21" s="345"/>
      <c r="T21" s="319"/>
      <c r="U21" s="320"/>
      <c r="V21" s="320"/>
      <c r="W21" s="320"/>
      <c r="X21" s="321"/>
      <c r="Y21" s="51"/>
    </row>
    <row r="22" spans="1:25" s="2" customFormat="1" ht="32.450000000000003" customHeight="1" thickBot="1" x14ac:dyDescent="0.2">
      <c r="A22" s="240"/>
      <c r="B22" s="242"/>
      <c r="C22" s="340"/>
      <c r="D22" s="341"/>
      <c r="E22" s="341"/>
      <c r="F22" s="342"/>
      <c r="G22" s="346"/>
      <c r="H22" s="347"/>
      <c r="I22" s="347"/>
      <c r="J22" s="347"/>
      <c r="K22" s="347"/>
      <c r="L22" s="347"/>
      <c r="M22" s="347"/>
      <c r="N22" s="347"/>
      <c r="O22" s="347"/>
      <c r="P22" s="347"/>
      <c r="Q22" s="347"/>
      <c r="R22" s="347"/>
      <c r="S22" s="348"/>
      <c r="T22" s="322"/>
      <c r="U22" s="323"/>
      <c r="V22" s="323"/>
      <c r="W22" s="323"/>
      <c r="X22" s="324"/>
      <c r="Y22" s="52"/>
    </row>
    <row r="23" spans="1:25" x14ac:dyDescent="0.15">
      <c r="A23" s="1" t="s">
        <v>41</v>
      </c>
    </row>
    <row r="24" spans="1:25" x14ac:dyDescent="0.15">
      <c r="N24" s="58"/>
    </row>
    <row r="34" spans="14:14" x14ac:dyDescent="0.15">
      <c r="N34" s="74"/>
    </row>
  </sheetData>
  <mergeCells count="50">
    <mergeCell ref="C13:F14"/>
    <mergeCell ref="C15:F16"/>
    <mergeCell ref="C17:F18"/>
    <mergeCell ref="C19:F20"/>
    <mergeCell ref="C21:F22"/>
    <mergeCell ref="G13:S14"/>
    <mergeCell ref="G15:S16"/>
    <mergeCell ref="G17:S18"/>
    <mergeCell ref="G19:S20"/>
    <mergeCell ref="G21:S22"/>
    <mergeCell ref="T13:X14"/>
    <mergeCell ref="T15:X16"/>
    <mergeCell ref="T17:X18"/>
    <mergeCell ref="T19:X20"/>
    <mergeCell ref="T21:X22"/>
    <mergeCell ref="T9:X10"/>
    <mergeCell ref="T11:X12"/>
    <mergeCell ref="C5:F6"/>
    <mergeCell ref="C7:F8"/>
    <mergeCell ref="C9:F10"/>
    <mergeCell ref="C11:F12"/>
    <mergeCell ref="G5:S6"/>
    <mergeCell ref="G7:S8"/>
    <mergeCell ref="G9:S10"/>
    <mergeCell ref="G11:S12"/>
    <mergeCell ref="C2:F4"/>
    <mergeCell ref="G2:S4"/>
    <mergeCell ref="T2:X4"/>
    <mergeCell ref="T5:X6"/>
    <mergeCell ref="T7:X8"/>
    <mergeCell ref="A7:A8"/>
    <mergeCell ref="B7:B8"/>
    <mergeCell ref="A5:A6"/>
    <mergeCell ref="B5:B6"/>
    <mergeCell ref="A2:A4"/>
    <mergeCell ref="B2:B4"/>
    <mergeCell ref="A21:A22"/>
    <mergeCell ref="B21:B22"/>
    <mergeCell ref="A19:A20"/>
    <mergeCell ref="B19:B20"/>
    <mergeCell ref="A9:A10"/>
    <mergeCell ref="B9:B10"/>
    <mergeCell ref="A17:A18"/>
    <mergeCell ref="B17:B18"/>
    <mergeCell ref="A15:A16"/>
    <mergeCell ref="B15:B16"/>
    <mergeCell ref="A13:A14"/>
    <mergeCell ref="B13:B14"/>
    <mergeCell ref="A11:A12"/>
    <mergeCell ref="B11:B12"/>
  </mergeCells>
  <phoneticPr fontId="1"/>
  <pageMargins left="0.51181102362204722" right="0.31496062992125984" top="0.55118110236220474" bottom="0.55118110236220474" header="0.31496062992125984" footer="0.31496062992125984"/>
  <pageSetup paperSize="9" scale="57"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2021-07-09T09:48:22Z</dcterms:created>
  <dcterms:modified xsi:type="dcterms:W3CDTF">2022-03-18T06:48:36Z</dcterms:modified>
</cp:coreProperties>
</file>