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0年度\作業依頼\●基金シート\09 最終公表\★HP掲載依頼★\③個別表\"/>
    </mc:Choice>
  </mc:AlternateContent>
  <bookViews>
    <workbookView xWindow="480" yWindow="120" windowWidth="18312" windowHeight="11652" tabRatio="774"/>
  </bookViews>
  <sheets>
    <sheet name="009" sheetId="18" r:id="rId1"/>
  </sheets>
  <definedNames>
    <definedName name="_xlnm._FilterDatabase" localSheetId="0" hidden="1">'009'!$A$1:$Y$13</definedName>
    <definedName name="_xlnm.Print_Area" localSheetId="0">'009'!$A$1:$X$24</definedName>
  </definedNames>
  <calcPr calcId="162913"/>
</workbook>
</file>

<file path=xl/calcChain.xml><?xml version="1.0" encoding="utf-8"?>
<calcChain xmlns="http://schemas.openxmlformats.org/spreadsheetml/2006/main">
  <c r="X13" i="18" l="1"/>
  <c r="W13" i="18"/>
  <c r="V13" i="18"/>
  <c r="U13" i="18"/>
  <c r="T13" i="18"/>
  <c r="S13" i="18"/>
  <c r="R13" i="18"/>
  <c r="Q13" i="18"/>
  <c r="X12" i="18"/>
  <c r="W12" i="18"/>
  <c r="V12" i="18"/>
  <c r="U12" i="18"/>
  <c r="T12" i="18"/>
  <c r="S12" i="18"/>
  <c r="R12" i="18"/>
  <c r="Q12" i="18"/>
  <c r="P12" i="18"/>
  <c r="N12" i="18"/>
  <c r="M12" i="18"/>
  <c r="L12" i="18"/>
  <c r="K12" i="18"/>
  <c r="J12" i="18"/>
  <c r="I12" i="18"/>
  <c r="H12" i="18"/>
  <c r="G12" i="18"/>
  <c r="F12" i="18"/>
  <c r="E12" i="18"/>
  <c r="O25" i="18" s="1"/>
  <c r="O10" i="18"/>
  <c r="O8" i="18"/>
  <c r="O12" i="18"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<sst xmlns="http://schemas.openxmlformats.org/spreadsheetml/2006/main" count="79" uniqueCount="52">
  <si>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</si>
  <si>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</si>
  <si>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</si>
  <si>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</si>
  <si>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</si>
  <si>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</si>
  <si>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</si>
  <si>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</si>
  <si>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</si>
  <si>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</si>
  <si>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</si>
  <si>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</si>
  <si>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</si>
  <si>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</si>
  <si>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</si>
  <si>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</si>
  <si>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</si>
  <si>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</si>
  <si>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</si>
  <si>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</si>
  <si>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</si>
  <si>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</si>
  <si>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</si>
  <si>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</si>
  <si>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</si>
  <si>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</si>
  <si>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</si>
  <si>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</si>
  <si>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</si>
  <si>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</si>
  <si>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</si>
  <si>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</si>
  <si>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</si>
  <si>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</si>
  <si>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</si>
  <si>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</si>
  <si>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</si>
  <si>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</si>
  <si>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</si>
  <si>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</si>
  <si>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</si>
  <si>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</si>
  <si>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</si>
  <si>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</si>
  <si>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国費相当額</t>
    <phoneticPr fontId="1"/>
  </si>
  <si>
    <t>うち</t>
    <phoneticPr fontId="1"/>
  </si>
  <si>
    <t>北九州市</t>
    <rPh sb="0" eb="4">
      <t>キタキュウシュウシ</t>
    </rPh>
    <phoneticPr fontId="1"/>
  </si>
  <si>
    <t>ポリ塩化ビフェニル廃棄物対策推進基金</t>
    <rPh sb="2" eb="4">
      <t>エンカ</t>
    </rPh>
    <rPh sb="9" eb="12">
      <t>ハイキブツ</t>
    </rPh>
    <rPh sb="12" eb="14">
      <t>タイサク</t>
    </rPh>
    <rPh sb="14" eb="16">
      <t>スイシン</t>
    </rPh>
    <rPh sb="16" eb="18">
      <t>キキン</t>
    </rPh>
    <phoneticPr fontId="1"/>
  </si>
  <si>
    <t>ポリ塩化ビフェニルを使用した廃蛍光灯安定器の処理施設が立地する北九州市において、当該処理が安全かつ確実に行われることを確保するための環境整備に関する事業</t>
    <rPh sb="31" eb="34">
      <t>キタキュウシュウ</t>
    </rPh>
    <rPh sb="34" eb="35">
      <t>シ</t>
    </rPh>
    <phoneticPr fontId="1"/>
  </si>
  <si>
    <t>室蘭市</t>
    <rPh sb="0" eb="3">
      <t>ムロランシ</t>
    </rPh>
    <phoneticPr fontId="1"/>
  </si>
  <si>
    <t>ポリ塩化ビフェニルを使用した廃蛍光灯安定器の処理施設が立地する室蘭市において、当該処理が安全かつ確実に行われることを確保するための環境整備に関する事業</t>
  </si>
  <si>
    <t>【個別表】平成30年度基金造成団体別基金執行状況表（009ポリ塩化ビフェニル廃棄物対策推進基金
（産業廃棄物適正処理推進費補助金））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</si>
</sst>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9" xfId="0" applyNumberFormat="1" applyFon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5"/>
  <sheetViews>
    <sheetView tabSelected="1" view="pageBreakPreview" zoomScale="85" zoomScaleNormal="100" zoomScaleSheetLayoutView="85" workbookViewId="0">
      <selection activeCell="G10" sqref="G10:S13"/>
    </sheetView>
  </sheetViews>
  <sheetFormatPr defaultColWidth="9" defaultRowHeight="13.2" outlineLevelRow="1" x14ac:dyDescent="0.2"/>
  <cols>
    <col min="1" max="1" width="4.109375" style="1" customWidth="1"/>
    <col min="2" max="2" width="7.88671875" style="1" customWidth="1"/>
    <col min="3" max="3" width="17.777343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5">
      <c r="A1" s="38" t="s">
        <v>51</v>
      </c>
      <c r="B1" s="38"/>
    </row>
    <row r="2" spans="1:25" s="2" customFormat="1" ht="12.75" customHeight="1" x14ac:dyDescent="0.2">
      <c r="A2" s="53" t="s">
        <v>2</v>
      </c>
      <c r="B2" s="53" t="s">
        <v>36</v>
      </c>
      <c r="C2" s="53" t="s">
        <v>13</v>
      </c>
      <c r="D2" s="53" t="s">
        <v>37</v>
      </c>
      <c r="E2" s="52" t="s">
        <v>38</v>
      </c>
      <c r="F2" s="97"/>
      <c r="G2" s="52" t="s">
        <v>39</v>
      </c>
      <c r="H2" s="103"/>
      <c r="I2" s="103"/>
      <c r="J2" s="103"/>
      <c r="K2" s="103"/>
      <c r="L2" s="103"/>
      <c r="M2" s="103"/>
      <c r="N2" s="106" t="s">
        <v>40</v>
      </c>
      <c r="O2" s="52" t="s">
        <v>41</v>
      </c>
      <c r="P2" s="97"/>
      <c r="Q2" s="52" t="s">
        <v>42</v>
      </c>
      <c r="R2" s="65"/>
      <c r="S2" s="65"/>
      <c r="T2" s="65"/>
      <c r="U2" s="65"/>
      <c r="V2" s="52" t="s">
        <v>43</v>
      </c>
      <c r="W2" s="65"/>
      <c r="X2" s="66"/>
      <c r="Y2" s="33"/>
    </row>
    <row r="3" spans="1:25" s="2" customFormat="1" ht="12" customHeight="1" x14ac:dyDescent="0.2">
      <c r="A3" s="54"/>
      <c r="B3" s="122"/>
      <c r="C3" s="54"/>
      <c r="D3" s="54"/>
      <c r="E3" s="98"/>
      <c r="F3" s="99"/>
      <c r="G3" s="104"/>
      <c r="H3" s="105"/>
      <c r="I3" s="105"/>
      <c r="J3" s="105"/>
      <c r="K3" s="105"/>
      <c r="L3" s="105"/>
      <c r="M3" s="105"/>
      <c r="N3" s="107"/>
      <c r="O3" s="98"/>
      <c r="P3" s="99"/>
      <c r="Q3" s="17" t="s">
        <v>9</v>
      </c>
      <c r="R3" s="67" t="s">
        <v>1</v>
      </c>
      <c r="S3" s="67" t="s">
        <v>7</v>
      </c>
      <c r="T3" s="70" t="s">
        <v>0</v>
      </c>
      <c r="U3" s="73" t="s">
        <v>11</v>
      </c>
      <c r="V3" s="76" t="s">
        <v>1</v>
      </c>
      <c r="W3" s="70" t="s">
        <v>7</v>
      </c>
      <c r="X3" s="79" t="s">
        <v>0</v>
      </c>
      <c r="Y3" s="33"/>
    </row>
    <row r="4" spans="1:25" s="2" customFormat="1" ht="13.5" customHeight="1" x14ac:dyDescent="0.2">
      <c r="A4" s="54"/>
      <c r="B4" s="122"/>
      <c r="C4" s="54"/>
      <c r="D4" s="54"/>
      <c r="E4" s="23"/>
      <c r="F4" s="22"/>
      <c r="G4" s="7" t="s">
        <v>4</v>
      </c>
      <c r="H4" s="8"/>
      <c r="I4" s="8"/>
      <c r="J4" s="8"/>
      <c r="K4" s="8"/>
      <c r="L4" s="8"/>
      <c r="M4" s="111" t="s">
        <v>5</v>
      </c>
      <c r="N4" s="107"/>
      <c r="O4" s="23"/>
      <c r="P4" s="22"/>
      <c r="Q4" s="82" t="s">
        <v>8</v>
      </c>
      <c r="R4" s="68"/>
      <c r="S4" s="68"/>
      <c r="T4" s="71"/>
      <c r="U4" s="74"/>
      <c r="V4" s="77"/>
      <c r="W4" s="71"/>
      <c r="X4" s="80"/>
      <c r="Y4" s="33"/>
    </row>
    <row r="5" spans="1:25" s="2" customFormat="1" ht="12" customHeight="1" x14ac:dyDescent="0.2">
      <c r="A5" s="54"/>
      <c r="B5" s="122"/>
      <c r="C5" s="54"/>
      <c r="D5" s="54"/>
      <c r="E5" s="23"/>
      <c r="F5" s="100" t="s">
        <v>3</v>
      </c>
      <c r="G5" s="23"/>
      <c r="H5" s="5" t="s">
        <v>45</v>
      </c>
      <c r="I5" s="39"/>
      <c r="J5" s="39"/>
      <c r="K5" s="39"/>
      <c r="L5" s="40"/>
      <c r="M5" s="112"/>
      <c r="N5" s="107"/>
      <c r="O5" s="23"/>
      <c r="P5" s="100" t="s">
        <v>3</v>
      </c>
      <c r="Q5" s="83"/>
      <c r="R5" s="69"/>
      <c r="S5" s="69"/>
      <c r="T5" s="72"/>
      <c r="U5" s="75"/>
      <c r="V5" s="78"/>
      <c r="W5" s="72"/>
      <c r="X5" s="81"/>
      <c r="Y5" s="33"/>
    </row>
    <row r="6" spans="1:25" s="2" customFormat="1" ht="12" customHeight="1" x14ac:dyDescent="0.2">
      <c r="A6" s="54"/>
      <c r="B6" s="122"/>
      <c r="C6" s="54"/>
      <c r="D6" s="54"/>
      <c r="E6" s="23"/>
      <c r="F6" s="101"/>
      <c r="G6" s="23"/>
      <c r="H6" s="21" t="s">
        <v>44</v>
      </c>
      <c r="I6" s="124" t="s">
        <v>35</v>
      </c>
      <c r="J6" s="125"/>
      <c r="K6" s="126"/>
      <c r="L6" s="109" t="s">
        <v>16</v>
      </c>
      <c r="M6" s="112"/>
      <c r="N6" s="107"/>
      <c r="O6" s="23"/>
      <c r="P6" s="101"/>
      <c r="Q6" s="12" t="s">
        <v>10</v>
      </c>
      <c r="R6" s="13" t="s">
        <v>10</v>
      </c>
      <c r="S6" s="13" t="s">
        <v>10</v>
      </c>
      <c r="T6" s="14" t="s">
        <v>10</v>
      </c>
      <c r="U6" s="15" t="s">
        <v>10</v>
      </c>
      <c r="V6" s="19" t="s">
        <v>10</v>
      </c>
      <c r="W6" s="14" t="s">
        <v>10</v>
      </c>
      <c r="X6" s="15" t="s">
        <v>10</v>
      </c>
      <c r="Y6" s="34" t="s">
        <v>10</v>
      </c>
    </row>
    <row r="7" spans="1:25" s="2" customFormat="1" ht="12.75" customHeight="1" thickBot="1" x14ac:dyDescent="0.25">
      <c r="A7" s="55"/>
      <c r="B7" s="123"/>
      <c r="C7" s="55"/>
      <c r="D7" s="55"/>
      <c r="E7" s="4"/>
      <c r="F7" s="102"/>
      <c r="G7" s="4"/>
      <c r="H7" s="6"/>
      <c r="I7" s="51" t="s">
        <v>14</v>
      </c>
      <c r="J7" s="51" t="s">
        <v>15</v>
      </c>
      <c r="K7" s="51" t="s">
        <v>17</v>
      </c>
      <c r="L7" s="110"/>
      <c r="M7" s="113"/>
      <c r="N7" s="108"/>
      <c r="O7" s="4"/>
      <c r="P7" s="102"/>
      <c r="Q7" s="9" t="s">
        <v>6</v>
      </c>
      <c r="R7" s="10" t="s">
        <v>6</v>
      </c>
      <c r="S7" s="10" t="s">
        <v>6</v>
      </c>
      <c r="T7" s="11" t="s">
        <v>6</v>
      </c>
      <c r="U7" s="16" t="s">
        <v>6</v>
      </c>
      <c r="V7" s="18" t="s">
        <v>6</v>
      </c>
      <c r="W7" s="11" t="s">
        <v>6</v>
      </c>
      <c r="X7" s="20" t="s">
        <v>6</v>
      </c>
      <c r="Y7" s="35" t="s">
        <v>6</v>
      </c>
    </row>
    <row r="8" spans="1:25" s="2" customFormat="1" ht="18" customHeight="1" x14ac:dyDescent="0.2">
      <c r="A8" s="91">
        <v>1</v>
      </c>
      <c r="B8" s="118" t="s">
        <v>46</v>
      </c>
      <c r="C8" s="93" t="s">
        <v>47</v>
      </c>
      <c r="D8" s="127" t="s">
        <v>48</v>
      </c>
      <c r="E8" s="89">
        <v>206.54400000000001</v>
      </c>
      <c r="F8" s="86">
        <v>206.54400000000001</v>
      </c>
      <c r="G8" s="89">
        <v>3.7999999999999999E-2</v>
      </c>
      <c r="H8" s="56">
        <v>0</v>
      </c>
      <c r="I8" s="56">
        <v>0</v>
      </c>
      <c r="J8" s="56">
        <v>0</v>
      </c>
      <c r="K8" s="56">
        <v>0</v>
      </c>
      <c r="L8" s="56">
        <v>0</v>
      </c>
      <c r="M8" s="63">
        <v>206.58099999999999</v>
      </c>
      <c r="N8" s="95">
        <v>0</v>
      </c>
      <c r="O8" s="84">
        <f>+(+E8+G8)-(M8+N8)</f>
        <v>1.0000000000331966E-3</v>
      </c>
      <c r="P8" s="86">
        <v>0</v>
      </c>
      <c r="Q8" s="24">
        <v>0</v>
      </c>
      <c r="R8" s="25">
        <v>0</v>
      </c>
      <c r="S8" s="25">
        <v>0</v>
      </c>
      <c r="T8" s="26">
        <v>0</v>
      </c>
      <c r="U8" s="25">
        <v>2</v>
      </c>
      <c r="V8" s="24">
        <v>0</v>
      </c>
      <c r="W8" s="26">
        <v>0</v>
      </c>
      <c r="X8" s="27">
        <v>0</v>
      </c>
      <c r="Y8" s="36" t="s">
        <v>10</v>
      </c>
    </row>
    <row r="9" spans="1:25" s="2" customFormat="1" ht="28.95" customHeight="1" thickBot="1" x14ac:dyDescent="0.25">
      <c r="A9" s="92"/>
      <c r="B9" s="119"/>
      <c r="C9" s="94"/>
      <c r="D9" s="128"/>
      <c r="E9" s="90"/>
      <c r="F9" s="87"/>
      <c r="G9" s="90"/>
      <c r="H9" s="57"/>
      <c r="I9" s="57"/>
      <c r="J9" s="57"/>
      <c r="K9" s="57"/>
      <c r="L9" s="57"/>
      <c r="M9" s="64"/>
      <c r="N9" s="96"/>
      <c r="O9" s="85"/>
      <c r="P9" s="87"/>
      <c r="Q9" s="43">
        <v>0</v>
      </c>
      <c r="R9" s="44">
        <v>0</v>
      </c>
      <c r="S9" s="44">
        <v>0</v>
      </c>
      <c r="T9" s="45">
        <v>0</v>
      </c>
      <c r="U9" s="44">
        <v>206.58099999999999</v>
      </c>
      <c r="V9" s="43">
        <v>0</v>
      </c>
      <c r="W9" s="45">
        <v>0</v>
      </c>
      <c r="X9" s="46">
        <v>0</v>
      </c>
      <c r="Y9" s="37" t="s">
        <v>6</v>
      </c>
    </row>
    <row r="10" spans="1:25" s="2" customFormat="1" ht="18" customHeight="1" x14ac:dyDescent="0.2">
      <c r="A10" s="91">
        <v>2</v>
      </c>
      <c r="B10" s="118" t="s">
        <v>49</v>
      </c>
      <c r="C10" s="93" t="s">
        <v>47</v>
      </c>
      <c r="D10" s="127" t="s">
        <v>50</v>
      </c>
      <c r="E10" s="89">
        <v>214.56800000000001</v>
      </c>
      <c r="F10" s="86">
        <v>214.56800000000001</v>
      </c>
      <c r="G10" s="89">
        <v>3.0000000000000001E-3</v>
      </c>
      <c r="H10" s="56">
        <v>0</v>
      </c>
      <c r="I10" s="56">
        <v>0</v>
      </c>
      <c r="J10" s="56">
        <v>0</v>
      </c>
      <c r="K10" s="56">
        <v>0</v>
      </c>
      <c r="L10" s="56">
        <v>3.0000000000000001E-3</v>
      </c>
      <c r="M10" s="58">
        <v>67</v>
      </c>
      <c r="N10" s="95">
        <v>0</v>
      </c>
      <c r="O10" s="84">
        <f>+(+E10+G10)-(M10+N10)</f>
        <v>147.571</v>
      </c>
      <c r="P10" s="86">
        <v>147.571</v>
      </c>
      <c r="Q10" s="24">
        <v>0</v>
      </c>
      <c r="R10" s="25">
        <v>0</v>
      </c>
      <c r="S10" s="25">
        <v>0</v>
      </c>
      <c r="T10" s="26">
        <v>0</v>
      </c>
      <c r="U10" s="25">
        <v>3</v>
      </c>
      <c r="V10" s="24">
        <v>0</v>
      </c>
      <c r="W10" s="26">
        <v>0</v>
      </c>
      <c r="X10" s="27">
        <v>0</v>
      </c>
      <c r="Y10" s="36" t="s">
        <v>10</v>
      </c>
    </row>
    <row r="11" spans="1:25" s="2" customFormat="1" ht="31.05" customHeight="1" thickBot="1" x14ac:dyDescent="0.25">
      <c r="A11" s="92"/>
      <c r="B11" s="119"/>
      <c r="C11" s="94"/>
      <c r="D11" s="128"/>
      <c r="E11" s="90"/>
      <c r="F11" s="87"/>
      <c r="G11" s="90"/>
      <c r="H11" s="57"/>
      <c r="I11" s="62"/>
      <c r="J11" s="62"/>
      <c r="K11" s="62"/>
      <c r="L11" s="62"/>
      <c r="M11" s="59"/>
      <c r="N11" s="96"/>
      <c r="O11" s="88"/>
      <c r="P11" s="87"/>
      <c r="Q11" s="43">
        <v>0</v>
      </c>
      <c r="R11" s="44">
        <v>0</v>
      </c>
      <c r="S11" s="44">
        <v>0</v>
      </c>
      <c r="T11" s="45">
        <v>0</v>
      </c>
      <c r="U11" s="44">
        <v>67</v>
      </c>
      <c r="V11" s="43">
        <v>0</v>
      </c>
      <c r="W11" s="45">
        <v>0</v>
      </c>
      <c r="X11" s="46">
        <v>0</v>
      </c>
      <c r="Y11" s="37" t="s">
        <v>6</v>
      </c>
    </row>
    <row r="12" spans="1:25" s="3" customFormat="1" ht="20.100000000000001" customHeight="1" x14ac:dyDescent="0.2">
      <c r="A12" s="91" t="s">
        <v>12</v>
      </c>
      <c r="B12" s="91">
        <v>2</v>
      </c>
      <c r="C12" s="118"/>
      <c r="D12" s="120"/>
      <c r="E12" s="84">
        <f t="shared" ref="E12:P12" si="0">SUM(E8:E11)</f>
        <v>421.11200000000002</v>
      </c>
      <c r="F12" s="114">
        <f t="shared" si="0"/>
        <v>421.11200000000002</v>
      </c>
      <c r="G12" s="84">
        <f t="shared" si="0"/>
        <v>4.1000000000000002E-2</v>
      </c>
      <c r="H12" s="60">
        <f t="shared" si="0"/>
        <v>0</v>
      </c>
      <c r="I12" s="60">
        <f t="shared" si="0"/>
        <v>0</v>
      </c>
      <c r="J12" s="60">
        <f t="shared" si="0"/>
        <v>0</v>
      </c>
      <c r="K12" s="60">
        <f t="shared" si="0"/>
        <v>0</v>
      </c>
      <c r="L12" s="60">
        <f t="shared" si="0"/>
        <v>3.0000000000000001E-3</v>
      </c>
      <c r="M12" s="60">
        <f t="shared" si="0"/>
        <v>273.58100000000002</v>
      </c>
      <c r="N12" s="116">
        <f t="shared" si="0"/>
        <v>0</v>
      </c>
      <c r="O12" s="84">
        <f t="shared" si="0"/>
        <v>147.57200000000003</v>
      </c>
      <c r="P12" s="114">
        <f t="shared" si="0"/>
        <v>147.571</v>
      </c>
      <c r="Q12" s="28">
        <f t="shared" ref="Q12:X12" si="1">SUMIF($Y$8:$Y$11,$Y$6,Q8:Q11)</f>
        <v>0</v>
      </c>
      <c r="R12" s="29">
        <f t="shared" si="1"/>
        <v>0</v>
      </c>
      <c r="S12" s="29">
        <f t="shared" si="1"/>
        <v>0</v>
      </c>
      <c r="T12" s="30">
        <f t="shared" si="1"/>
        <v>0</v>
      </c>
      <c r="U12" s="29">
        <f t="shared" si="1"/>
        <v>5</v>
      </c>
      <c r="V12" s="28">
        <f t="shared" si="1"/>
        <v>0</v>
      </c>
      <c r="W12" s="30">
        <f t="shared" si="1"/>
        <v>0</v>
      </c>
      <c r="X12" s="31">
        <f t="shared" si="1"/>
        <v>0</v>
      </c>
      <c r="Y12" s="36" t="s">
        <v>10</v>
      </c>
    </row>
    <row r="13" spans="1:25" s="3" customFormat="1" ht="20.100000000000001" customHeight="1" thickBot="1" x14ac:dyDescent="0.25">
      <c r="A13" s="92"/>
      <c r="B13" s="92"/>
      <c r="C13" s="119"/>
      <c r="D13" s="121"/>
      <c r="E13" s="85"/>
      <c r="F13" s="115"/>
      <c r="G13" s="85"/>
      <c r="H13" s="61"/>
      <c r="I13" s="61"/>
      <c r="J13" s="61"/>
      <c r="K13" s="61"/>
      <c r="L13" s="61"/>
      <c r="M13" s="61"/>
      <c r="N13" s="117"/>
      <c r="O13" s="85"/>
      <c r="P13" s="115"/>
      <c r="Q13" s="47">
        <f t="shared" ref="Q13:X13" si="2">SUMIF($Y$8:$Y$11,$Y$7,Q8:Q11)</f>
        <v>0</v>
      </c>
      <c r="R13" s="48">
        <f t="shared" si="2"/>
        <v>0</v>
      </c>
      <c r="S13" s="48">
        <f t="shared" si="2"/>
        <v>0</v>
      </c>
      <c r="T13" s="49">
        <f t="shared" si="2"/>
        <v>0</v>
      </c>
      <c r="U13" s="48">
        <f t="shared" si="2"/>
        <v>273.58100000000002</v>
      </c>
      <c r="V13" s="47">
        <f t="shared" si="2"/>
        <v>0</v>
      </c>
      <c r="W13" s="49">
        <f t="shared" si="2"/>
        <v>0</v>
      </c>
      <c r="X13" s="50">
        <f t="shared" si="2"/>
        <v>0</v>
      </c>
      <c r="Y13" s="37" t="s">
        <v>6</v>
      </c>
    </row>
    <row r="14" spans="1:25" ht="13.8" hidden="1" outlineLevel="1" thickBot="1" x14ac:dyDescent="0.25">
      <c r="A14" s="1" t="s">
        <v>18</v>
      </c>
    </row>
    <row r="15" spans="1:25" ht="13.8" hidden="1" outlineLevel="1" thickBot="1" x14ac:dyDescent="0.25">
      <c r="C15" s="1" t="s">
        <v>19</v>
      </c>
      <c r="F15" s="1" t="s">
        <v>29</v>
      </c>
      <c r="O15" s="42"/>
    </row>
    <row r="16" spans="1:25" ht="13.8" hidden="1" outlineLevel="1" thickBot="1" x14ac:dyDescent="0.25">
      <c r="C16" s="1" t="s">
        <v>20</v>
      </c>
      <c r="F16" s="1" t="s">
        <v>30</v>
      </c>
    </row>
    <row r="17" spans="3:15" ht="13.8" hidden="1" outlineLevel="1" thickBot="1" x14ac:dyDescent="0.25">
      <c r="C17" s="1" t="s">
        <v>21</v>
      </c>
      <c r="F17" s="1" t="s">
        <v>31</v>
      </c>
    </row>
    <row r="18" spans="3:15" ht="13.8" hidden="1" outlineLevel="1" thickBot="1" x14ac:dyDescent="0.25">
      <c r="C18" s="1" t="s">
        <v>22</v>
      </c>
      <c r="F18" s="1" t="s">
        <v>32</v>
      </c>
    </row>
    <row r="19" spans="3:15" ht="13.8" hidden="1" outlineLevel="1" thickBot="1" x14ac:dyDescent="0.25">
      <c r="C19" s="1" t="s">
        <v>23</v>
      </c>
      <c r="F19" s="1" t="s">
        <v>33</v>
      </c>
    </row>
    <row r="20" spans="3:15" ht="13.8" hidden="1" outlineLevel="1" thickBot="1" x14ac:dyDescent="0.25">
      <c r="C20" s="1" t="s">
        <v>24</v>
      </c>
      <c r="F20" s="1" t="s">
        <v>34</v>
      </c>
    </row>
    <row r="21" spans="3:15" ht="13.8" hidden="1" outlineLevel="1" thickBot="1" x14ac:dyDescent="0.25">
      <c r="C21" s="1" t="s">
        <v>25</v>
      </c>
    </row>
    <row r="22" spans="3:15" ht="13.8" hidden="1" outlineLevel="1" thickBot="1" x14ac:dyDescent="0.25">
      <c r="C22" s="1" t="s">
        <v>26</v>
      </c>
    </row>
    <row r="23" spans="3:15" ht="13.8" hidden="1" outlineLevel="1" thickBot="1" x14ac:dyDescent="0.25">
      <c r="C23" s="1" t="s">
        <v>27</v>
      </c>
    </row>
    <row r="24" spans="3:15" ht="13.8" hidden="1" outlineLevel="1" thickBot="1" x14ac:dyDescent="0.25">
      <c r="C24" s="1" t="s">
        <v>28</v>
      </c>
    </row>
    <row r="25" spans="3:15" collapsed="1" x14ac:dyDescent="0.2">
      <c r="O25" s="41">
        <f>+(+$E$12+$G$12)-($M$12+$N$12)</f>
        <v>147.572</v>
      </c>
    </row>
  </sheetData>
  <mergeCells count="71">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P10:P11"/>
    <mergeCell ref="G10:G11"/>
    <mergeCell ref="H10:H11"/>
    <mergeCell ref="I10:I11"/>
    <mergeCell ref="J10:J11"/>
    <mergeCell ref="K10:K11"/>
    <mergeCell ref="L10:L11"/>
    <mergeCell ref="F12:F13"/>
    <mergeCell ref="G12:G13"/>
    <mergeCell ref="M10:M11"/>
    <mergeCell ref="N10:N11"/>
    <mergeCell ref="O10:O11"/>
    <mergeCell ref="N12:N13"/>
    <mergeCell ref="O12:O13"/>
    <mergeCell ref="A12:A13"/>
    <mergeCell ref="B12:B13"/>
    <mergeCell ref="C12:C13"/>
    <mergeCell ref="D12:D13"/>
    <mergeCell ref="E12:E13"/>
    <mergeCell ref="P12:P13"/>
    <mergeCell ref="H12:H13"/>
    <mergeCell ref="I12:I13"/>
    <mergeCell ref="J12:J13"/>
    <mergeCell ref="K12:K13"/>
    <mergeCell ref="L12:L13"/>
    <mergeCell ref="M12:M13"/>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009</vt:lpstr>
      <vt:lpstr>'009'!Print_Area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2018-09-06T02:30:28Z</cp:lastPrinted>
  <dcterms:created xsi:type="dcterms:W3CDTF">2010-08-24T08:00:05Z</dcterms:created>
  <dcterms:modified xsi:type="dcterms:W3CDTF">2018-09-19T02:19:28Z</dcterms:modified>
</cp:coreProperties>
</file>