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（部局内）大臣官房会計課\予算執行係\30年度\作業依頼\●基金シート\09 最終公表\★HP掲載依頼★\③個別表\"/>
    </mc:Choice>
  </mc:AlternateContent>
  <bookViews>
    <workbookView xWindow="480" yWindow="120" windowWidth="18312" windowHeight="11652" tabRatio="774"/>
  </bookViews>
  <sheets>
    <sheet name="002" sheetId="11" r:id="rId1"/>
  </sheets>
  <definedNames>
    <definedName name="_xlnm._FilterDatabase" localSheetId="0" hidden="1">'002'!$A$1:$Y$37</definedName>
    <definedName name="_xlnm.Print_Area" localSheetId="0">'002'!$A$1:$X$48</definedName>
  </definedNames>
  <calcPr calcId="162913"/>
</workbook>
</file>

<file path=xl/calcChain.xml><?xml version="1.0" encoding="utf-8"?>
<calcChain xmlns="http://schemas.openxmlformats.org/spreadsheetml/2006/main">
  <c r="X37" i="11" l="1"/>
  <c r="W37" i="11"/>
  <c r="V37" i="11"/>
  <c r="U37" i="11"/>
  <c r="T37" i="11"/>
  <c r="S37" i="11"/>
  <c r="R37" i="11"/>
  <c r="Q37" i="11"/>
  <c r="X36" i="11"/>
  <c r="W36" i="11"/>
  <c r="V36" i="11"/>
  <c r="U36" i="11"/>
  <c r="T36" i="11"/>
  <c r="S36" i="11"/>
  <c r="R36" i="11"/>
  <c r="Q36" i="11"/>
  <c r="N36" i="11"/>
  <c r="M36" i="11"/>
  <c r="L36" i="11"/>
  <c r="K36" i="11"/>
  <c r="J36" i="11"/>
  <c r="I36" i="11"/>
  <c r="E36" i="11"/>
  <c r="O34" i="11"/>
  <c r="F34" i="11"/>
  <c r="H32" i="11"/>
  <c r="G32" i="11"/>
  <c r="O32" i="11" s="1"/>
  <c r="P32" i="11" s="1"/>
  <c r="F32" i="11"/>
  <c r="H30" i="11"/>
  <c r="G30" i="11" s="1"/>
  <c r="F30" i="11"/>
  <c r="P28" i="11"/>
  <c r="G28" i="11"/>
  <c r="F28" i="11"/>
  <c r="H26" i="11"/>
  <c r="G26" i="11" s="1"/>
  <c r="O26" i="11" s="1"/>
  <c r="P26" i="11" s="1"/>
  <c r="F26" i="11"/>
  <c r="P24" i="11"/>
  <c r="H24" i="11"/>
  <c r="G24" i="11" s="1"/>
  <c r="F24" i="11"/>
  <c r="H22" i="11"/>
  <c r="G22" i="11"/>
  <c r="O22" i="11" s="1"/>
  <c r="P22" i="11" s="1"/>
  <c r="F22" i="11"/>
  <c r="H20" i="11"/>
  <c r="G20" i="11" s="1"/>
  <c r="O20" i="11" s="1"/>
  <c r="P20" i="11" s="1"/>
  <c r="F20" i="11"/>
  <c r="H18" i="11"/>
  <c r="G18" i="11"/>
  <c r="O18" i="11" s="1"/>
  <c r="P18" i="11" s="1"/>
  <c r="F18" i="11"/>
  <c r="H16" i="11"/>
  <c r="G16" i="11" s="1"/>
  <c r="O16" i="11" s="1"/>
  <c r="P16" i="11" s="1"/>
  <c r="F16" i="11"/>
  <c r="H14" i="11"/>
  <c r="G14" i="11"/>
  <c r="O14" i="11" s="1"/>
  <c r="P14" i="11" s="1"/>
  <c r="F14" i="11"/>
  <c r="H12" i="11"/>
  <c r="G12" i="11" s="1"/>
  <c r="O12" i="11" s="1"/>
  <c r="P12" i="11" s="1"/>
  <c r="F12" i="11"/>
  <c r="H10" i="11"/>
  <c r="G10" i="11"/>
  <c r="O10" i="11" s="1"/>
  <c r="P10" i="11" s="1"/>
  <c r="F10" i="11"/>
  <c r="H8" i="11"/>
  <c r="H36" i="11" s="1"/>
  <c r="F8" i="11"/>
  <c r="F36" i="11" s="1"/>
  <c r="G8" i="11" l="1"/>
  <c r="G36" i="11" l="1"/>
  <c r="O49" i="11" s="1"/>
  <c r="O8" i="11"/>
  <c r="P8" i="11" l="1"/>
  <c r="P36" i="11" s="1"/>
  <c r="O36" i="11"/>
</calcChain>
</file>

<file path=xl/comments1.xml><?xml version="1.0" encoding="utf-8"?>
<comments xmlns="http://schemas.openxmlformats.org/spreadsheetml/2006/main">
  <authors>
    <author>作成者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<sst xmlns="http://schemas.openxmlformats.org/spreadsheetml/2006/main" count="140" uniqueCount="89">
  <si>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</si>
  <si>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</si>
  <si>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</si>
  <si>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</si>
  <si>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</si>
  <si>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</si>
  <si>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</si>
  <si>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</si>
  <si>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</si>
  <si>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</si>
  <si>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</si>
  <si>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</si>
  <si>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</si>
  <si>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</si>
  <si>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</si>
  <si>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</si>
  <si>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</si>
  <si>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</si>
  <si>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</si>
  <si>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</si>
  <si>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</si>
  <si>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</si>
  <si>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</si>
  <si>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</si>
  <si>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</si>
  <si>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</si>
  <si>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</si>
  <si>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</si>
  <si>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</si>
  <si>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</si>
  <si>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</si>
  <si>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</si>
  <si>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</si>
  <si>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</si>
  <si>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</si>
  <si>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</si>
  <si>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</si>
  <si>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</si>
  <si>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</si>
  <si>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</si>
  <si>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29年度
国庫返納額
（ｄ）</t>
    <rPh sb="2" eb="4">
      <t>ネンド</t>
    </rPh>
    <rPh sb="7" eb="9">
      <t>ヘンノウ</t>
    </rPh>
    <phoneticPr fontId="1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</si>
  <si>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</si>
  <si>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</si>
  <si>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</si>
  <si>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-</t>
    <phoneticPr fontId="1"/>
  </si>
  <si>
    <t>【個別表】平成30年度基金造成団体別基金執行状況表（002再生可能エネルギー等導入地方公共団体支援基金（平成24年度地域環境保全対策費補助金））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</si>
  <si>
    <t>(補助・補てん、利子助成・補給)</t>
    <phoneticPr fontId="1"/>
  </si>
  <si>
    <t>国費相当額</t>
    <phoneticPr fontId="1"/>
  </si>
  <si>
    <t>北海道</t>
    <rPh sb="0" eb="3">
      <t>ホッカイドウ</t>
    </rPh>
    <phoneticPr fontId="1"/>
  </si>
  <si>
    <t>北海道グリーンニューディール基金</t>
    <rPh sb="0" eb="3">
      <t>ホッカイドウ</t>
    </rPh>
    <rPh sb="14" eb="16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</si>
  <si>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http://www.pref.hokkaido.lg.jp/ks/tot/H24H25GND.htm</t>
    <phoneticPr fontId="1"/>
  </si>
  <si>
    <t>栃木県</t>
    <rPh sb="0" eb="3">
      <t>トチギケン</t>
    </rPh>
    <phoneticPr fontId="1"/>
  </si>
  <si>
    <t>地域環境保全基金</t>
    <rPh sb="0" eb="2">
      <t>チイキ</t>
    </rPh>
    <rPh sb="2" eb="4">
      <t>カンキョウ</t>
    </rPh>
    <rPh sb="4" eb="6">
      <t>ホゼン</t>
    </rPh>
    <rPh sb="6" eb="8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</si>
  <si>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http://www.pref.tochigi.lg.jp/d02/saiseikanouenegy/kankyouhozenkikin.html</t>
    <phoneticPr fontId="1"/>
  </si>
  <si>
    <t>神奈川県</t>
    <rPh sb="0" eb="4">
      <t>カナガワケン</t>
    </rPh>
    <phoneticPr fontId="1"/>
  </si>
  <si>
    <t>神奈川県再生可能エネルギー等導入推進基金</t>
    <rPh sb="0" eb="4">
      <t>カナガワケン</t>
    </rPh>
    <rPh sb="4" eb="6">
      <t>サイセイ</t>
    </rPh>
    <rPh sb="6" eb="8">
      <t>カノウ</t>
    </rPh>
    <rPh sb="13" eb="14">
      <t>トウ</t>
    </rPh>
    <rPh sb="14" eb="16">
      <t>ドウニュウ</t>
    </rPh>
    <rPh sb="16" eb="18">
      <t>スイシン</t>
    </rPh>
    <rPh sb="18" eb="20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</si>
  <si>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http://www.pref.kanagawa.jp/docs/e3g/cnt/f430081/index.html</t>
    <phoneticPr fontId="1"/>
  </si>
  <si>
    <t>富山県</t>
    <rPh sb="0" eb="3">
      <t>トヤマケン</t>
    </rPh>
    <phoneticPr fontId="1"/>
  </si>
  <si>
    <t>富山県再生可能エネルギー等導入推進基金</t>
    <rPh sb="0" eb="3">
      <t>トヤマケン</t>
    </rPh>
    <rPh sb="3" eb="7">
      <t>サイセイカノウ</t>
    </rPh>
    <rPh sb="12" eb="19">
      <t>トウドウニュウスイシンキキン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</si>
  <si>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http://www.pref.toyama.jp/cms_sec/1705/kj00012391.html</t>
    <phoneticPr fontId="1"/>
  </si>
  <si>
    <t>長野県</t>
    <rPh sb="0" eb="3">
      <t>ナガノケン</t>
    </rPh>
    <phoneticPr fontId="1"/>
  </si>
  <si>
    <t>長野県グリーンニューディール基金事業（公共施設再生可能エネルギー等導入推進事業）</t>
    <rPh sb="0" eb="3">
      <t>ナガノケン</t>
    </rPh>
    <rPh sb="14" eb="16">
      <t>キキン</t>
    </rPh>
    <rPh sb="16" eb="18">
      <t>ジギョウ</t>
    </rPh>
    <rPh sb="19" eb="21">
      <t>コウキョウ</t>
    </rPh>
    <rPh sb="21" eb="23">
      <t>シセツ</t>
    </rPh>
    <rPh sb="23" eb="25">
      <t>サイセイ</t>
    </rPh>
    <rPh sb="25" eb="27">
      <t>カノウ</t>
    </rPh>
    <rPh sb="32" eb="33">
      <t>トウ</t>
    </rPh>
    <rPh sb="33" eb="35">
      <t>ドウニュウ</t>
    </rPh>
    <rPh sb="35" eb="37">
      <t>スイシン</t>
    </rPh>
    <rPh sb="37" eb="39">
      <t>ジギョウ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</si>
  <si>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http://www.pref.nagano.lg.jp/ontai/gnd.html</t>
    <phoneticPr fontId="1"/>
  </si>
  <si>
    <t>滋賀県</t>
    <rPh sb="0" eb="3">
      <t>シガケン</t>
    </rPh>
    <phoneticPr fontId="1"/>
  </si>
  <si>
    <t>再生可能エネルギー等導入推進基金</t>
    <rPh sb="0" eb="2">
      <t>サイセイ</t>
    </rPh>
    <rPh sb="2" eb="4">
      <t>カノウ</t>
    </rPh>
    <rPh sb="9" eb="10">
      <t>トウ</t>
    </rPh>
    <rPh sb="10" eb="12">
      <t>ドウニュウ</t>
    </rPh>
    <rPh sb="12" eb="14">
      <t>スイシン</t>
    </rPh>
    <rPh sb="14" eb="16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</si>
  <si>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http://www.pref.shiga.lg.jp/d/new-energy/h24gnd/saienekikin.html</t>
  </si>
  <si>
    <t>兵庫県</t>
    <rPh sb="0" eb="3">
      <t>ヒョウゴケン</t>
    </rPh>
    <phoneticPr fontId="1"/>
  </si>
  <si>
    <t>環境保全基金</t>
    <rPh sb="0" eb="2">
      <t>カンキョウ</t>
    </rPh>
    <rPh sb="2" eb="4">
      <t>ホゼン</t>
    </rPh>
    <rPh sb="4" eb="6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</si>
  <si>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https://web.pref.hyogo.lg.jp/nk19/kankyouhozenkikinn.html</t>
  </si>
  <si>
    <t>和歌山県</t>
    <rPh sb="0" eb="4">
      <t>ワカヤマケン</t>
    </rPh>
    <phoneticPr fontId="1"/>
  </si>
  <si>
    <t>和歌山県地域グリーンニューディール基金
（H24再生可能エネルギー等導入推進）</t>
    <rPh sb="0" eb="4">
      <t>ワカヤマケン</t>
    </rPh>
    <rPh sb="4" eb="6">
      <t>チイキ</t>
    </rPh>
    <rPh sb="17" eb="19">
      <t>キキン</t>
    </rPh>
    <rPh sb="24" eb="26">
      <t>サイセイ</t>
    </rPh>
    <rPh sb="26" eb="28">
      <t>カノウ</t>
    </rPh>
    <rPh sb="33" eb="34">
      <t>トウ</t>
    </rPh>
    <rPh sb="34" eb="36">
      <t>ドウニュウ</t>
    </rPh>
    <rPh sb="36" eb="38">
      <t>スイシン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</si>
  <si>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https://www.pref.wakayama.lg.jp/prefg/032000/ontai/gnd.html</t>
    <phoneticPr fontId="1"/>
  </si>
  <si>
    <t>島根県</t>
    <rPh sb="0" eb="3">
      <t>シマネケン</t>
    </rPh>
    <phoneticPr fontId="1"/>
  </si>
  <si>
    <t>しまね環境基金</t>
    <rPh sb="3" eb="5">
      <t>カンキョウ</t>
    </rPh>
    <rPh sb="5" eb="7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</si>
  <si>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http://www.pref.shimane.lg.jp/infra/energy/energy/saisei/gnd/gnd.html</t>
    <phoneticPr fontId="1"/>
  </si>
  <si>
    <t>徳島県</t>
    <rPh sb="0" eb="3">
      <t>トクシマケン</t>
    </rPh>
    <phoneticPr fontId="1"/>
  </si>
  <si>
    <t>環境創造基金</t>
    <rPh sb="0" eb="2">
      <t>カンキョウ</t>
    </rPh>
    <rPh sb="2" eb="4">
      <t>ソウゾウ</t>
    </rPh>
    <rPh sb="4" eb="6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</si>
  <si>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http://www.pref.tokushima.jp/docs/2013051000293/</t>
  </si>
  <si>
    <t>熊本県</t>
    <rPh sb="0" eb="3">
      <t>クマモトケン</t>
    </rPh>
    <phoneticPr fontId="1"/>
  </si>
  <si>
    <t>環境保全基金（H24GND）</t>
    <rPh sb="0" eb="2">
      <t>カンキョウ</t>
    </rPh>
    <rPh sb="2" eb="4">
      <t>ホゼン</t>
    </rPh>
    <rPh sb="4" eb="6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</si>
  <si>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http://www.pref.kumamoto.jp/soshiki/48/24gnd25zisseki.html</t>
  </si>
  <si>
    <t>大分県</t>
    <rPh sb="0" eb="2">
      <t>オオイタ</t>
    </rPh>
    <rPh sb="2" eb="3">
      <t>ケン</t>
    </rPh>
    <phoneticPr fontId="1"/>
  </si>
  <si>
    <t>大分県再生可能エネルギー等導入推進基金</t>
    <rPh sb="0" eb="3">
      <t>オオイタケン</t>
    </rPh>
    <rPh sb="3" eb="5">
      <t>サイセイ</t>
    </rPh>
    <rPh sb="5" eb="7">
      <t>カノウ</t>
    </rPh>
    <rPh sb="12" eb="13">
      <t>トウ</t>
    </rPh>
    <rPh sb="13" eb="15">
      <t>ドウニュウ</t>
    </rPh>
    <rPh sb="15" eb="17">
      <t>スイシン</t>
    </rPh>
    <rPh sb="17" eb="19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</si>
  <si>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http://www.pref.oita.jp/soshiki/13060/saiseikanou.html</t>
  </si>
  <si>
    <t>宮崎県</t>
    <rPh sb="0" eb="2">
      <t>ミヤザキ</t>
    </rPh>
    <rPh sb="2" eb="3">
      <t>ケン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</si>
  <si>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http://www.pref.miyazaki.lg.jp/kankyoshinrin/kurashi/shizen/page00208-02.html</t>
  </si>
  <si>
    <t>熊本市</t>
    <rPh sb="0" eb="2">
      <t>クマモト</t>
    </rPh>
    <rPh sb="2" eb="3">
      <t>シ</t>
    </rPh>
    <phoneticPr fontId="1"/>
  </si>
  <si>
    <t>熊本市再生可能エネルギー等導入推進基金</t>
    <rPh sb="0" eb="3">
      <t>クマモトシ</t>
    </rPh>
    <rPh sb="3" eb="5">
      <t>サイセイ</t>
    </rPh>
    <rPh sb="5" eb="7">
      <t>カノウ</t>
    </rPh>
    <rPh sb="12" eb="13">
      <t>ナド</t>
    </rPh>
    <rPh sb="13" eb="15">
      <t>ドウニュウ</t>
    </rPh>
    <rPh sb="15" eb="17">
      <t>スイシン</t>
    </rPh>
    <rPh sb="17" eb="19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</si>
  <si>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http://www.city.kumamoto.jp/hpKiji/pub/detail.aspx?c_id=5&amp;id=2537&amp;class_set_id=2&amp;class_id=167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</si>
</sst>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  <numFmt numFmtId="182" formatCode="#,##0_);[Red]\(#,##0\)"/>
    <numFmt numFmtId="183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28" xfId="0" applyNumberFormat="1" applyFont="1" applyFill="1" applyBorder="1" applyAlignment="1">
      <alignment horizontal="right" vertical="center"/>
    </xf>
    <xf numFmtId="178" fontId="19" fillId="0" borderId="30" xfId="0" applyNumberFormat="1" applyFont="1" applyFill="1" applyBorder="1" applyAlignment="1">
      <alignment horizontal="right" vertical="center"/>
    </xf>
    <xf numFmtId="177" fontId="19" fillId="0" borderId="6" xfId="0" applyNumberFormat="1" applyFont="1" applyFill="1" applyBorder="1" applyAlignment="1">
      <alignment horizontal="right" vertical="center"/>
    </xf>
    <xf numFmtId="177" fontId="19" fillId="0" borderId="27" xfId="0" applyNumberFormat="1" applyFont="1" applyFill="1" applyBorder="1" applyAlignment="1">
      <alignment horizontal="right" vertical="center"/>
    </xf>
    <xf numFmtId="177" fontId="19" fillId="0" borderId="14" xfId="0" applyNumberFormat="1" applyFont="1" applyFill="1" applyBorder="1" applyAlignment="1">
      <alignment horizontal="right" vertical="center"/>
    </xf>
    <xf numFmtId="182" fontId="3" fillId="3" borderId="1" xfId="0" applyNumberFormat="1" applyFont="1" applyFill="1" applyBorder="1" applyAlignment="1">
      <alignment horizontal="right" vertical="center"/>
    </xf>
    <xf numFmtId="182" fontId="3" fillId="3" borderId="28" xfId="0" applyNumberFormat="1" applyFont="1" applyFill="1" applyBorder="1" applyAlignment="1">
      <alignment horizontal="right" vertical="center"/>
    </xf>
    <xf numFmtId="182" fontId="3" fillId="3" borderId="30" xfId="0" applyNumberFormat="1" applyFont="1" applyFill="1" applyBorder="1" applyAlignment="1">
      <alignment horizontal="right" vertical="center"/>
    </xf>
    <xf numFmtId="182" fontId="3" fillId="3" borderId="6" xfId="0" applyNumberFormat="1" applyFont="1" applyFill="1" applyBorder="1" applyAlignment="1">
      <alignment horizontal="right" vertical="center"/>
    </xf>
    <xf numFmtId="182" fontId="3" fillId="3" borderId="27" xfId="0" applyNumberFormat="1" applyFont="1" applyFill="1" applyBorder="1" applyAlignment="1">
      <alignment horizontal="right" vertical="center"/>
    </xf>
    <xf numFmtId="182" fontId="3" fillId="3" borderId="14" xfId="0" applyNumberFormat="1" applyFont="1" applyFill="1" applyBorder="1" applyAlignment="1">
      <alignment horizontal="right" vertical="center"/>
    </xf>
    <xf numFmtId="178" fontId="19" fillId="4" borderId="28" xfId="0" applyNumberFormat="1" applyFont="1" applyFill="1" applyBorder="1" applyAlignment="1">
      <alignment horizontal="right" vertical="center"/>
    </xf>
    <xf numFmtId="178" fontId="19" fillId="4" borderId="30" xfId="0" applyNumberFormat="1" applyFont="1" applyFill="1" applyBorder="1" applyAlignment="1">
      <alignment horizontal="right" vertical="center"/>
    </xf>
    <xf numFmtId="178" fontId="19" fillId="0" borderId="1" xfId="0" applyNumberFormat="1" applyFont="1" applyBorder="1" applyAlignment="1">
      <alignment horizontal="right" vertical="center"/>
    </xf>
    <xf numFmtId="178" fontId="19" fillId="0" borderId="30" xfId="0" applyNumberFormat="1" applyFont="1" applyBorder="1" applyAlignment="1">
      <alignment horizontal="right" vertical="center"/>
    </xf>
    <xf numFmtId="178" fontId="19" fillId="0" borderId="3" xfId="0" applyNumberFormat="1" applyFont="1" applyBorder="1" applyAlignment="1">
      <alignment horizontal="right" vertical="center"/>
    </xf>
    <xf numFmtId="177" fontId="19" fillId="4" borderId="27" xfId="0" applyNumberFormat="1" applyFont="1" applyFill="1" applyBorder="1" applyAlignment="1">
      <alignment horizontal="right" vertical="center"/>
    </xf>
    <xf numFmtId="177" fontId="19" fillId="4" borderId="14" xfId="0" applyNumberFormat="1" applyFont="1" applyFill="1" applyBorder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177" fontId="19" fillId="0" borderId="21" xfId="0" applyNumberFormat="1" applyFont="1" applyBorder="1" applyAlignment="1">
      <alignment horizontal="right" vertical="center"/>
    </xf>
    <xf numFmtId="0" fontId="8" fillId="0" borderId="49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2" fontId="3" fillId="3" borderId="30" xfId="0" applyNumberFormat="1" applyFont="1" applyFill="1" applyBorder="1" applyAlignment="1">
      <alignment horizontal="right" vertical="center"/>
    </xf>
    <xf numFmtId="182" fontId="0" fillId="3" borderId="14" xfId="0" applyNumberFormat="1" applyFill="1" applyBorder="1" applyAlignment="1">
      <alignment horizontal="right" vertical="center"/>
    </xf>
    <xf numFmtId="182" fontId="3" fillId="3" borderId="1" xfId="0" applyNumberFormat="1" applyFont="1" applyFill="1" applyBorder="1" applyAlignment="1">
      <alignment horizontal="right" vertical="center"/>
    </xf>
    <xf numFmtId="182" fontId="0" fillId="3" borderId="44" xfId="0" applyNumberFormat="1" applyFill="1" applyBorder="1" applyAlignment="1">
      <alignment horizontal="right" vertical="center"/>
    </xf>
    <xf numFmtId="182" fontId="3" fillId="3" borderId="43" xfId="0" applyNumberFormat="1" applyFont="1" applyFill="1" applyBorder="1" applyAlignment="1">
      <alignment horizontal="right" vertical="center"/>
    </xf>
    <xf numFmtId="182" fontId="0" fillId="3" borderId="19" xfId="0" applyNumberFormat="1" applyFill="1" applyBorder="1" applyAlignment="1">
      <alignment horizontal="right" vertical="center"/>
    </xf>
    <xf numFmtId="182" fontId="3" fillId="3" borderId="18" xfId="0" applyNumberFormat="1" applyFont="1" applyFill="1" applyBorder="1" applyAlignment="1">
      <alignment horizontal="right" vertical="center"/>
    </xf>
    <xf numFmtId="182" fontId="0" fillId="3" borderId="17" xfId="0" applyNumberFormat="1" applyFill="1" applyBorder="1" applyAlignment="1">
      <alignment horizontal="right" vertical="center"/>
    </xf>
    <xf numFmtId="177" fontId="19" fillId="0" borderId="18" xfId="0" applyNumberFormat="1" applyFont="1" applyFill="1" applyBorder="1" applyAlignment="1">
      <alignment horizontal="right" vertical="center" shrinkToFit="1"/>
    </xf>
    <xf numFmtId="177" fontId="19" fillId="0" borderId="17" xfId="0" applyNumberFormat="1" applyFont="1" applyFill="1" applyBorder="1" applyAlignment="1">
      <alignment horizontal="right" vertical="center" shrinkToFit="1"/>
    </xf>
    <xf numFmtId="177" fontId="19" fillId="0" borderId="7" xfId="0" applyNumberFormat="1" applyFont="1" applyFill="1" applyBorder="1" applyAlignment="1">
      <alignment horizontal="right" vertical="center" shrinkToFit="1"/>
    </xf>
    <xf numFmtId="177" fontId="19" fillId="0" borderId="9" xfId="0" applyNumberFormat="1" applyFont="1" applyFill="1" applyBorder="1" applyAlignment="1">
      <alignment horizontal="right" vertical="center" shrinkToFit="1"/>
    </xf>
    <xf numFmtId="177" fontId="19" fillId="0" borderId="43" xfId="0" applyNumberFormat="1" applyFont="1" applyFill="1" applyBorder="1" applyAlignment="1">
      <alignment horizontal="right" vertical="center" shrinkToFit="1"/>
    </xf>
    <xf numFmtId="177" fontId="19" fillId="0" borderId="19" xfId="0" applyNumberFormat="1" applyFont="1" applyFill="1" applyBorder="1" applyAlignment="1">
      <alignment horizontal="right" vertical="center" shrinkToFit="1"/>
    </xf>
    <xf numFmtId="177" fontId="19" fillId="0" borderId="18" xfId="0" applyNumberFormat="1" applyFont="1" applyFill="1" applyBorder="1" applyAlignment="1">
      <alignment horizontal="right" vertical="center"/>
    </xf>
    <xf numFmtId="177" fontId="21" fillId="0" borderId="17" xfId="0" applyNumberFormat="1" applyFont="1" applyFill="1" applyBorder="1" applyAlignment="1">
      <alignment horizontal="right" vertical="center"/>
    </xf>
    <xf numFmtId="176" fontId="3" fillId="0" borderId="7" xfId="0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vertical="center" wrapText="1"/>
    </xf>
    <xf numFmtId="0" fontId="19" fillId="4" borderId="9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horizontal="left" vertical="center" wrapText="1"/>
    </xf>
    <xf numFmtId="177" fontId="19" fillId="4" borderId="18" xfId="0" applyNumberFormat="1" applyFont="1" applyFill="1" applyBorder="1" applyAlignment="1">
      <alignment horizontal="right" vertical="center"/>
    </xf>
    <xf numFmtId="177" fontId="21" fillId="4" borderId="17" xfId="0" applyNumberFormat="1" applyFont="1" applyFill="1" applyBorder="1" applyAlignment="1">
      <alignment horizontal="right" vertical="center"/>
    </xf>
    <xf numFmtId="0" fontId="20" fillId="4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77" fontId="21" fillId="0" borderId="19" xfId="0" applyNumberFormat="1" applyFont="1" applyFill="1" applyBorder="1" applyAlignment="1">
      <alignment horizontal="right" vertical="center" shrinkToFit="1"/>
    </xf>
    <xf numFmtId="183" fontId="3" fillId="3" borderId="43" xfId="0" applyNumberFormat="1" applyFont="1" applyFill="1" applyBorder="1" applyAlignment="1">
      <alignment horizontal="right" vertical="center"/>
    </xf>
    <xf numFmtId="183" fontId="0" fillId="3" borderId="19" xfId="0" applyNumberForma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/>
    </xf>
    <xf numFmtId="41" fontId="3" fillId="0" borderId="43" xfId="0" applyNumberFormat="1" applyFont="1" applyFill="1" applyBorder="1" applyAlignment="1">
      <alignment horizontal="right" vertical="center"/>
    </xf>
    <xf numFmtId="41" fontId="0" fillId="0" borderId="19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49"/>
  <sheetViews>
    <sheetView tabSelected="1" view="pageBreakPreview" zoomScale="85" zoomScaleNormal="100" zoomScaleSheetLayoutView="85" workbookViewId="0">
      <pane xSplit="2" topLeftCell="C1" activePane="topRight" state="frozen"/>
      <selection activeCell="G11" sqref="G11:S12"/>
      <selection pane="topRight" activeCell="G10" sqref="G10:S13"/>
    </sheetView>
  </sheetViews>
  <sheetFormatPr defaultColWidth="9" defaultRowHeight="13.2" outlineLevelRow="1" x14ac:dyDescent="0.2"/>
  <cols>
    <col min="1" max="1" width="4.109375" style="1" customWidth="1"/>
    <col min="2" max="2" width="7.88671875" style="1" customWidth="1"/>
    <col min="3" max="3" width="17.77734375" style="1" customWidth="1"/>
    <col min="4" max="4" width="33" style="1" customWidth="1"/>
    <col min="5" max="16" width="9" style="1" customWidth="1"/>
    <col min="17" max="24" width="8" style="1" customWidth="1"/>
    <col min="25" max="25" width="9" style="30"/>
    <col min="26" max="16384" width="9" style="1"/>
  </cols>
  <sheetData>
    <row r="1" spans="1:25" ht="20.25" customHeight="1" thickBot="1" x14ac:dyDescent="0.25">
      <c r="A1" s="69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5" s="2" customFormat="1" ht="12.75" customHeight="1" x14ac:dyDescent="0.2">
      <c r="A2" s="71" t="s">
        <v>2</v>
      </c>
      <c r="B2" s="71" t="s">
        <v>36</v>
      </c>
      <c r="C2" s="71" t="s">
        <v>13</v>
      </c>
      <c r="D2" s="71" t="s">
        <v>37</v>
      </c>
      <c r="E2" s="70" t="s">
        <v>38</v>
      </c>
      <c r="F2" s="97"/>
      <c r="G2" s="70" t="s">
        <v>39</v>
      </c>
      <c r="H2" s="103"/>
      <c r="I2" s="103"/>
      <c r="J2" s="103"/>
      <c r="K2" s="103"/>
      <c r="L2" s="103"/>
      <c r="M2" s="103"/>
      <c r="N2" s="106" t="s">
        <v>40</v>
      </c>
      <c r="O2" s="70" t="s">
        <v>41</v>
      </c>
      <c r="P2" s="97"/>
      <c r="Q2" s="70" t="s">
        <v>42</v>
      </c>
      <c r="R2" s="76"/>
      <c r="S2" s="76"/>
      <c r="T2" s="76"/>
      <c r="U2" s="76"/>
      <c r="V2" s="70" t="s">
        <v>43</v>
      </c>
      <c r="W2" s="76"/>
      <c r="X2" s="77"/>
      <c r="Y2" s="31"/>
    </row>
    <row r="3" spans="1:25" s="2" customFormat="1" ht="12" customHeight="1" x14ac:dyDescent="0.2">
      <c r="A3" s="72"/>
      <c r="B3" s="147"/>
      <c r="C3" s="72"/>
      <c r="D3" s="72"/>
      <c r="E3" s="98"/>
      <c r="F3" s="99"/>
      <c r="G3" s="104"/>
      <c r="H3" s="105"/>
      <c r="I3" s="105"/>
      <c r="J3" s="105"/>
      <c r="K3" s="105"/>
      <c r="L3" s="105"/>
      <c r="M3" s="105"/>
      <c r="N3" s="107"/>
      <c r="O3" s="98"/>
      <c r="P3" s="99"/>
      <c r="Q3" s="17" t="s">
        <v>9</v>
      </c>
      <c r="R3" s="78" t="s">
        <v>1</v>
      </c>
      <c r="S3" s="78" t="s">
        <v>8</v>
      </c>
      <c r="T3" s="81" t="s">
        <v>0</v>
      </c>
      <c r="U3" s="84" t="s">
        <v>11</v>
      </c>
      <c r="V3" s="87" t="s">
        <v>1</v>
      </c>
      <c r="W3" s="81" t="s">
        <v>8</v>
      </c>
      <c r="X3" s="90" t="s">
        <v>0</v>
      </c>
      <c r="Y3" s="31"/>
    </row>
    <row r="4" spans="1:25" s="2" customFormat="1" ht="13.5" customHeight="1" x14ac:dyDescent="0.2">
      <c r="A4" s="72"/>
      <c r="B4" s="147"/>
      <c r="C4" s="72"/>
      <c r="D4" s="72"/>
      <c r="E4" s="23"/>
      <c r="F4" s="22"/>
      <c r="G4" s="7" t="s">
        <v>5</v>
      </c>
      <c r="H4" s="8"/>
      <c r="I4" s="8"/>
      <c r="J4" s="8"/>
      <c r="K4" s="8"/>
      <c r="L4" s="8"/>
      <c r="M4" s="111" t="s">
        <v>6</v>
      </c>
      <c r="N4" s="107"/>
      <c r="O4" s="23"/>
      <c r="P4" s="22"/>
      <c r="Q4" s="93" t="s">
        <v>46</v>
      </c>
      <c r="R4" s="79"/>
      <c r="S4" s="79"/>
      <c r="T4" s="82"/>
      <c r="U4" s="85"/>
      <c r="V4" s="88"/>
      <c r="W4" s="82"/>
      <c r="X4" s="91"/>
      <c r="Y4" s="31"/>
    </row>
    <row r="5" spans="1:25" s="2" customFormat="1" ht="12" customHeight="1" x14ac:dyDescent="0.2">
      <c r="A5" s="72"/>
      <c r="B5" s="147"/>
      <c r="C5" s="72"/>
      <c r="D5" s="72"/>
      <c r="E5" s="23"/>
      <c r="F5" s="100" t="s">
        <v>4</v>
      </c>
      <c r="G5" s="23"/>
      <c r="H5" s="5" t="s">
        <v>3</v>
      </c>
      <c r="I5" s="36"/>
      <c r="J5" s="36"/>
      <c r="K5" s="36"/>
      <c r="L5" s="37"/>
      <c r="M5" s="112"/>
      <c r="N5" s="107"/>
      <c r="O5" s="23"/>
      <c r="P5" s="100" t="s">
        <v>4</v>
      </c>
      <c r="Q5" s="94"/>
      <c r="R5" s="80"/>
      <c r="S5" s="80"/>
      <c r="T5" s="83"/>
      <c r="U5" s="86"/>
      <c r="V5" s="89"/>
      <c r="W5" s="83"/>
      <c r="X5" s="92"/>
      <c r="Y5" s="31"/>
    </row>
    <row r="6" spans="1:25" s="2" customFormat="1" ht="12" customHeight="1" x14ac:dyDescent="0.2">
      <c r="A6" s="72"/>
      <c r="B6" s="147"/>
      <c r="C6" s="72"/>
      <c r="D6" s="72"/>
      <c r="E6" s="23"/>
      <c r="F6" s="101"/>
      <c r="G6" s="23"/>
      <c r="H6" s="21" t="s">
        <v>47</v>
      </c>
      <c r="I6" s="149" t="s">
        <v>35</v>
      </c>
      <c r="J6" s="150"/>
      <c r="K6" s="151"/>
      <c r="L6" s="109" t="s">
        <v>16</v>
      </c>
      <c r="M6" s="112"/>
      <c r="N6" s="107"/>
      <c r="O6" s="23"/>
      <c r="P6" s="101"/>
      <c r="Q6" s="12" t="s">
        <v>10</v>
      </c>
      <c r="R6" s="13" t="s">
        <v>10</v>
      </c>
      <c r="S6" s="13" t="s">
        <v>10</v>
      </c>
      <c r="T6" s="14" t="s">
        <v>10</v>
      </c>
      <c r="U6" s="15" t="s">
        <v>10</v>
      </c>
      <c r="V6" s="19" t="s">
        <v>10</v>
      </c>
      <c r="W6" s="14" t="s">
        <v>10</v>
      </c>
      <c r="X6" s="15" t="s">
        <v>10</v>
      </c>
      <c r="Y6" s="32" t="s">
        <v>10</v>
      </c>
    </row>
    <row r="7" spans="1:25" s="2" customFormat="1" ht="12.75" customHeight="1" thickBot="1" x14ac:dyDescent="0.25">
      <c r="A7" s="73"/>
      <c r="B7" s="148"/>
      <c r="C7" s="73"/>
      <c r="D7" s="73"/>
      <c r="E7" s="4"/>
      <c r="F7" s="102"/>
      <c r="G7" s="4"/>
      <c r="H7" s="6"/>
      <c r="I7" s="46" t="s">
        <v>14</v>
      </c>
      <c r="J7" s="46" t="s">
        <v>15</v>
      </c>
      <c r="K7" s="46" t="s">
        <v>17</v>
      </c>
      <c r="L7" s="110"/>
      <c r="M7" s="113"/>
      <c r="N7" s="108"/>
      <c r="O7" s="4"/>
      <c r="P7" s="102"/>
      <c r="Q7" s="9" t="s">
        <v>7</v>
      </c>
      <c r="R7" s="10" t="s">
        <v>7</v>
      </c>
      <c r="S7" s="10" t="s">
        <v>7</v>
      </c>
      <c r="T7" s="11" t="s">
        <v>7</v>
      </c>
      <c r="U7" s="16" t="s">
        <v>7</v>
      </c>
      <c r="V7" s="18" t="s">
        <v>7</v>
      </c>
      <c r="W7" s="11" t="s">
        <v>7</v>
      </c>
      <c r="X7" s="20" t="s">
        <v>7</v>
      </c>
      <c r="Y7" s="33" t="s">
        <v>7</v>
      </c>
    </row>
    <row r="8" spans="1:25" s="2" customFormat="1" ht="30" customHeight="1" x14ac:dyDescent="0.2">
      <c r="A8" s="95">
        <v>1</v>
      </c>
      <c r="B8" s="143" t="s">
        <v>48</v>
      </c>
      <c r="C8" s="157" t="s">
        <v>49</v>
      </c>
      <c r="D8" s="145" t="s">
        <v>50</v>
      </c>
      <c r="E8" s="128">
        <v>4.5110000000000001</v>
      </c>
      <c r="F8" s="124">
        <f>E8</f>
        <v>4.5110000000000001</v>
      </c>
      <c r="G8" s="128">
        <f>H8</f>
        <v>0</v>
      </c>
      <c r="H8" s="74">
        <f>L8</f>
        <v>0</v>
      </c>
      <c r="I8" s="74">
        <v>0</v>
      </c>
      <c r="J8" s="74">
        <v>0</v>
      </c>
      <c r="K8" s="74">
        <v>0</v>
      </c>
      <c r="L8" s="74">
        <v>0</v>
      </c>
      <c r="M8" s="124">
        <v>0</v>
      </c>
      <c r="N8" s="126">
        <v>4.5110000000000001</v>
      </c>
      <c r="O8" s="128">
        <f>+(+E8+G8)-(M8+N8)</f>
        <v>0</v>
      </c>
      <c r="P8" s="140">
        <f>O8</f>
        <v>0</v>
      </c>
      <c r="Q8" s="59">
        <v>0</v>
      </c>
      <c r="R8" s="59">
        <v>0</v>
      </c>
      <c r="S8" s="59">
        <v>0</v>
      </c>
      <c r="T8" s="60">
        <v>0</v>
      </c>
      <c r="U8" s="59">
        <v>0</v>
      </c>
      <c r="V8" s="61">
        <v>0</v>
      </c>
      <c r="W8" s="62">
        <v>0</v>
      </c>
      <c r="X8" s="63">
        <v>0</v>
      </c>
      <c r="Y8" s="34" t="s">
        <v>10</v>
      </c>
    </row>
    <row r="9" spans="1:25" s="2" customFormat="1" ht="30" customHeight="1" thickBot="1" x14ac:dyDescent="0.25">
      <c r="A9" s="96"/>
      <c r="B9" s="144"/>
      <c r="C9" s="158"/>
      <c r="D9" s="146"/>
      <c r="E9" s="129"/>
      <c r="F9" s="125"/>
      <c r="G9" s="129"/>
      <c r="H9" s="75"/>
      <c r="I9" s="75"/>
      <c r="J9" s="75"/>
      <c r="K9" s="75"/>
      <c r="L9" s="75"/>
      <c r="M9" s="125"/>
      <c r="N9" s="127"/>
      <c r="O9" s="152"/>
      <c r="P9" s="141"/>
      <c r="Q9" s="64">
        <v>0</v>
      </c>
      <c r="R9" s="64">
        <v>0</v>
      </c>
      <c r="S9" s="64">
        <v>0</v>
      </c>
      <c r="T9" s="65">
        <v>0</v>
      </c>
      <c r="U9" s="64">
        <v>0</v>
      </c>
      <c r="V9" s="66">
        <v>0</v>
      </c>
      <c r="W9" s="67">
        <v>0</v>
      </c>
      <c r="X9" s="68">
        <v>0</v>
      </c>
      <c r="Y9" s="35" t="s">
        <v>7</v>
      </c>
    </row>
    <row r="10" spans="1:25" s="2" customFormat="1" ht="30" customHeight="1" x14ac:dyDescent="0.2">
      <c r="A10" s="95">
        <v>2</v>
      </c>
      <c r="B10" s="143" t="s">
        <v>51</v>
      </c>
      <c r="C10" s="157" t="s">
        <v>52</v>
      </c>
      <c r="D10" s="145" t="s">
        <v>53</v>
      </c>
      <c r="E10" s="128">
        <v>1.518</v>
      </c>
      <c r="F10" s="124">
        <f>E10</f>
        <v>1.518</v>
      </c>
      <c r="G10" s="128">
        <f t="shared" ref="G10" si="0">H10</f>
        <v>0</v>
      </c>
      <c r="H10" s="74">
        <f t="shared" ref="H10" si="1">L10</f>
        <v>0</v>
      </c>
      <c r="I10" s="74">
        <v>0</v>
      </c>
      <c r="J10" s="74">
        <v>0</v>
      </c>
      <c r="K10" s="74">
        <v>0</v>
      </c>
      <c r="L10" s="74">
        <v>0</v>
      </c>
      <c r="M10" s="124">
        <v>0</v>
      </c>
      <c r="N10" s="126">
        <v>1.518</v>
      </c>
      <c r="O10" s="128">
        <f t="shared" ref="O10" si="2">+(+E10+G10)-(M10+N10)</f>
        <v>0</v>
      </c>
      <c r="P10" s="140">
        <f t="shared" ref="P10" si="3">O10</f>
        <v>0</v>
      </c>
      <c r="Q10" s="59">
        <v>0</v>
      </c>
      <c r="R10" s="59">
        <v>0</v>
      </c>
      <c r="S10" s="59">
        <v>0</v>
      </c>
      <c r="T10" s="60">
        <v>0</v>
      </c>
      <c r="U10" s="59">
        <v>0</v>
      </c>
      <c r="V10" s="61">
        <v>0</v>
      </c>
      <c r="W10" s="62">
        <v>0</v>
      </c>
      <c r="X10" s="63">
        <v>0</v>
      </c>
      <c r="Y10" s="34" t="s">
        <v>10</v>
      </c>
    </row>
    <row r="11" spans="1:25" s="2" customFormat="1" ht="30" customHeight="1" thickBot="1" x14ac:dyDescent="0.25">
      <c r="A11" s="96"/>
      <c r="B11" s="144"/>
      <c r="C11" s="158"/>
      <c r="D11" s="146"/>
      <c r="E11" s="129"/>
      <c r="F11" s="125"/>
      <c r="G11" s="129"/>
      <c r="H11" s="75"/>
      <c r="I11" s="75"/>
      <c r="J11" s="75"/>
      <c r="K11" s="75"/>
      <c r="L11" s="75"/>
      <c r="M11" s="125"/>
      <c r="N11" s="127"/>
      <c r="O11" s="152"/>
      <c r="P11" s="141"/>
      <c r="Q11" s="64">
        <v>0</v>
      </c>
      <c r="R11" s="64">
        <v>0</v>
      </c>
      <c r="S11" s="64">
        <v>0</v>
      </c>
      <c r="T11" s="65">
        <v>0</v>
      </c>
      <c r="U11" s="64">
        <v>0</v>
      </c>
      <c r="V11" s="66">
        <v>0</v>
      </c>
      <c r="W11" s="67">
        <v>0</v>
      </c>
      <c r="X11" s="68">
        <v>0</v>
      </c>
      <c r="Y11" s="35" t="s">
        <v>7</v>
      </c>
    </row>
    <row r="12" spans="1:25" s="2" customFormat="1" ht="30" customHeight="1" x14ac:dyDescent="0.2">
      <c r="A12" s="95">
        <v>3</v>
      </c>
      <c r="B12" s="143" t="s">
        <v>54</v>
      </c>
      <c r="C12" s="157" t="s">
        <v>55</v>
      </c>
      <c r="D12" s="145" t="s">
        <v>56</v>
      </c>
      <c r="E12" s="128">
        <v>7.1180000000000003</v>
      </c>
      <c r="F12" s="124">
        <f>E12</f>
        <v>7.1180000000000003</v>
      </c>
      <c r="G12" s="128">
        <f t="shared" ref="G12" si="4">H12</f>
        <v>0</v>
      </c>
      <c r="H12" s="74">
        <f t="shared" ref="H12" si="5">L12</f>
        <v>0</v>
      </c>
      <c r="I12" s="74">
        <v>0</v>
      </c>
      <c r="J12" s="74">
        <v>0</v>
      </c>
      <c r="K12" s="74">
        <v>0</v>
      </c>
      <c r="L12" s="74">
        <v>0</v>
      </c>
      <c r="M12" s="124">
        <v>0</v>
      </c>
      <c r="N12" s="126">
        <v>7.1180000000000003</v>
      </c>
      <c r="O12" s="128">
        <f t="shared" ref="O12" si="6">+(+E12+G12)-(M12+N12)</f>
        <v>0</v>
      </c>
      <c r="P12" s="140">
        <f t="shared" ref="P12" si="7">O12</f>
        <v>0</v>
      </c>
      <c r="Q12" s="59">
        <v>0</v>
      </c>
      <c r="R12" s="59">
        <v>0</v>
      </c>
      <c r="S12" s="59">
        <v>0</v>
      </c>
      <c r="T12" s="60">
        <v>0</v>
      </c>
      <c r="U12" s="59">
        <v>0</v>
      </c>
      <c r="V12" s="61">
        <v>0</v>
      </c>
      <c r="W12" s="62">
        <v>0</v>
      </c>
      <c r="X12" s="63">
        <v>0</v>
      </c>
      <c r="Y12" s="34" t="s">
        <v>10</v>
      </c>
    </row>
    <row r="13" spans="1:25" s="2" customFormat="1" ht="30" customHeight="1" thickBot="1" x14ac:dyDescent="0.25">
      <c r="A13" s="96"/>
      <c r="B13" s="144"/>
      <c r="C13" s="158"/>
      <c r="D13" s="146"/>
      <c r="E13" s="129"/>
      <c r="F13" s="125"/>
      <c r="G13" s="129"/>
      <c r="H13" s="75"/>
      <c r="I13" s="75"/>
      <c r="J13" s="75"/>
      <c r="K13" s="75"/>
      <c r="L13" s="75"/>
      <c r="M13" s="125"/>
      <c r="N13" s="127"/>
      <c r="O13" s="152"/>
      <c r="P13" s="141"/>
      <c r="Q13" s="64">
        <v>0</v>
      </c>
      <c r="R13" s="64">
        <v>0</v>
      </c>
      <c r="S13" s="64">
        <v>0</v>
      </c>
      <c r="T13" s="65">
        <v>0</v>
      </c>
      <c r="U13" s="64">
        <v>0</v>
      </c>
      <c r="V13" s="66">
        <v>0</v>
      </c>
      <c r="W13" s="67">
        <v>0</v>
      </c>
      <c r="X13" s="68">
        <v>0</v>
      </c>
      <c r="Y13" s="35" t="s">
        <v>7</v>
      </c>
    </row>
    <row r="14" spans="1:25" s="2" customFormat="1" ht="30" customHeight="1" x14ac:dyDescent="0.2">
      <c r="A14" s="95">
        <v>4</v>
      </c>
      <c r="B14" s="135" t="s">
        <v>57</v>
      </c>
      <c r="C14" s="157" t="s">
        <v>58</v>
      </c>
      <c r="D14" s="145" t="s">
        <v>59</v>
      </c>
      <c r="E14" s="128">
        <v>14.073</v>
      </c>
      <c r="F14" s="124">
        <f t="shared" ref="F14" si="8">E14</f>
        <v>14.073</v>
      </c>
      <c r="G14" s="128">
        <f t="shared" ref="G14" si="9">H14</f>
        <v>0</v>
      </c>
      <c r="H14" s="74">
        <f t="shared" ref="H14" si="10">L14</f>
        <v>0</v>
      </c>
      <c r="I14" s="74">
        <v>0</v>
      </c>
      <c r="J14" s="74">
        <v>0</v>
      </c>
      <c r="K14" s="74">
        <v>0</v>
      </c>
      <c r="L14" s="74">
        <v>0</v>
      </c>
      <c r="M14" s="124">
        <v>0</v>
      </c>
      <c r="N14" s="126">
        <v>14.073</v>
      </c>
      <c r="O14" s="128">
        <f t="shared" ref="O14" si="11">+(+E14+G14)-(M14+N14)</f>
        <v>0</v>
      </c>
      <c r="P14" s="140">
        <f t="shared" ref="P14" si="12">O14</f>
        <v>0</v>
      </c>
      <c r="Q14" s="59">
        <v>0</v>
      </c>
      <c r="R14" s="59">
        <v>0</v>
      </c>
      <c r="S14" s="59">
        <v>0</v>
      </c>
      <c r="T14" s="60">
        <v>0</v>
      </c>
      <c r="U14" s="59">
        <v>0</v>
      </c>
      <c r="V14" s="61">
        <v>0</v>
      </c>
      <c r="W14" s="62">
        <v>0</v>
      </c>
      <c r="X14" s="63">
        <v>0</v>
      </c>
      <c r="Y14" s="34" t="s">
        <v>10</v>
      </c>
    </row>
    <row r="15" spans="1:25" s="2" customFormat="1" ht="30" customHeight="1" thickBot="1" x14ac:dyDescent="0.25">
      <c r="A15" s="96"/>
      <c r="B15" s="136"/>
      <c r="C15" s="158"/>
      <c r="D15" s="146"/>
      <c r="E15" s="129"/>
      <c r="F15" s="125"/>
      <c r="G15" s="129"/>
      <c r="H15" s="75"/>
      <c r="I15" s="75"/>
      <c r="J15" s="75"/>
      <c r="K15" s="75"/>
      <c r="L15" s="75"/>
      <c r="M15" s="125"/>
      <c r="N15" s="127"/>
      <c r="O15" s="152"/>
      <c r="P15" s="141"/>
      <c r="Q15" s="64">
        <v>0</v>
      </c>
      <c r="R15" s="64">
        <v>0</v>
      </c>
      <c r="S15" s="64">
        <v>0</v>
      </c>
      <c r="T15" s="65">
        <v>0</v>
      </c>
      <c r="U15" s="64">
        <v>0</v>
      </c>
      <c r="V15" s="66">
        <v>0</v>
      </c>
      <c r="W15" s="67">
        <v>0</v>
      </c>
      <c r="X15" s="68">
        <v>0</v>
      </c>
      <c r="Y15" s="35" t="s">
        <v>7</v>
      </c>
    </row>
    <row r="16" spans="1:25" s="2" customFormat="1" ht="30" customHeight="1" x14ac:dyDescent="0.2">
      <c r="A16" s="95">
        <v>5</v>
      </c>
      <c r="B16" s="135" t="s">
        <v>60</v>
      </c>
      <c r="C16" s="157" t="s">
        <v>61</v>
      </c>
      <c r="D16" s="145" t="s">
        <v>62</v>
      </c>
      <c r="E16" s="159">
        <v>1.845</v>
      </c>
      <c r="F16" s="124">
        <f t="shared" ref="F16" si="13">E16</f>
        <v>1.845</v>
      </c>
      <c r="G16" s="128">
        <f t="shared" ref="G16" si="14">H16</f>
        <v>0</v>
      </c>
      <c r="H16" s="74">
        <f t="shared" ref="H16" si="15">L16</f>
        <v>0</v>
      </c>
      <c r="I16" s="74">
        <v>0</v>
      </c>
      <c r="J16" s="74">
        <v>0</v>
      </c>
      <c r="K16" s="74">
        <v>0</v>
      </c>
      <c r="L16" s="74">
        <v>0</v>
      </c>
      <c r="M16" s="124">
        <v>0</v>
      </c>
      <c r="N16" s="126">
        <v>1.845</v>
      </c>
      <c r="O16" s="128">
        <f t="shared" ref="O16" si="16">+(+E16+G16)-(M16+N16)</f>
        <v>0</v>
      </c>
      <c r="P16" s="140">
        <f t="shared" ref="P16" si="17">O16</f>
        <v>0</v>
      </c>
      <c r="Q16" s="59">
        <v>0</v>
      </c>
      <c r="R16" s="59">
        <v>0</v>
      </c>
      <c r="S16" s="59">
        <v>0</v>
      </c>
      <c r="T16" s="60">
        <v>0</v>
      </c>
      <c r="U16" s="59">
        <v>0</v>
      </c>
      <c r="V16" s="24">
        <v>0</v>
      </c>
      <c r="W16" s="25">
        <v>0</v>
      </c>
      <c r="X16" s="26">
        <v>0</v>
      </c>
      <c r="Y16" s="34" t="s">
        <v>10</v>
      </c>
    </row>
    <row r="17" spans="1:25" s="2" customFormat="1" ht="30" customHeight="1" thickBot="1" x14ac:dyDescent="0.25">
      <c r="A17" s="96"/>
      <c r="B17" s="136"/>
      <c r="C17" s="158"/>
      <c r="D17" s="146"/>
      <c r="E17" s="160"/>
      <c r="F17" s="125"/>
      <c r="G17" s="129"/>
      <c r="H17" s="75"/>
      <c r="I17" s="75"/>
      <c r="J17" s="75"/>
      <c r="K17" s="75"/>
      <c r="L17" s="75"/>
      <c r="M17" s="125"/>
      <c r="N17" s="127"/>
      <c r="O17" s="152"/>
      <c r="P17" s="141"/>
      <c r="Q17" s="64">
        <v>0</v>
      </c>
      <c r="R17" s="64">
        <v>0</v>
      </c>
      <c r="S17" s="64">
        <v>0</v>
      </c>
      <c r="T17" s="65">
        <v>0</v>
      </c>
      <c r="U17" s="64">
        <v>0</v>
      </c>
      <c r="V17" s="40">
        <v>0</v>
      </c>
      <c r="W17" s="41">
        <v>0</v>
      </c>
      <c r="X17" s="42">
        <v>0</v>
      </c>
      <c r="Y17" s="35" t="s">
        <v>7</v>
      </c>
    </row>
    <row r="18" spans="1:25" s="2" customFormat="1" ht="30" customHeight="1" x14ac:dyDescent="0.2">
      <c r="A18" s="95">
        <v>6</v>
      </c>
      <c r="B18" s="135" t="s">
        <v>63</v>
      </c>
      <c r="C18" s="157" t="s">
        <v>64</v>
      </c>
      <c r="D18" s="145" t="s">
        <v>65</v>
      </c>
      <c r="E18" s="159">
        <v>29.573</v>
      </c>
      <c r="F18" s="124">
        <f t="shared" ref="F18" si="18">E18</f>
        <v>29.573</v>
      </c>
      <c r="G18" s="128">
        <f t="shared" ref="G18" si="19">H18</f>
        <v>0</v>
      </c>
      <c r="H18" s="74">
        <f t="shared" ref="H18" si="20">L18</f>
        <v>0</v>
      </c>
      <c r="I18" s="74">
        <v>0</v>
      </c>
      <c r="J18" s="74">
        <v>0</v>
      </c>
      <c r="K18" s="74">
        <v>0</v>
      </c>
      <c r="L18" s="74">
        <v>0</v>
      </c>
      <c r="M18" s="124">
        <v>0</v>
      </c>
      <c r="N18" s="126">
        <v>29.573</v>
      </c>
      <c r="O18" s="128">
        <f t="shared" ref="O18" si="21">+(+E18+G18)-(M18+N18)</f>
        <v>0</v>
      </c>
      <c r="P18" s="140">
        <f t="shared" ref="P18" si="22">O18</f>
        <v>0</v>
      </c>
      <c r="Q18" s="59">
        <v>0</v>
      </c>
      <c r="R18" s="59">
        <v>0</v>
      </c>
      <c r="S18" s="59">
        <v>0</v>
      </c>
      <c r="T18" s="60">
        <v>0</v>
      </c>
      <c r="U18" s="59">
        <v>0</v>
      </c>
      <c r="V18" s="24">
        <v>0</v>
      </c>
      <c r="W18" s="25">
        <v>0</v>
      </c>
      <c r="X18" s="26">
        <v>0</v>
      </c>
      <c r="Y18" s="34" t="s">
        <v>10</v>
      </c>
    </row>
    <row r="19" spans="1:25" s="2" customFormat="1" ht="30" customHeight="1" thickBot="1" x14ac:dyDescent="0.25">
      <c r="A19" s="96"/>
      <c r="B19" s="136"/>
      <c r="C19" s="158"/>
      <c r="D19" s="146"/>
      <c r="E19" s="160"/>
      <c r="F19" s="125"/>
      <c r="G19" s="129"/>
      <c r="H19" s="75"/>
      <c r="I19" s="75"/>
      <c r="J19" s="75"/>
      <c r="K19" s="75"/>
      <c r="L19" s="75"/>
      <c r="M19" s="125"/>
      <c r="N19" s="127"/>
      <c r="O19" s="152"/>
      <c r="P19" s="141"/>
      <c r="Q19" s="64">
        <v>0</v>
      </c>
      <c r="R19" s="64">
        <v>0</v>
      </c>
      <c r="S19" s="64">
        <v>0</v>
      </c>
      <c r="T19" s="65">
        <v>0</v>
      </c>
      <c r="U19" s="64">
        <v>0</v>
      </c>
      <c r="V19" s="40">
        <v>0</v>
      </c>
      <c r="W19" s="41">
        <v>0</v>
      </c>
      <c r="X19" s="42">
        <v>0</v>
      </c>
      <c r="Y19" s="35" t="s">
        <v>7</v>
      </c>
    </row>
    <row r="20" spans="1:25" s="2" customFormat="1" ht="30" customHeight="1" x14ac:dyDescent="0.2">
      <c r="A20" s="95">
        <v>7</v>
      </c>
      <c r="B20" s="135" t="s">
        <v>66</v>
      </c>
      <c r="C20" s="157" t="s">
        <v>67</v>
      </c>
      <c r="D20" s="145" t="s">
        <v>68</v>
      </c>
      <c r="E20" s="159">
        <v>0.95199999999999996</v>
      </c>
      <c r="F20" s="124">
        <f t="shared" ref="F20" si="23">E20</f>
        <v>0.95199999999999996</v>
      </c>
      <c r="G20" s="128">
        <f t="shared" ref="G20" si="24">H20</f>
        <v>0</v>
      </c>
      <c r="H20" s="74">
        <f t="shared" ref="H20" si="25">L20</f>
        <v>0</v>
      </c>
      <c r="I20" s="74">
        <v>0</v>
      </c>
      <c r="J20" s="74">
        <v>0</v>
      </c>
      <c r="K20" s="74">
        <v>0</v>
      </c>
      <c r="L20" s="74">
        <v>0</v>
      </c>
      <c r="M20" s="124">
        <v>0</v>
      </c>
      <c r="N20" s="126">
        <v>0.95199999999999996</v>
      </c>
      <c r="O20" s="128">
        <f t="shared" ref="O20" si="26">+(+E20+G20)-(M20+N20)</f>
        <v>0</v>
      </c>
      <c r="P20" s="140">
        <f t="shared" ref="P20" si="27">O20</f>
        <v>0</v>
      </c>
      <c r="Q20" s="59">
        <v>0</v>
      </c>
      <c r="R20" s="59">
        <v>0</v>
      </c>
      <c r="S20" s="59">
        <v>0</v>
      </c>
      <c r="T20" s="60">
        <v>0</v>
      </c>
      <c r="U20" s="59">
        <v>0</v>
      </c>
      <c r="V20" s="24">
        <v>0</v>
      </c>
      <c r="W20" s="25">
        <v>0</v>
      </c>
      <c r="X20" s="26">
        <v>0</v>
      </c>
      <c r="Y20" s="34" t="s">
        <v>10</v>
      </c>
    </row>
    <row r="21" spans="1:25" s="2" customFormat="1" ht="30" customHeight="1" thickBot="1" x14ac:dyDescent="0.25">
      <c r="A21" s="96"/>
      <c r="B21" s="136"/>
      <c r="C21" s="158"/>
      <c r="D21" s="146"/>
      <c r="E21" s="160"/>
      <c r="F21" s="125"/>
      <c r="G21" s="129"/>
      <c r="H21" s="75"/>
      <c r="I21" s="75"/>
      <c r="J21" s="75"/>
      <c r="K21" s="75"/>
      <c r="L21" s="75"/>
      <c r="M21" s="125"/>
      <c r="N21" s="127"/>
      <c r="O21" s="152"/>
      <c r="P21" s="141"/>
      <c r="Q21" s="64">
        <v>0</v>
      </c>
      <c r="R21" s="64">
        <v>0</v>
      </c>
      <c r="S21" s="64">
        <v>0</v>
      </c>
      <c r="T21" s="65">
        <v>0</v>
      </c>
      <c r="U21" s="64">
        <v>0</v>
      </c>
      <c r="V21" s="40">
        <v>0</v>
      </c>
      <c r="W21" s="41">
        <v>0</v>
      </c>
      <c r="X21" s="42">
        <v>0</v>
      </c>
      <c r="Y21" s="35" t="s">
        <v>7</v>
      </c>
    </row>
    <row r="22" spans="1:25" s="2" customFormat="1" ht="30" customHeight="1" x14ac:dyDescent="0.2">
      <c r="A22" s="95">
        <v>8</v>
      </c>
      <c r="B22" s="135" t="s">
        <v>69</v>
      </c>
      <c r="C22" s="137" t="s">
        <v>70</v>
      </c>
      <c r="D22" s="155" t="s">
        <v>71</v>
      </c>
      <c r="E22" s="128">
        <v>12.157</v>
      </c>
      <c r="F22" s="124">
        <f t="shared" ref="F22" si="28">E22</f>
        <v>12.157</v>
      </c>
      <c r="G22" s="128">
        <f t="shared" ref="G22" si="29">H22</f>
        <v>0</v>
      </c>
      <c r="H22" s="74">
        <f t="shared" ref="H22" si="30">L22</f>
        <v>0</v>
      </c>
      <c r="I22" s="74">
        <v>0</v>
      </c>
      <c r="J22" s="74">
        <v>0</v>
      </c>
      <c r="K22" s="74">
        <v>0</v>
      </c>
      <c r="L22" s="74">
        <v>0</v>
      </c>
      <c r="M22" s="124">
        <v>0</v>
      </c>
      <c r="N22" s="126">
        <v>12.157</v>
      </c>
      <c r="O22" s="128">
        <f t="shared" ref="O22" si="31">+(+E22+G22)-(M22+N22)</f>
        <v>0</v>
      </c>
      <c r="P22" s="140">
        <f t="shared" ref="P22" si="32">O22</f>
        <v>0</v>
      </c>
      <c r="Q22" s="59">
        <v>0</v>
      </c>
      <c r="R22" s="59">
        <v>0</v>
      </c>
      <c r="S22" s="59">
        <v>0</v>
      </c>
      <c r="T22" s="60">
        <v>0</v>
      </c>
      <c r="U22" s="59">
        <v>0</v>
      </c>
      <c r="V22" s="61">
        <v>0</v>
      </c>
      <c r="W22" s="62">
        <v>0</v>
      </c>
      <c r="X22" s="63">
        <v>0</v>
      </c>
      <c r="Y22" s="34" t="s">
        <v>10</v>
      </c>
    </row>
    <row r="23" spans="1:25" s="2" customFormat="1" ht="30" customHeight="1" thickBot="1" x14ac:dyDescent="0.25">
      <c r="A23" s="96"/>
      <c r="B23" s="136"/>
      <c r="C23" s="138"/>
      <c r="D23" s="156"/>
      <c r="E23" s="129"/>
      <c r="F23" s="125"/>
      <c r="G23" s="129"/>
      <c r="H23" s="75"/>
      <c r="I23" s="75"/>
      <c r="J23" s="75"/>
      <c r="K23" s="75"/>
      <c r="L23" s="75"/>
      <c r="M23" s="125"/>
      <c r="N23" s="127"/>
      <c r="O23" s="152"/>
      <c r="P23" s="141"/>
      <c r="Q23" s="64">
        <v>0</v>
      </c>
      <c r="R23" s="64">
        <v>0</v>
      </c>
      <c r="S23" s="64">
        <v>0</v>
      </c>
      <c r="T23" s="65">
        <v>0</v>
      </c>
      <c r="U23" s="64">
        <v>0</v>
      </c>
      <c r="V23" s="66">
        <v>0</v>
      </c>
      <c r="W23" s="67">
        <v>0</v>
      </c>
      <c r="X23" s="68">
        <v>0</v>
      </c>
      <c r="Y23" s="35" t="s">
        <v>7</v>
      </c>
    </row>
    <row r="24" spans="1:25" s="2" customFormat="1" ht="30" customHeight="1" x14ac:dyDescent="0.2">
      <c r="A24" s="95">
        <v>9</v>
      </c>
      <c r="B24" s="135" t="s">
        <v>72</v>
      </c>
      <c r="C24" s="157" t="s">
        <v>73</v>
      </c>
      <c r="D24" s="145" t="s">
        <v>74</v>
      </c>
      <c r="E24" s="159">
        <v>5.2629999999999999</v>
      </c>
      <c r="F24" s="124">
        <f t="shared" ref="F24" si="33">E24</f>
        <v>5.2629999999999999</v>
      </c>
      <c r="G24" s="128">
        <f>H24</f>
        <v>7.0000000000000007E-2</v>
      </c>
      <c r="H24" s="74">
        <f>L24</f>
        <v>7.0000000000000007E-2</v>
      </c>
      <c r="I24" s="74">
        <v>0</v>
      </c>
      <c r="J24" s="74">
        <v>0</v>
      </c>
      <c r="K24" s="74">
        <v>0</v>
      </c>
      <c r="L24" s="74">
        <v>7.0000000000000007E-2</v>
      </c>
      <c r="M24" s="124">
        <v>0</v>
      </c>
      <c r="N24" s="126">
        <v>5.3319999999999999</v>
      </c>
      <c r="O24" s="128">
        <v>0</v>
      </c>
      <c r="P24" s="140">
        <f t="shared" ref="P24" si="34">O24</f>
        <v>0</v>
      </c>
      <c r="Q24" s="59">
        <v>0</v>
      </c>
      <c r="R24" s="59">
        <v>0</v>
      </c>
      <c r="S24" s="59">
        <v>0</v>
      </c>
      <c r="T24" s="60">
        <v>0</v>
      </c>
      <c r="U24" s="59">
        <v>0</v>
      </c>
      <c r="V24" s="24">
        <v>0</v>
      </c>
      <c r="W24" s="25">
        <v>0</v>
      </c>
      <c r="X24" s="26">
        <v>0</v>
      </c>
      <c r="Y24" s="34" t="s">
        <v>10</v>
      </c>
    </row>
    <row r="25" spans="1:25" s="2" customFormat="1" ht="30" customHeight="1" thickBot="1" x14ac:dyDescent="0.25">
      <c r="A25" s="96"/>
      <c r="B25" s="136"/>
      <c r="C25" s="158"/>
      <c r="D25" s="146"/>
      <c r="E25" s="160"/>
      <c r="F25" s="125"/>
      <c r="G25" s="129"/>
      <c r="H25" s="75"/>
      <c r="I25" s="75"/>
      <c r="J25" s="75"/>
      <c r="K25" s="75"/>
      <c r="L25" s="75"/>
      <c r="M25" s="125"/>
      <c r="N25" s="127"/>
      <c r="O25" s="152"/>
      <c r="P25" s="141"/>
      <c r="Q25" s="64">
        <v>0</v>
      </c>
      <c r="R25" s="64">
        <v>0</v>
      </c>
      <c r="S25" s="64">
        <v>0</v>
      </c>
      <c r="T25" s="65">
        <v>0</v>
      </c>
      <c r="U25" s="64">
        <v>0</v>
      </c>
      <c r="V25" s="40">
        <v>0</v>
      </c>
      <c r="W25" s="41">
        <v>0</v>
      </c>
      <c r="X25" s="42">
        <v>0</v>
      </c>
      <c r="Y25" s="35" t="s">
        <v>7</v>
      </c>
    </row>
    <row r="26" spans="1:25" s="2" customFormat="1" ht="30" customHeight="1" x14ac:dyDescent="0.2">
      <c r="A26" s="95">
        <v>10</v>
      </c>
      <c r="B26" s="135" t="s">
        <v>75</v>
      </c>
      <c r="C26" s="137" t="s">
        <v>76</v>
      </c>
      <c r="D26" s="155" t="s">
        <v>77</v>
      </c>
      <c r="E26" s="128">
        <v>3.43</v>
      </c>
      <c r="F26" s="124">
        <f t="shared" ref="F26" si="35">E26</f>
        <v>3.43</v>
      </c>
      <c r="G26" s="128">
        <f t="shared" ref="G26" si="36">H26</f>
        <v>0</v>
      </c>
      <c r="H26" s="74">
        <f t="shared" ref="H26" si="37">L26</f>
        <v>0</v>
      </c>
      <c r="I26" s="74">
        <v>0</v>
      </c>
      <c r="J26" s="74">
        <v>0</v>
      </c>
      <c r="K26" s="74">
        <v>0</v>
      </c>
      <c r="L26" s="74">
        <v>0</v>
      </c>
      <c r="M26" s="124">
        <v>0</v>
      </c>
      <c r="N26" s="126">
        <v>3.43</v>
      </c>
      <c r="O26" s="128">
        <f t="shared" ref="O26" si="38">+(+E26+G26)-(M26+N26)</f>
        <v>0</v>
      </c>
      <c r="P26" s="140">
        <f t="shared" ref="P26" si="39">O26</f>
        <v>0</v>
      </c>
      <c r="Q26" s="59">
        <v>0</v>
      </c>
      <c r="R26" s="59">
        <v>0</v>
      </c>
      <c r="S26" s="59">
        <v>0</v>
      </c>
      <c r="T26" s="60">
        <v>0</v>
      </c>
      <c r="U26" s="59">
        <v>0</v>
      </c>
      <c r="V26" s="61">
        <v>0</v>
      </c>
      <c r="W26" s="62">
        <v>0</v>
      </c>
      <c r="X26" s="63">
        <v>0</v>
      </c>
      <c r="Y26" s="34" t="s">
        <v>10</v>
      </c>
    </row>
    <row r="27" spans="1:25" s="2" customFormat="1" ht="30" customHeight="1" thickBot="1" x14ac:dyDescent="0.25">
      <c r="A27" s="96"/>
      <c r="B27" s="136"/>
      <c r="C27" s="138"/>
      <c r="D27" s="156"/>
      <c r="E27" s="129"/>
      <c r="F27" s="125"/>
      <c r="G27" s="129"/>
      <c r="H27" s="75"/>
      <c r="I27" s="75"/>
      <c r="J27" s="75"/>
      <c r="K27" s="75"/>
      <c r="L27" s="75"/>
      <c r="M27" s="125"/>
      <c r="N27" s="127"/>
      <c r="O27" s="152"/>
      <c r="P27" s="141"/>
      <c r="Q27" s="64">
        <v>0</v>
      </c>
      <c r="R27" s="64">
        <v>0</v>
      </c>
      <c r="S27" s="64">
        <v>0</v>
      </c>
      <c r="T27" s="65">
        <v>0</v>
      </c>
      <c r="U27" s="64">
        <v>0</v>
      </c>
      <c r="V27" s="66">
        <v>0</v>
      </c>
      <c r="W27" s="67">
        <v>0</v>
      </c>
      <c r="X27" s="68">
        <v>0</v>
      </c>
      <c r="Y27" s="35" t="s">
        <v>7</v>
      </c>
    </row>
    <row r="28" spans="1:25" s="2" customFormat="1" ht="30" customHeight="1" x14ac:dyDescent="0.2">
      <c r="A28" s="95">
        <v>11</v>
      </c>
      <c r="B28" s="135" t="s">
        <v>78</v>
      </c>
      <c r="C28" s="137" t="s">
        <v>79</v>
      </c>
      <c r="D28" s="155" t="s">
        <v>80</v>
      </c>
      <c r="E28" s="128">
        <v>57.435000000000002</v>
      </c>
      <c r="F28" s="124">
        <f t="shared" ref="F28" si="40">E28</f>
        <v>57.435000000000002</v>
      </c>
      <c r="G28" s="128">
        <f t="shared" ref="G28" si="41">H28</f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124">
        <v>33.286999999999999</v>
      </c>
      <c r="N28" s="128">
        <v>24.146999999999998</v>
      </c>
      <c r="O28" s="128">
        <v>0</v>
      </c>
      <c r="P28" s="140">
        <f t="shared" ref="P28" si="42">O28</f>
        <v>0</v>
      </c>
      <c r="Q28" s="47">
        <v>0</v>
      </c>
      <c r="R28" s="48">
        <v>0</v>
      </c>
      <c r="S28" s="48">
        <v>0</v>
      </c>
      <c r="T28" s="49">
        <v>0</v>
      </c>
      <c r="U28" s="48">
        <v>0</v>
      </c>
      <c r="V28" s="61">
        <v>0</v>
      </c>
      <c r="W28" s="62">
        <v>0</v>
      </c>
      <c r="X28" s="63">
        <v>0</v>
      </c>
      <c r="Y28" s="34" t="s">
        <v>10</v>
      </c>
    </row>
    <row r="29" spans="1:25" s="2" customFormat="1" ht="30" customHeight="1" thickBot="1" x14ac:dyDescent="0.25">
      <c r="A29" s="96"/>
      <c r="B29" s="136"/>
      <c r="C29" s="138"/>
      <c r="D29" s="156"/>
      <c r="E29" s="129"/>
      <c r="F29" s="125"/>
      <c r="G29" s="129"/>
      <c r="H29" s="75"/>
      <c r="I29" s="75"/>
      <c r="J29" s="75"/>
      <c r="K29" s="75"/>
      <c r="L29" s="75"/>
      <c r="M29" s="125"/>
      <c r="N29" s="152"/>
      <c r="O29" s="152"/>
      <c r="P29" s="141"/>
      <c r="Q29" s="50">
        <v>0</v>
      </c>
      <c r="R29" s="51">
        <v>0</v>
      </c>
      <c r="S29" s="51">
        <v>0</v>
      </c>
      <c r="T29" s="52">
        <v>0</v>
      </c>
      <c r="U29" s="51" t="s">
        <v>44</v>
      </c>
      <c r="V29" s="66">
        <v>0</v>
      </c>
      <c r="W29" s="67">
        <v>0</v>
      </c>
      <c r="X29" s="68">
        <v>0</v>
      </c>
      <c r="Y29" s="35" t="s">
        <v>7</v>
      </c>
    </row>
    <row r="30" spans="1:25" s="2" customFormat="1" ht="30.75" customHeight="1" x14ac:dyDescent="0.2">
      <c r="A30" s="95">
        <v>12</v>
      </c>
      <c r="B30" s="135" t="s">
        <v>81</v>
      </c>
      <c r="C30" s="137" t="s">
        <v>82</v>
      </c>
      <c r="D30" s="155" t="s">
        <v>83</v>
      </c>
      <c r="E30" s="128">
        <v>11.442</v>
      </c>
      <c r="F30" s="124">
        <f t="shared" ref="F30" si="43">E30</f>
        <v>11.442</v>
      </c>
      <c r="G30" s="128">
        <f t="shared" ref="G30" si="44">H30</f>
        <v>2.4E-2</v>
      </c>
      <c r="H30" s="74">
        <f>L30</f>
        <v>2.4E-2</v>
      </c>
      <c r="I30" s="74">
        <v>0</v>
      </c>
      <c r="J30" s="74">
        <v>0</v>
      </c>
      <c r="K30" s="74">
        <v>0</v>
      </c>
      <c r="L30" s="74">
        <v>2.4E-2</v>
      </c>
      <c r="M30" s="124">
        <v>0</v>
      </c>
      <c r="N30" s="126">
        <v>11.467000000000001</v>
      </c>
      <c r="O30" s="128">
        <v>0</v>
      </c>
      <c r="P30" s="140">
        <v>0</v>
      </c>
      <c r="Q30" s="48">
        <v>0</v>
      </c>
      <c r="R30" s="48">
        <v>0</v>
      </c>
      <c r="S30" s="48">
        <v>0</v>
      </c>
      <c r="T30" s="49">
        <v>0</v>
      </c>
      <c r="U30" s="48">
        <v>0</v>
      </c>
      <c r="V30" s="61">
        <v>0</v>
      </c>
      <c r="W30" s="62">
        <v>0</v>
      </c>
      <c r="X30" s="63">
        <v>0</v>
      </c>
      <c r="Y30" s="34" t="s">
        <v>10</v>
      </c>
    </row>
    <row r="31" spans="1:25" s="2" customFormat="1" ht="30" customHeight="1" thickBot="1" x14ac:dyDescent="0.25">
      <c r="A31" s="96"/>
      <c r="B31" s="136"/>
      <c r="C31" s="138"/>
      <c r="D31" s="156"/>
      <c r="E31" s="129"/>
      <c r="F31" s="125"/>
      <c r="G31" s="129"/>
      <c r="H31" s="75"/>
      <c r="I31" s="75"/>
      <c r="J31" s="75"/>
      <c r="K31" s="75"/>
      <c r="L31" s="75"/>
      <c r="M31" s="125"/>
      <c r="N31" s="127"/>
      <c r="O31" s="152"/>
      <c r="P31" s="141"/>
      <c r="Q31" s="51">
        <v>0</v>
      </c>
      <c r="R31" s="51">
        <v>0</v>
      </c>
      <c r="S31" s="51">
        <v>0</v>
      </c>
      <c r="T31" s="52">
        <v>0</v>
      </c>
      <c r="U31" s="51">
        <v>0</v>
      </c>
      <c r="V31" s="66">
        <v>0</v>
      </c>
      <c r="W31" s="67">
        <v>0</v>
      </c>
      <c r="X31" s="68">
        <v>0</v>
      </c>
      <c r="Y31" s="35" t="s">
        <v>7</v>
      </c>
    </row>
    <row r="32" spans="1:25" s="2" customFormat="1" ht="30" customHeight="1" x14ac:dyDescent="0.2">
      <c r="A32" s="95">
        <v>13</v>
      </c>
      <c r="B32" s="135" t="s">
        <v>84</v>
      </c>
      <c r="C32" s="137" t="s">
        <v>67</v>
      </c>
      <c r="D32" s="155" t="s">
        <v>85</v>
      </c>
      <c r="E32" s="128">
        <v>1.536</v>
      </c>
      <c r="F32" s="124">
        <f t="shared" ref="F32" si="45">E32</f>
        <v>1.536</v>
      </c>
      <c r="G32" s="128">
        <f t="shared" ref="G32" si="46">H32</f>
        <v>0</v>
      </c>
      <c r="H32" s="74">
        <f t="shared" ref="H32" si="47">L32</f>
        <v>0</v>
      </c>
      <c r="I32" s="74">
        <v>0</v>
      </c>
      <c r="J32" s="74">
        <v>0</v>
      </c>
      <c r="K32" s="74">
        <v>0</v>
      </c>
      <c r="L32" s="74">
        <v>0</v>
      </c>
      <c r="M32" s="124">
        <v>0</v>
      </c>
      <c r="N32" s="126">
        <v>1.536</v>
      </c>
      <c r="O32" s="128">
        <f t="shared" ref="O32" si="48">+(+E32+G32)-(M32+N32)</f>
        <v>0</v>
      </c>
      <c r="P32" s="140">
        <f t="shared" ref="P32" si="49">O32</f>
        <v>0</v>
      </c>
      <c r="Q32" s="48">
        <v>0</v>
      </c>
      <c r="R32" s="48">
        <v>0</v>
      </c>
      <c r="S32" s="48">
        <v>0</v>
      </c>
      <c r="T32" s="49">
        <v>0</v>
      </c>
      <c r="U32" s="48">
        <v>0</v>
      </c>
      <c r="V32" s="61">
        <v>0</v>
      </c>
      <c r="W32" s="62">
        <v>0</v>
      </c>
      <c r="X32" s="63">
        <v>0</v>
      </c>
      <c r="Y32" s="34" t="s">
        <v>10</v>
      </c>
    </row>
    <row r="33" spans="1:25" s="2" customFormat="1" ht="30" customHeight="1" thickBot="1" x14ac:dyDescent="0.25">
      <c r="A33" s="96"/>
      <c r="B33" s="136"/>
      <c r="C33" s="138"/>
      <c r="D33" s="156"/>
      <c r="E33" s="129"/>
      <c r="F33" s="125"/>
      <c r="G33" s="129"/>
      <c r="H33" s="75"/>
      <c r="I33" s="75"/>
      <c r="J33" s="75"/>
      <c r="K33" s="75"/>
      <c r="L33" s="75"/>
      <c r="M33" s="125"/>
      <c r="N33" s="127"/>
      <c r="O33" s="152"/>
      <c r="P33" s="141"/>
      <c r="Q33" s="51">
        <v>0</v>
      </c>
      <c r="R33" s="51">
        <v>0</v>
      </c>
      <c r="S33" s="51">
        <v>0</v>
      </c>
      <c r="T33" s="52">
        <v>0</v>
      </c>
      <c r="U33" s="51">
        <v>0</v>
      </c>
      <c r="V33" s="66">
        <v>0</v>
      </c>
      <c r="W33" s="67">
        <v>0</v>
      </c>
      <c r="X33" s="68">
        <v>0</v>
      </c>
      <c r="Y33" s="35" t="s">
        <v>7</v>
      </c>
    </row>
    <row r="34" spans="1:25" s="2" customFormat="1" ht="30" customHeight="1" x14ac:dyDescent="0.2">
      <c r="A34" s="95">
        <v>14</v>
      </c>
      <c r="B34" s="135" t="s">
        <v>86</v>
      </c>
      <c r="C34" s="137" t="s">
        <v>87</v>
      </c>
      <c r="D34" s="139" t="s">
        <v>88</v>
      </c>
      <c r="E34" s="128">
        <v>79.942999999999998</v>
      </c>
      <c r="F34" s="124">
        <f t="shared" ref="F34" si="50">E34</f>
        <v>79.942999999999998</v>
      </c>
      <c r="G34" s="128">
        <v>8.9999999999999993E-3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124">
        <v>16.722999999999999</v>
      </c>
      <c r="N34" s="128">
        <v>0</v>
      </c>
      <c r="O34" s="128">
        <f>+(+E34+G34)-(M34+N34)</f>
        <v>63.228999999999999</v>
      </c>
      <c r="P34" s="130">
        <v>63.228999999999999</v>
      </c>
      <c r="Q34" s="47">
        <v>0</v>
      </c>
      <c r="R34" s="48">
        <v>0</v>
      </c>
      <c r="S34" s="48">
        <v>0</v>
      </c>
      <c r="T34" s="49">
        <v>0</v>
      </c>
      <c r="U34" s="48">
        <v>1</v>
      </c>
      <c r="V34" s="61">
        <v>0</v>
      </c>
      <c r="W34" s="62">
        <v>0</v>
      </c>
      <c r="X34" s="63">
        <v>0</v>
      </c>
      <c r="Y34" s="34" t="s">
        <v>10</v>
      </c>
    </row>
    <row r="35" spans="1:25" s="2" customFormat="1" ht="36" customHeight="1" thickBot="1" x14ac:dyDescent="0.25">
      <c r="A35" s="96"/>
      <c r="B35" s="136"/>
      <c r="C35" s="138"/>
      <c r="D35" s="142"/>
      <c r="E35" s="129"/>
      <c r="F35" s="125"/>
      <c r="G35" s="129"/>
      <c r="H35" s="75"/>
      <c r="I35" s="75"/>
      <c r="J35" s="75"/>
      <c r="K35" s="75"/>
      <c r="L35" s="75"/>
      <c r="M35" s="125"/>
      <c r="N35" s="152"/>
      <c r="O35" s="152"/>
      <c r="P35" s="131"/>
      <c r="Q35" s="50">
        <v>0</v>
      </c>
      <c r="R35" s="51">
        <v>0</v>
      </c>
      <c r="S35" s="51">
        <v>0</v>
      </c>
      <c r="T35" s="52">
        <v>0</v>
      </c>
      <c r="U35" s="51">
        <v>16.722999999999999</v>
      </c>
      <c r="V35" s="66">
        <v>0</v>
      </c>
      <c r="W35" s="67">
        <v>0</v>
      </c>
      <c r="X35" s="68">
        <v>0</v>
      </c>
      <c r="Y35" s="35" t="s">
        <v>7</v>
      </c>
    </row>
    <row r="36" spans="1:25" s="3" customFormat="1" ht="20.100000000000001" customHeight="1" x14ac:dyDescent="0.2">
      <c r="A36" s="95" t="s">
        <v>12</v>
      </c>
      <c r="B36" s="132">
        <v>14</v>
      </c>
      <c r="C36" s="114"/>
      <c r="D36" s="133"/>
      <c r="E36" s="153">
        <f t="shared" ref="E36:P36" si="51">SUM(E8:E35)</f>
        <v>230.79599999999999</v>
      </c>
      <c r="F36" s="122">
        <f t="shared" si="51"/>
        <v>230.79599999999999</v>
      </c>
      <c r="G36" s="120">
        <f t="shared" si="51"/>
        <v>0.10299999999999999</v>
      </c>
      <c r="H36" s="116">
        <f t="shared" si="51"/>
        <v>9.4E-2</v>
      </c>
      <c r="I36" s="116">
        <f t="shared" si="51"/>
        <v>0</v>
      </c>
      <c r="J36" s="116">
        <f>SUM(J8:J35)</f>
        <v>0</v>
      </c>
      <c r="K36" s="116">
        <f t="shared" si="51"/>
        <v>0</v>
      </c>
      <c r="L36" s="116">
        <f t="shared" si="51"/>
        <v>9.4E-2</v>
      </c>
      <c r="M36" s="116">
        <f t="shared" si="51"/>
        <v>50.01</v>
      </c>
      <c r="N36" s="118">
        <f t="shared" si="51"/>
        <v>117.65900000000001</v>
      </c>
      <c r="O36" s="120">
        <f t="shared" si="51"/>
        <v>63.228999999999999</v>
      </c>
      <c r="P36" s="122">
        <f t="shared" si="51"/>
        <v>63.228999999999999</v>
      </c>
      <c r="Q36" s="53">
        <f t="shared" ref="Q36:X36" si="52">SUMIF($Y$8:$Y$35,$Y$6,Q8:Q35)</f>
        <v>0</v>
      </c>
      <c r="R36" s="54">
        <f t="shared" si="52"/>
        <v>0</v>
      </c>
      <c r="S36" s="54">
        <f t="shared" si="52"/>
        <v>0</v>
      </c>
      <c r="T36" s="55">
        <f t="shared" si="52"/>
        <v>0</v>
      </c>
      <c r="U36" s="54">
        <f t="shared" si="52"/>
        <v>1</v>
      </c>
      <c r="V36" s="27">
        <f t="shared" si="52"/>
        <v>0</v>
      </c>
      <c r="W36" s="28">
        <f t="shared" si="52"/>
        <v>0</v>
      </c>
      <c r="X36" s="29">
        <f t="shared" si="52"/>
        <v>0</v>
      </c>
      <c r="Y36" s="34" t="s">
        <v>10</v>
      </c>
    </row>
    <row r="37" spans="1:25" s="3" customFormat="1" ht="20.100000000000001" customHeight="1" thickBot="1" x14ac:dyDescent="0.25">
      <c r="A37" s="96"/>
      <c r="B37" s="96"/>
      <c r="C37" s="115"/>
      <c r="D37" s="134"/>
      <c r="E37" s="154"/>
      <c r="F37" s="123"/>
      <c r="G37" s="121"/>
      <c r="H37" s="117"/>
      <c r="I37" s="117"/>
      <c r="J37" s="117"/>
      <c r="K37" s="117"/>
      <c r="L37" s="117"/>
      <c r="M37" s="117"/>
      <c r="N37" s="119"/>
      <c r="O37" s="121"/>
      <c r="P37" s="123"/>
      <c r="Q37" s="56">
        <f t="shared" ref="Q37:X37" si="53">SUMIF($Y$8:$Y$35,$Y$7,Q8:Q35)</f>
        <v>0</v>
      </c>
      <c r="R37" s="57">
        <f t="shared" si="53"/>
        <v>0</v>
      </c>
      <c r="S37" s="57">
        <f t="shared" si="53"/>
        <v>0</v>
      </c>
      <c r="T37" s="58">
        <f t="shared" si="53"/>
        <v>0</v>
      </c>
      <c r="U37" s="57">
        <f t="shared" si="53"/>
        <v>16.722999999999999</v>
      </c>
      <c r="V37" s="43">
        <f t="shared" si="53"/>
        <v>0</v>
      </c>
      <c r="W37" s="44">
        <f t="shared" si="53"/>
        <v>0</v>
      </c>
      <c r="X37" s="45">
        <f t="shared" si="53"/>
        <v>0</v>
      </c>
      <c r="Y37" s="35" t="s">
        <v>7</v>
      </c>
    </row>
    <row r="38" spans="1:25" ht="13.8" hidden="1" outlineLevel="1" thickBot="1" x14ac:dyDescent="0.25">
      <c r="A38" s="1" t="s">
        <v>18</v>
      </c>
    </row>
    <row r="39" spans="1:25" ht="13.8" hidden="1" outlineLevel="1" thickBot="1" x14ac:dyDescent="0.25">
      <c r="C39" s="1" t="s">
        <v>19</v>
      </c>
      <c r="F39" s="1" t="s">
        <v>29</v>
      </c>
      <c r="O39" s="39"/>
    </row>
    <row r="40" spans="1:25" ht="13.8" hidden="1" outlineLevel="1" thickBot="1" x14ac:dyDescent="0.25">
      <c r="C40" s="1" t="s">
        <v>20</v>
      </c>
      <c r="F40" s="1" t="s">
        <v>30</v>
      </c>
    </row>
    <row r="41" spans="1:25" ht="13.8" hidden="1" outlineLevel="1" thickBot="1" x14ac:dyDescent="0.25">
      <c r="C41" s="1" t="s">
        <v>21</v>
      </c>
      <c r="F41" s="1" t="s">
        <v>31</v>
      </c>
    </row>
    <row r="42" spans="1:25" ht="13.8" hidden="1" outlineLevel="1" thickBot="1" x14ac:dyDescent="0.25">
      <c r="C42" s="1" t="s">
        <v>22</v>
      </c>
      <c r="F42" s="1" t="s">
        <v>32</v>
      </c>
    </row>
    <row r="43" spans="1:25" ht="13.8" hidden="1" outlineLevel="1" thickBot="1" x14ac:dyDescent="0.25">
      <c r="C43" s="1" t="s">
        <v>23</v>
      </c>
      <c r="F43" s="1" t="s">
        <v>33</v>
      </c>
    </row>
    <row r="44" spans="1:25" ht="13.8" hidden="1" outlineLevel="1" thickBot="1" x14ac:dyDescent="0.25">
      <c r="C44" s="1" t="s">
        <v>24</v>
      </c>
      <c r="F44" s="1" t="s">
        <v>34</v>
      </c>
    </row>
    <row r="45" spans="1:25" ht="13.8" hidden="1" outlineLevel="1" thickBot="1" x14ac:dyDescent="0.25">
      <c r="C45" s="1" t="s">
        <v>25</v>
      </c>
    </row>
    <row r="46" spans="1:25" ht="13.8" hidden="1" outlineLevel="1" thickBot="1" x14ac:dyDescent="0.25">
      <c r="C46" s="1" t="s">
        <v>26</v>
      </c>
    </row>
    <row r="47" spans="1:25" ht="13.8" hidden="1" outlineLevel="1" thickBot="1" x14ac:dyDescent="0.25">
      <c r="C47" s="1" t="s">
        <v>27</v>
      </c>
    </row>
    <row r="48" spans="1:25" ht="13.8" hidden="1" outlineLevel="1" thickBot="1" x14ac:dyDescent="0.25">
      <c r="C48" s="1" t="s">
        <v>28</v>
      </c>
    </row>
    <row r="49" spans="15:15" collapsed="1" x14ac:dyDescent="0.2">
      <c r="O49" s="38">
        <f>+(+$E$36+$G$36)-($M$36+$N$36)</f>
        <v>63.22999999999999</v>
      </c>
    </row>
  </sheetData>
  <mergeCells count="263">
    <mergeCell ref="Q2:U2"/>
    <mergeCell ref="V2:X2"/>
    <mergeCell ref="R3:R5"/>
    <mergeCell ref="S3:S5"/>
    <mergeCell ref="T3:T5"/>
    <mergeCell ref="U3:U5"/>
    <mergeCell ref="V3:V5"/>
    <mergeCell ref="W3:W5"/>
    <mergeCell ref="X3:X5"/>
    <mergeCell ref="Q4:Q5"/>
    <mergeCell ref="F5:F7"/>
    <mergeCell ref="P5:P7"/>
    <mergeCell ref="I6:K6"/>
    <mergeCell ref="L6:L7"/>
    <mergeCell ref="A8:A9"/>
    <mergeCell ref="B8:B9"/>
    <mergeCell ref="C8:C9"/>
    <mergeCell ref="D8:D9"/>
    <mergeCell ref="E8:E9"/>
    <mergeCell ref="F8:F9"/>
    <mergeCell ref="A2:A7"/>
    <mergeCell ref="B2:B7"/>
    <mergeCell ref="C2:C7"/>
    <mergeCell ref="D2:D7"/>
    <mergeCell ref="E2:F3"/>
    <mergeCell ref="G2:M3"/>
    <mergeCell ref="N2:N7"/>
    <mergeCell ref="O2:P3"/>
    <mergeCell ref="M4:M7"/>
    <mergeCell ref="M8:M9"/>
    <mergeCell ref="N8:N9"/>
    <mergeCell ref="O8:O9"/>
    <mergeCell ref="P8:P9"/>
    <mergeCell ref="J8:J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K8:K9"/>
    <mergeCell ref="L8:L9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P13"/>
    <mergeCell ref="J12:J13"/>
    <mergeCell ref="K12:K13"/>
    <mergeCell ref="M14:M15"/>
    <mergeCell ref="N14:N15"/>
    <mergeCell ref="O14:O15"/>
    <mergeCell ref="P14:P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O16:O17"/>
    <mergeCell ref="P16:P17"/>
    <mergeCell ref="J16:J17"/>
    <mergeCell ref="K16:K17"/>
    <mergeCell ref="L16:L17"/>
    <mergeCell ref="A14:A15"/>
    <mergeCell ref="B18:B19"/>
    <mergeCell ref="C18:C19"/>
    <mergeCell ref="D18:D19"/>
    <mergeCell ref="E18:E19"/>
    <mergeCell ref="F18:F19"/>
    <mergeCell ref="G16:G17"/>
    <mergeCell ref="H16:H17"/>
    <mergeCell ref="I16:I17"/>
    <mergeCell ref="L12:L13"/>
    <mergeCell ref="B14:B15"/>
    <mergeCell ref="C14:C15"/>
    <mergeCell ref="D14:D15"/>
    <mergeCell ref="E14:E15"/>
    <mergeCell ref="F14:F15"/>
    <mergeCell ref="G12:G13"/>
    <mergeCell ref="H12:H13"/>
    <mergeCell ref="I12:I13"/>
    <mergeCell ref="M18:M19"/>
    <mergeCell ref="N18:N19"/>
    <mergeCell ref="O18:O19"/>
    <mergeCell ref="P18:P19"/>
    <mergeCell ref="A20:A21"/>
    <mergeCell ref="B20:B21"/>
    <mergeCell ref="C20:C21"/>
    <mergeCell ref="D20:D21"/>
    <mergeCell ref="E20:E21"/>
    <mergeCell ref="F20:F21"/>
    <mergeCell ref="G18:G19"/>
    <mergeCell ref="H18:H19"/>
    <mergeCell ref="I18:I19"/>
    <mergeCell ref="J18:J19"/>
    <mergeCell ref="K18:K19"/>
    <mergeCell ref="L18:L19"/>
    <mergeCell ref="M20:M21"/>
    <mergeCell ref="N20:N21"/>
    <mergeCell ref="O20:O21"/>
    <mergeCell ref="P20:P21"/>
    <mergeCell ref="J20:J21"/>
    <mergeCell ref="K20:K21"/>
    <mergeCell ref="L20:L21"/>
    <mergeCell ref="A18:A19"/>
    <mergeCell ref="B22:B23"/>
    <mergeCell ref="C22:C23"/>
    <mergeCell ref="D22:D23"/>
    <mergeCell ref="E22:E23"/>
    <mergeCell ref="F22:F23"/>
    <mergeCell ref="G20:G21"/>
    <mergeCell ref="H20:H21"/>
    <mergeCell ref="I20:I21"/>
    <mergeCell ref="G24:G25"/>
    <mergeCell ref="H24:H25"/>
    <mergeCell ref="I24:I25"/>
    <mergeCell ref="M22:M23"/>
    <mergeCell ref="N22:N23"/>
    <mergeCell ref="O22:O23"/>
    <mergeCell ref="P22:P23"/>
    <mergeCell ref="A24:A25"/>
    <mergeCell ref="B24:B25"/>
    <mergeCell ref="C24:C25"/>
    <mergeCell ref="D24:D25"/>
    <mergeCell ref="E24:E25"/>
    <mergeCell ref="F24:F25"/>
    <mergeCell ref="G22:G23"/>
    <mergeCell ref="H22:H23"/>
    <mergeCell ref="I22:I23"/>
    <mergeCell ref="J22:J23"/>
    <mergeCell ref="K22:K23"/>
    <mergeCell ref="L22:L23"/>
    <mergeCell ref="M24:M25"/>
    <mergeCell ref="N24:N25"/>
    <mergeCell ref="O24:O25"/>
    <mergeCell ref="P24:P25"/>
    <mergeCell ref="J24:J25"/>
    <mergeCell ref="K24:K25"/>
    <mergeCell ref="L24:L25"/>
    <mergeCell ref="A22:A23"/>
    <mergeCell ref="N26:N27"/>
    <mergeCell ref="O26:O27"/>
    <mergeCell ref="P26:P27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J26:J27"/>
    <mergeCell ref="K26:K27"/>
    <mergeCell ref="L26:L27"/>
    <mergeCell ref="M28:M29"/>
    <mergeCell ref="N28:N29"/>
    <mergeCell ref="O28:O29"/>
    <mergeCell ref="P28:P29"/>
    <mergeCell ref="J28:J29"/>
    <mergeCell ref="K28:K29"/>
    <mergeCell ref="L28:L29"/>
    <mergeCell ref="A26:A27"/>
    <mergeCell ref="B26:B27"/>
    <mergeCell ref="C30:C31"/>
    <mergeCell ref="D30:D31"/>
    <mergeCell ref="E30:E31"/>
    <mergeCell ref="F30:F31"/>
    <mergeCell ref="G28:G29"/>
    <mergeCell ref="H28:H29"/>
    <mergeCell ref="I28:I29"/>
    <mergeCell ref="M26:M27"/>
    <mergeCell ref="C26:C27"/>
    <mergeCell ref="D26:D27"/>
    <mergeCell ref="E26:E27"/>
    <mergeCell ref="F26:F27"/>
    <mergeCell ref="M30:M31"/>
    <mergeCell ref="N30:N31"/>
    <mergeCell ref="O30:O31"/>
    <mergeCell ref="P30:P31"/>
    <mergeCell ref="A32:A33"/>
    <mergeCell ref="B32:B33"/>
    <mergeCell ref="C32:C33"/>
    <mergeCell ref="D32:D33"/>
    <mergeCell ref="E32:E33"/>
    <mergeCell ref="F32:F33"/>
    <mergeCell ref="G30:G31"/>
    <mergeCell ref="H30:H31"/>
    <mergeCell ref="I30:I31"/>
    <mergeCell ref="J30:J31"/>
    <mergeCell ref="K30:K31"/>
    <mergeCell ref="L30:L31"/>
    <mergeCell ref="M32:M33"/>
    <mergeCell ref="N32:N33"/>
    <mergeCell ref="O32:O33"/>
    <mergeCell ref="P32:P33"/>
    <mergeCell ref="J32:J33"/>
    <mergeCell ref="K32:K33"/>
    <mergeCell ref="L32:L33"/>
    <mergeCell ref="A30:A31"/>
    <mergeCell ref="B30:B31"/>
    <mergeCell ref="I36:I37"/>
    <mergeCell ref="J36:J37"/>
    <mergeCell ref="A34:A35"/>
    <mergeCell ref="B34:B35"/>
    <mergeCell ref="C34:C35"/>
    <mergeCell ref="D34:D35"/>
    <mergeCell ref="E34:E35"/>
    <mergeCell ref="F34:F35"/>
    <mergeCell ref="G32:G33"/>
    <mergeCell ref="H32:H33"/>
    <mergeCell ref="I32:I33"/>
    <mergeCell ref="K36:K37"/>
    <mergeCell ref="L36:L37"/>
    <mergeCell ref="M34:M35"/>
    <mergeCell ref="N34:N35"/>
    <mergeCell ref="O34:O35"/>
    <mergeCell ref="P34:P35"/>
    <mergeCell ref="A36:A37"/>
    <mergeCell ref="B36:B37"/>
    <mergeCell ref="C36:C37"/>
    <mergeCell ref="D36:D37"/>
    <mergeCell ref="E36:E37"/>
    <mergeCell ref="F36:F37"/>
    <mergeCell ref="G34:G35"/>
    <mergeCell ref="H34:H35"/>
    <mergeCell ref="I34:I35"/>
    <mergeCell ref="J34:J35"/>
    <mergeCell ref="K34:K35"/>
    <mergeCell ref="L34:L35"/>
    <mergeCell ref="M36:M37"/>
    <mergeCell ref="N36:N37"/>
    <mergeCell ref="O36:O37"/>
    <mergeCell ref="P36:P37"/>
    <mergeCell ref="G36:G37"/>
    <mergeCell ref="H36:H37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rowBreaks count="1" manualBreakCount="1">
    <brk id="33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002</vt:lpstr>
      <vt:lpstr>'002'!Print_Area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長島 裕</cp:lastModifiedBy>
  <cp:lastPrinted>2018-09-06T02:30:28Z</cp:lastPrinted>
  <dcterms:created xsi:type="dcterms:W3CDTF">2010-08-24T08:00:05Z</dcterms:created>
  <dcterms:modified xsi:type="dcterms:W3CDTF">2018-09-19T02:13:13Z</dcterms:modified>
</cp:coreProperties>
</file>