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<sst xmlns="http://schemas.openxmlformats.org/spreadsheetml/2006/main" count="2195" uniqueCount="539">
  <si>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</si>
  <si>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</si>
  <si>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</si>
  <si>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</si>
  <si>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</si>
  <si>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</si>
  <si>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</si>
  <si>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</si>
  <si>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</si>
  <si>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</si>
  <si>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</si>
  <si>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</si>
  <si>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</si>
  <si>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</si>
  <si>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</si>
  <si>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</si>
  <si>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</si>
  <si>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</si>
  <si>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</si>
  <si>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</si>
  <si>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</si>
  <si>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</si>
  <si>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</si>
  <si>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</si>
  <si>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</si>
  <si>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</si>
  <si>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</si>
  <si>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</si>
  <si>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</si>
  <si>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</si>
  <si>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</si>
  <si>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</si>
  <si>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</si>
  <si>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</si>
  <si>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</si>
  <si>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</si>
  <si>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</si>
  <si>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</si>
  <si>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</si>
  <si>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</si>
  <si>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</si>
  <si>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</si>
  <si>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</si>
  <si>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</si>
  <si>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</si>
  <si>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</si>
  <si>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</si>
  <si>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</si>
  <si>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</si>
  <si>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</si>
  <si>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</si>
  <si>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</si>
  <si>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</si>
  <si>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</si>
  <si>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</si>
  <si>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</si>
  <si>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</si>
  <si>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</si>
  <si>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</si>
  <si>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</si>
  <si>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</si>
  <si>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</si>
  <si>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</si>
  <si>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</si>
  <si>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</si>
  <si>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</si>
  <si>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</si>
  <si>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</si>
  <si>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</si>
  <si>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</si>
  <si>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</si>
  <si>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</si>
  <si>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</si>
  <si>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</si>
  <si>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</si>
  <si>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</si>
  <si>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</si>
  <si>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</si>
  <si>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</si>
  <si>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</si>
  <si>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</si>
  <si>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</si>
  <si>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</si>
  <si>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</si>
  <si>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</si>
  <si>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</si>
  <si>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</si>
  <si>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</si>
  <si>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</si>
  <si>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</si>
  <si>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</si>
  <si>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</si>
  <si>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</si>
  <si>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</si>
  <si>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</si>
  <si>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</si>
  <si>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</si>
  <si>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</si>
  <si>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</si>
  <si>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</si>
  <si>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</si>
  <si>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</si>
  <si>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</si>
  <si>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</si>
  <si>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</si>
  <si>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</si>
  <si>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</si>
  <si>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</si>
  <si>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</si>
  <si>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</si>
  <si>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</si>
  <si>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</si>
  <si>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</si>
  <si>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</si>
  <si>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</si>
  <si>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</si>
  <si>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</si>
  <si>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</si>
  <si>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</si>
  <si>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</si>
  <si>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</si>
  <si>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</si>
  <si>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</si>
  <si>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</si>
  <si>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</si>
  <si>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</si>
  <si>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</si>
  <si>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</si>
  <si>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</si>
  <si>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</si>
  <si>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</si>
  <si>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</si>
  <si>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</si>
  <si>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</si>
  <si>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</si>
  <si>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</si>
  <si>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</si>
  <si>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</si>
  <si>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</si>
  <si>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</si>
  <si>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</si>
  <si>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</si>
  <si>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</si>
  <si>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</si>
  <si>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</si>
  <si>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</si>
  <si>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</si>
  <si>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</si>
  <si>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</si>
  <si>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</si>
  <si>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</si>
  <si>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</si>
  <si>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</si>
  <si>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</si>
  <si>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</si>
  <si>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</si>
  <si>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</si>
  <si>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</si>
  <si>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</si>
  <si>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</si>
  <si>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</si>
  <si>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</si>
  <si>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</si>
  <si>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</si>
  <si>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</si>
  <si>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</si>
  <si>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</si>
  <si>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</si>
  <si>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</si>
  <si>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</si>
  <si>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</si>
  <si>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</si>
  <si>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</si>
  <si>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</si>
  <si>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</si>
  <si>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</si>
  <si>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</si>
  <si>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</si>
  <si>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</si>
  <si>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</si>
  <si>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</si>
  <si>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</si>
  <si>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</si>
  <si>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</si>
  <si>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</si>
  <si>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</si>
  <si>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</si>
  <si>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</si>
  <si>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</si>
  <si>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</si>
  <si>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</si>
  <si>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</si>
  <si>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</si>
  <si>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</si>
  <si>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</si>
  <si>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</si>
  <si>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</si>
  <si>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</si>
  <si>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</si>
  <si>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</si>
  <si>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</si>
  <si>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</si>
  <si>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</si>
  <si>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</si>
  <si>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</si>
  <si>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</si>
  <si>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</si>
  <si>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</si>
  <si>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</si>
  <si>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</si>
  <si>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</si>
  <si>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</si>
  <si>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</si>
  <si>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</si>
  <si>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</si>
  <si>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</si>
  <si>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</si>
  <si>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</si>
  <si>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</si>
  <si>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</si>
  <si>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</si>
  <si>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</si>
  <si>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</si>
  <si>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</si>
  <si>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</si>
  <si>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</si>
  <si>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</si>
  <si>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</si>
  <si>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</si>
  <si>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</si>
  <si>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</si>
  <si>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</si>
  <si>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</si>
  <si>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</si>
  <si>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</si>
  <si>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</si>
  <si>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</si>
  <si>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</si>
  <si>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</si>
  <si>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</si>
  <si>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</si>
  <si>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</si>
  <si>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</si>
  <si>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</si>
  <si>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</si>
  <si>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</si>
  <si>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</si>
  <si>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</si>
  <si>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</si>
  <si>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</si>
  <si>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</si>
  <si>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</si>
  <si>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</si>
  <si>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</si>
  <si>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</si>
  <si>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</si>
  <si>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</si>
  <si>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</si>
  <si>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</si>
  <si>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</si>
  <si>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</si>
  <si>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</si>
  <si>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</si>
  <si>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</si>
  <si>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</si>
  <si>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</si>
  <si>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</si>
  <si>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</si>
  <si>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</si>
  <si>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</si>
  <si>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</si>
  <si>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</si>
  <si>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</si>
  <si>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</si>
  <si>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</si>
  <si>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</si>
  <si>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</si>
  <si>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</si>
  <si>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</si>
  <si>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</si>
  <si>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</si>
  <si>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</si>
  <si>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</si>
  <si>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</si>
  <si>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</si>
  <si>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</si>
  <si>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</si>
  <si>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</si>
  <si>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</si>
  <si>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</si>
  <si>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</si>
  <si>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</si>
  <si>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</si>
  <si>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</si>
  <si>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</si>
  <si>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</si>
  <si>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</si>
  <si>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</si>
  <si>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</si>
  <si>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</si>
  <si>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</si>
  <si>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</si>
  <si>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</si>
  <si>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</si>
  <si>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</si>
  <si>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</si>
  <si>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</si>
  <si>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</si>
  <si>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</si>
  <si>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</si>
  <si>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</si>
  <si>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</si>
  <si>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</si>
  <si>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</si>
  <si>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</si>
  <si>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</si>
  <si>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</si>
  <si>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</si>
  <si>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</si>
  <si>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</si>
  <si>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</si>
  <si>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</si>
  <si>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</si>
  <si>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</si>
  <si>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</si>
  <si>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</si>
  <si>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</si>
  <si>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</si>
  <si>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</si>
  <si>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</si>
  <si>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</si>
  <si>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</si>
  <si>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</si>
  <si>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</si>
  <si>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</si>
  <si>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</si>
  <si>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</si>
  <si>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</si>
  <si>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</si>
  <si>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</si>
  <si>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</si>
  <si>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</si>
  <si>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</si>
  <si>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</si>
  <si>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</si>
  <si>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</si>
  <si>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</si>
  <si>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</si>
  <si>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</si>
  <si>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</si>
  <si>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</si>
  <si>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</si>
  <si>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</si>
  <si>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</si>
  <si>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</si>
  <si>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</si>
  <si>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</si>
  <si>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</si>
  <si>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</si>
  <si>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</si>
  <si>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</si>
  <si>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</si>
  <si>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</si>
  <si>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</si>
  <si>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</si>
  <si>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</si>
  <si>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</si>
  <si>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</si>
  <si>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</si>
  <si>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</si>
  <si>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</si>
  <si>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</si>
  <si>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</si>
  <si>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</si>
  <si>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</si>
  <si>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</si>
  <si>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</si>
  <si>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</si>
  <si>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</si>
  <si>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</si>
  <si>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</si>
  <si>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</si>
  <si>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</si>
  <si>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</si>
  <si>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</si>
  <si>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</si>
  <si>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</si>
  <si>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</si>
  <si>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</si>
  <si>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</si>
  <si>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</si>
  <si>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</si>
  <si>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</si>
  <si>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</si>
  <si>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</si>
  <si>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</si>
  <si>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</si>
  <si>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</si>
  <si>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</si>
  <si>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</si>
  <si>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</si>
  <si>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</si>
  <si>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</si>
  <si>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</si>
  <si>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</si>
  <si>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</si>
  <si>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</si>
  <si>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</si>
  <si>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</si>
  <si>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</si>
  <si>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</si>
  <si>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</si>
  <si>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</si>
  <si>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</si>
  <si>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</si>
  <si>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</si>
  <si>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</si>
  <si>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</si>
  <si>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</si>
  <si>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</si>
  <si>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</si>
  <si>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</si>
  <si>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</si>
  <si>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</si>
  <si>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</si>
  <si>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</si>
  <si>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</si>
  <si>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</si>
  <si>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</si>
  <si>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</si>
  <si>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</si>
  <si>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</si>
  <si>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</si>
  <si>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</si>
  <si>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</si>
  <si>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</si>
  <si>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</si>
  <si>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</si>
  <si>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</si>
  <si>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</si>
  <si>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</si>
  <si>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</si>
  <si>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</si>
  <si>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</si>
  <si>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</si>
  <si>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</si>
  <si>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</si>
  <si>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</si>
  <si>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</si>
  <si>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</si>
  <si>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</si>
  <si>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</si>
  <si>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</si>
  <si>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</si>
  <si>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</si>
  <si>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</si>
  <si>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</si>
  <si>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</si>
  <si>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</si>
  <si>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</si>
  <si>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</si>
  <si>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</si>
  <si>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</si>
  <si>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</si>
  <si>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</si>
  <si>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</si>
  <si>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</si>
  <si>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</si>
  <si>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</si>
  <si>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</si>
  <si>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</si>
  <si>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</si>
  <si>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</si>
  <si>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</si>
  <si>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木材利用による業務用施設の断熱性能効果検証事業（農林水産省連携事業）</t>
    <phoneticPr fontId="5"/>
  </si>
  <si>
    <t>地球環境局</t>
    <rPh sb="0" eb="2">
      <t>チキュウ</t>
    </rPh>
    <rPh sb="2" eb="4">
      <t>カンキョウ</t>
    </rPh>
    <rPh sb="4" eb="5">
      <t>キョク</t>
    </rPh>
    <phoneticPr fontId="5"/>
  </si>
  <si>
    <t>地球温暖化対策課
地球温暖化対策事業室</t>
    <phoneticPr fontId="5"/>
  </si>
  <si>
    <t>○</t>
  </si>
  <si>
    <t>特別会計に関する法律第85条第3項第1号ホ及び第２号
同施行令第50条第７項第10号及び11号並びに第９項第１号</t>
    <phoneticPr fontId="5"/>
  </si>
  <si>
    <t>地球温暖化対策計画(平成28年5月13日閣議決定）</t>
    <phoneticPr fontId="5"/>
  </si>
  <si>
    <t>2030年の削減目標達成のためには、業務その他部門からCO2排出量の4割削減が求められている。CLT（Cross Laminated Timber）等に代表される新たな木質部材による建築技術は確立しつつあるが、その使用が建築物の省エネ・省CO2に与える影響について、定量的なデータは得られていない。そこで、高い省エネ・省CO2につながる低炭素建築物等の普及を促進することを目的とし、CLT等を用いたモデル建築物を建設し、その断熱性能をはじめとする省エネ・省CO2効果について定量的に検証を行う。</t>
    <phoneticPr fontId="5"/>
  </si>
  <si>
    <t>二酸化炭素排出抑制対策事業費等補助金</t>
    <phoneticPr fontId="5"/>
  </si>
  <si>
    <t>-</t>
    <phoneticPr fontId="5"/>
  </si>
  <si>
    <t>-</t>
    <phoneticPr fontId="5"/>
  </si>
  <si>
    <t>-</t>
    <phoneticPr fontId="5"/>
  </si>
  <si>
    <t>-</t>
    <phoneticPr fontId="5"/>
  </si>
  <si>
    <t>-</t>
    <phoneticPr fontId="5"/>
  </si>
  <si>
    <t>補助事業実施件数</t>
    <phoneticPr fontId="5"/>
  </si>
  <si>
    <t>件</t>
    <rPh sb="0" eb="1">
      <t>ケン</t>
    </rPh>
    <phoneticPr fontId="5"/>
  </si>
  <si>
    <t>-</t>
    <phoneticPr fontId="5"/>
  </si>
  <si>
    <t>-</t>
    <phoneticPr fontId="5"/>
  </si>
  <si>
    <t>各年度の補助金額／各年度の実施件数　　　　　　　　　　　</t>
    <phoneticPr fontId="5"/>
  </si>
  <si>
    <t>１．地球温暖化対策の推進</t>
    <phoneticPr fontId="5"/>
  </si>
  <si>
    <t>エネルギー起源二酸化炭素の排出量（CO2換算トン）</t>
    <phoneticPr fontId="5"/>
  </si>
  <si>
    <t>万t-CO2/年</t>
  </si>
  <si>
    <t>万t-CO2/年</t>
    <phoneticPr fontId="5"/>
  </si>
  <si>
    <t>-</t>
    <phoneticPr fontId="5"/>
  </si>
  <si>
    <t>CLT等を用いた建築物の断熱性能等の省エネ性に関する実証データの取得を通じて、CLT等を用いた低炭素建築物の普及に貢献する。低炭素建築物の普及により、CO2排出量を削減し、地球環境の保全に寄与する。</t>
    <phoneticPr fontId="5"/>
  </si>
  <si>
    <t>建築物は長期にわたり利用されることが考えられるため、建築物に対する低炭素化を図る事業は、国民や社会のニーズを的確に反映している。</t>
  </si>
  <si>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5"/>
  </si>
  <si>
    <t>‐</t>
  </si>
  <si>
    <t>補助金の交付に当たっては補助率を設定し、間接補助事業者に相当の負担を求めている。</t>
  </si>
  <si>
    <t>補助金執行にかかる事務費として、必要最低限の費用とし合理的なものとなっていることを確認する。</t>
    <rPh sb="41" eb="43">
      <t>カクニン</t>
    </rPh>
    <phoneticPr fontId="5"/>
  </si>
  <si>
    <t>費目・使途は事業目的に即し真に必要なものに限定する。</t>
    <rPh sb="21" eb="23">
      <t>ゲンテイ</t>
    </rPh>
    <phoneticPr fontId="5"/>
  </si>
  <si>
    <t>関係者との報告・連絡の徹底を図るなど、効率化を行う。</t>
    <rPh sb="23" eb="24">
      <t>オコナ</t>
    </rPh>
    <phoneticPr fontId="5"/>
  </si>
  <si>
    <t>-</t>
    <phoneticPr fontId="5"/>
  </si>
  <si>
    <t>-</t>
    <phoneticPr fontId="5"/>
  </si>
  <si>
    <t>予算の範囲内で効率的・効果的に効果が得られるよう事業の実施に努める。</t>
    <phoneticPr fontId="5"/>
  </si>
  <si>
    <t>事業費</t>
    <rPh sb="0" eb="3">
      <t>ジギョウヒ</t>
    </rPh>
    <phoneticPr fontId="5"/>
  </si>
  <si>
    <t>事務費</t>
    <rPh sb="0" eb="3">
      <t>ジムヒ</t>
    </rPh>
    <phoneticPr fontId="5"/>
  </si>
  <si>
    <t>接補助事業者への補助金の交付</t>
    <phoneticPr fontId="5"/>
  </si>
  <si>
    <t>事業運営費用(人件費、旅費、建物借料、雑役務費、消耗品費、諸謝金、委託料等)</t>
    <phoneticPr fontId="5"/>
  </si>
  <si>
    <t>補助金交付事業の実施
（補助対象事業者の公募・補助金交付等）</t>
    <phoneticPr fontId="5"/>
  </si>
  <si>
    <t>公益財団法人北海道環境財団</t>
    <rPh sb="0" eb="2">
      <t>コウエキ</t>
    </rPh>
    <phoneticPr fontId="5"/>
  </si>
  <si>
    <t>A.　公益財団法人北海道環境財団</t>
    <rPh sb="3" eb="5">
      <t>コウエキ</t>
    </rPh>
    <rPh sb="5" eb="7">
      <t>ザイダン</t>
    </rPh>
    <rPh sb="7" eb="9">
      <t>ホウジン</t>
    </rPh>
    <rPh sb="9" eb="12">
      <t>ホッカイドウ</t>
    </rPh>
    <rPh sb="12" eb="14">
      <t>カンキョウ</t>
    </rPh>
    <rPh sb="14" eb="16">
      <t>ザイダン</t>
    </rPh>
    <phoneticPr fontId="5"/>
  </si>
  <si>
    <t>-</t>
    <phoneticPr fontId="5"/>
  </si>
  <si>
    <t>地球温暖化対策計画（平成２８年度５月閣議決定）における業務その他部門のCO2排出量は、2030年までに３～４割の削減が必要であり、政策体系の中でも優先度の高い事業である。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5" eb="16">
      <t>ド</t>
    </rPh>
    <rPh sb="17" eb="18">
      <t>ガツ</t>
    </rPh>
    <rPh sb="18" eb="20">
      <t>カクギ</t>
    </rPh>
    <rPh sb="20" eb="22">
      <t>ケッテイ</t>
    </rPh>
    <phoneticPr fontId="5"/>
  </si>
  <si>
    <t>CLT等に代表される新たな木質部材を用いた建築物の省エネ・省CO2効果を定量的に評価するため、CLT等を用いた建築物等の建設に必要な設計費、工事費、設備費、省CO2効果等の定量的評価に係る計測費の一部を補助する。
〔補助率：定率（85%）※上限　5億〕</t>
    <rPh sb="108" eb="111">
      <t>ホジョリツ</t>
    </rPh>
    <rPh sb="112" eb="114">
      <t>テイリツ</t>
    </rPh>
    <rPh sb="120" eb="122">
      <t>ジョウゲン</t>
    </rPh>
    <rPh sb="124" eb="125">
      <t>オク</t>
    </rPh>
    <phoneticPr fontId="5"/>
  </si>
  <si>
    <t>-</t>
    <phoneticPr fontId="5"/>
  </si>
  <si>
    <t>1t-CO2あたりの削減コスト</t>
    <phoneticPr fontId="5"/>
  </si>
  <si>
    <t>新29-0010</t>
    <rPh sb="0" eb="1">
      <t>シン</t>
    </rPh>
    <phoneticPr fontId="5"/>
  </si>
  <si>
    <t>補助金額(千円)/補助件数（件）</t>
    <rPh sb="0" eb="2">
      <t>ホジョ</t>
    </rPh>
    <rPh sb="2" eb="4">
      <t>キンガク</t>
    </rPh>
    <rPh sb="5" eb="7">
      <t>センエン</t>
    </rPh>
    <rPh sb="9" eb="11">
      <t>ホジョ</t>
    </rPh>
    <rPh sb="11" eb="13">
      <t>ケンスウ</t>
    </rPh>
    <rPh sb="14" eb="15">
      <t>ケン</t>
    </rPh>
    <phoneticPr fontId="5"/>
  </si>
  <si>
    <t>2000000/5</t>
    <phoneticPr fontId="5"/>
  </si>
  <si>
    <t>千円/件</t>
    <rPh sb="0" eb="1">
      <t>セン</t>
    </rPh>
    <rPh sb="1" eb="2">
      <t>エン</t>
    </rPh>
    <rPh sb="3" eb="4">
      <t>ケン</t>
    </rPh>
    <phoneticPr fontId="5"/>
  </si>
  <si>
    <t>-</t>
    <phoneticPr fontId="5"/>
  </si>
  <si>
    <t>-</t>
    <phoneticPr fontId="5"/>
  </si>
  <si>
    <t>-</t>
    <phoneticPr fontId="5"/>
  </si>
  <si>
    <t>-</t>
    <phoneticPr fontId="5"/>
  </si>
  <si>
    <t>補助対象事業者は公募により決定する。間接補助事業者は、取得する省エネ性に関するデータ取得に関する継続性、網羅性、展開性等の内容により決定する。
事業の実施に必要な支出及び事業目的に即した費目に限って実施する予定。</t>
    <phoneticPr fontId="5"/>
  </si>
  <si>
    <t>本事業によって、CLT等を使用した建築物のCO2削減効果(30.32tCO2/年・件)が得られると想定</t>
    <rPh sb="39" eb="40">
      <t>ネン</t>
    </rPh>
    <rPh sb="41" eb="42">
      <t>ケン</t>
    </rPh>
    <phoneticPr fontId="5"/>
  </si>
  <si>
    <t>平成29年度予算額/削減効果（波及効果含む）/耐用年数</t>
    <phoneticPr fontId="5"/>
  </si>
  <si>
    <t>1t-CO2あたりの削減コスト(平成29年度実績)を平成31年度までに10%削減にする</t>
    <rPh sb="16" eb="18">
      <t>ヘイセイ</t>
    </rPh>
    <rPh sb="20" eb="21">
      <t>ネン</t>
    </rPh>
    <rPh sb="21" eb="22">
      <t>ド</t>
    </rPh>
    <rPh sb="22" eb="24">
      <t>ジッセキ</t>
    </rPh>
    <rPh sb="31" eb="32">
      <t>ド</t>
    </rPh>
    <rPh sb="38" eb="40">
      <t>サクゲン</t>
    </rPh>
    <phoneticPr fontId="5"/>
  </si>
  <si>
    <t>比較基準に対して10%以上のCO2削減率を示した事業割合</t>
    <phoneticPr fontId="5"/>
  </si>
  <si>
    <t>％</t>
    <phoneticPr fontId="5"/>
  </si>
  <si>
    <t>％</t>
    <phoneticPr fontId="5"/>
  </si>
  <si>
    <t>比較基準(本事業で設定される実測を伴う比較対象室、比較対象となるシミュレーション等)に対して10%以上のCO2削減率を示した事業割合を60%以上にする</t>
    <rPh sb="0" eb="2">
      <t>ヒカク</t>
    </rPh>
    <rPh sb="2" eb="4">
      <t>キジュン</t>
    </rPh>
    <rPh sb="5" eb="6">
      <t>ホン</t>
    </rPh>
    <rPh sb="6" eb="8">
      <t>ジギョウ</t>
    </rPh>
    <rPh sb="9" eb="11">
      <t>セッテイ</t>
    </rPh>
    <rPh sb="14" eb="16">
      <t>ジッソク</t>
    </rPh>
    <rPh sb="17" eb="18">
      <t>トモナ</t>
    </rPh>
    <rPh sb="19" eb="21">
      <t>ヒカク</t>
    </rPh>
    <rPh sb="21" eb="23">
      <t>タイショウ</t>
    </rPh>
    <rPh sb="23" eb="24">
      <t>シツ</t>
    </rPh>
    <rPh sb="25" eb="27">
      <t>ヒカク</t>
    </rPh>
    <rPh sb="27" eb="29">
      <t>タイショウ</t>
    </rPh>
    <rPh sb="40" eb="41">
      <t>トウ</t>
    </rPh>
    <rPh sb="43" eb="44">
      <t>タイ</t>
    </rPh>
    <rPh sb="49" eb="51">
      <t>イジョウ</t>
    </rPh>
    <rPh sb="55" eb="57">
      <t>サクゲン</t>
    </rPh>
    <rPh sb="57" eb="58">
      <t>リツ</t>
    </rPh>
    <rPh sb="59" eb="60">
      <t>シメ</t>
    </rPh>
    <rPh sb="62" eb="64">
      <t>ジギョウ</t>
    </rPh>
    <rPh sb="64" eb="66">
      <t>ワリアイ</t>
    </rPh>
    <rPh sb="70" eb="72">
      <t>イジョウ</t>
    </rPh>
    <phoneticPr fontId="5"/>
  </si>
  <si>
    <t>-</t>
    <phoneticPr fontId="5"/>
  </si>
  <si>
    <t>「新しい日本のための優先課題推進枠」2,000
本事業は平成３０年度で２年目になるが、初年度と異なり、
新規補助および初年度からの継続補助を行うために増額を行う</t>
    <phoneticPr fontId="5"/>
  </si>
  <si>
    <t>室長　水谷　好洋</t>
    <rPh sb="3" eb="5">
      <t>ミズタニ</t>
    </rPh>
    <rPh sb="6" eb="7">
      <t>ス</t>
    </rPh>
    <rPh sb="7" eb="8">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</si>
</sst>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197972</xdr:colOff>
      <xdr:row>743</xdr:row>
      <xdr:rowOff>25400</xdr:rowOff>
    </xdr:from>
    <xdr:to>
      <xdr:col>22</xdr:col>
      <xdr:colOff>112247</xdr:colOff>
      <xdr:row>744</xdr:row>
      <xdr:rowOff>295275</xdr:rowOff>
    </xdr:to>
    <xdr:sp macro="" textlink="">
      <xdr:nvSpPr>
        <xdr:cNvPr id="2" name="正方形/長方形 1"/>
        <xdr:cNvSpPr/>
      </xdr:nvSpPr>
      <xdr:spPr>
        <a:xfrm>
          <a:off x="2636372" y="44234100"/>
          <a:ext cx="1946275" cy="625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２，０００百万円</a:t>
          </a:r>
        </a:p>
      </xdr:txBody>
    </xdr:sp>
    <xdr:clientData/>
  </xdr:twoCellAnchor>
  <xdr:twoCellAnchor>
    <xdr:from>
      <xdr:col>12</xdr:col>
      <xdr:colOff>197972</xdr:colOff>
      <xdr:row>748</xdr:row>
      <xdr:rowOff>76946</xdr:rowOff>
    </xdr:from>
    <xdr:to>
      <xdr:col>22</xdr:col>
      <xdr:colOff>112247</xdr:colOff>
      <xdr:row>751</xdr:row>
      <xdr:rowOff>221129</xdr:rowOff>
    </xdr:to>
    <xdr:sp macro="" textlink="">
      <xdr:nvSpPr>
        <xdr:cNvPr id="3" name="正方形/長方形 2"/>
        <xdr:cNvSpPr/>
      </xdr:nvSpPr>
      <xdr:spPr>
        <a:xfrm>
          <a:off x="2636372" y="46063646"/>
          <a:ext cx="1946275" cy="12109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非営利法人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２，０００</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６９</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12</xdr:col>
      <xdr:colOff>50800</xdr:colOff>
      <xdr:row>754</xdr:row>
      <xdr:rowOff>34925</xdr:rowOff>
    </xdr:from>
    <xdr:to>
      <xdr:col>23</xdr:col>
      <xdr:colOff>64035</xdr:colOff>
      <xdr:row>755</xdr:row>
      <xdr:rowOff>304800</xdr:rowOff>
    </xdr:to>
    <xdr:sp macro="" textlink="">
      <xdr:nvSpPr>
        <xdr:cNvPr id="4" name="正方形/長方形 3"/>
        <xdr:cNvSpPr/>
      </xdr:nvSpPr>
      <xdr:spPr>
        <a:xfrm>
          <a:off x="2489200" y="48155225"/>
          <a:ext cx="2248435" cy="625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kumimoji="1" lang="en-US" altLang="ja-JP" sz="1200">
              <a:solidFill>
                <a:sysClr val="windowText" lastClr="000000"/>
              </a:solidFill>
              <a:effectLst/>
              <a:latin typeface="+mn-lt"/>
              <a:ea typeface="+mn-ea"/>
              <a:cs typeface="+mn-cs"/>
            </a:rPr>
            <a:t>CLT</a:t>
          </a:r>
          <a:r>
            <a:rPr kumimoji="1" lang="ja-JP" altLang="ja-JP" sz="1200">
              <a:solidFill>
                <a:sysClr val="windowText" lastClr="000000"/>
              </a:solidFill>
              <a:effectLst/>
              <a:latin typeface="+mn-lt"/>
              <a:ea typeface="+mn-ea"/>
              <a:cs typeface="+mn-cs"/>
            </a:rPr>
            <a:t>等建築物を建築、施工する者</a:t>
          </a:r>
          <a:endParaRPr kumimoji="1" lang="ja-JP" altLang="en-US" sz="1200">
            <a:solidFill>
              <a:sysClr val="windowText" lastClr="000000"/>
            </a:solidFill>
          </a:endParaRPr>
        </a:p>
      </xdr:txBody>
    </xdr:sp>
    <xdr:clientData/>
  </xdr:twoCellAnchor>
  <xdr:oneCellAnchor>
    <xdr:from>
      <xdr:col>18</xdr:col>
      <xdr:colOff>74147</xdr:colOff>
      <xdr:row>747</xdr:row>
      <xdr:rowOff>9525</xdr:rowOff>
    </xdr:from>
    <xdr:ext cx="1449853" cy="275717"/>
    <xdr:sp macro="" textlink="">
      <xdr:nvSpPr>
        <xdr:cNvPr id="5" name="テキスト ボックス 4"/>
        <xdr:cNvSpPr txBox="1"/>
      </xdr:nvSpPr>
      <xdr:spPr>
        <a:xfrm>
          <a:off x="3731747" y="45958125"/>
          <a:ext cx="14498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補助金等交付</a:t>
          </a:r>
        </a:p>
      </xdr:txBody>
    </xdr:sp>
    <xdr:clientData/>
  </xdr:oneCellAnchor>
  <xdr:oneCellAnchor>
    <xdr:from>
      <xdr:col>18</xdr:col>
      <xdr:colOff>99547</xdr:colOff>
      <xdr:row>753</xdr:row>
      <xdr:rowOff>82550</xdr:rowOff>
    </xdr:from>
    <xdr:ext cx="1031051" cy="275717"/>
    <xdr:sp macro="" textlink="">
      <xdr:nvSpPr>
        <xdr:cNvPr id="6" name="テキスト ボックス 5"/>
        <xdr:cNvSpPr txBox="1"/>
      </xdr:nvSpPr>
      <xdr:spPr>
        <a:xfrm>
          <a:off x="3699997" y="476504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24</xdr:col>
      <xdr:colOff>93197</xdr:colOff>
      <xdr:row>748</xdr:row>
      <xdr:rowOff>231775</xdr:rowOff>
    </xdr:from>
    <xdr:to>
      <xdr:col>40</xdr:col>
      <xdr:colOff>42397</xdr:colOff>
      <xdr:row>751</xdr:row>
      <xdr:rowOff>50800</xdr:rowOff>
    </xdr:to>
    <xdr:sp macro="" textlink="">
      <xdr:nvSpPr>
        <xdr:cNvPr id="7" name="大かっこ 6"/>
        <xdr:cNvSpPr/>
      </xdr:nvSpPr>
      <xdr:spPr>
        <a:xfrm>
          <a:off x="4969997" y="46218475"/>
          <a:ext cx="3200400" cy="885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17</xdr:col>
      <xdr:colOff>154362</xdr:colOff>
      <xdr:row>744</xdr:row>
      <xdr:rowOff>295275</xdr:rowOff>
    </xdr:from>
    <xdr:to>
      <xdr:col>17</xdr:col>
      <xdr:colOff>154362</xdr:colOff>
      <xdr:row>748</xdr:row>
      <xdr:rowOff>76946</xdr:rowOff>
    </xdr:to>
    <xdr:cxnSp macro="">
      <xdr:nvCxnSpPr>
        <xdr:cNvPr id="8" name="直線矢印コネクタ 7"/>
        <xdr:cNvCxnSpPr>
          <a:stCxn id="2" idx="2"/>
          <a:endCxn id="3" idx="0"/>
        </xdr:cNvCxnSpPr>
      </xdr:nvCxnSpPr>
      <xdr:spPr>
        <a:xfrm>
          <a:off x="3608762" y="44859575"/>
          <a:ext cx="0" cy="120407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154362</xdr:colOff>
      <xdr:row>751</xdr:row>
      <xdr:rowOff>221129</xdr:rowOff>
    </xdr:from>
    <xdr:to>
      <xdr:col>17</xdr:col>
      <xdr:colOff>158270</xdr:colOff>
      <xdr:row>754</xdr:row>
      <xdr:rowOff>34925</xdr:rowOff>
    </xdr:to>
    <xdr:cxnSp macro="">
      <xdr:nvCxnSpPr>
        <xdr:cNvPr id="9" name="直線矢印コネクタ 8"/>
        <xdr:cNvCxnSpPr>
          <a:stCxn id="3" idx="2"/>
          <a:endCxn id="4" idx="0"/>
        </xdr:cNvCxnSpPr>
      </xdr:nvCxnSpPr>
      <xdr:spPr>
        <a:xfrm>
          <a:off x="3608762" y="47274629"/>
          <a:ext cx="3908" cy="88059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74147</xdr:colOff>
      <xdr:row>756</xdr:row>
      <xdr:rowOff>136525</xdr:rowOff>
    </xdr:from>
    <xdr:to>
      <xdr:col>23</xdr:col>
      <xdr:colOff>51922</xdr:colOff>
      <xdr:row>757</xdr:row>
      <xdr:rowOff>609600</xdr:rowOff>
    </xdr:to>
    <xdr:sp macro="" textlink="">
      <xdr:nvSpPr>
        <xdr:cNvPr id="10" name="大かっこ 9"/>
        <xdr:cNvSpPr/>
      </xdr:nvSpPr>
      <xdr:spPr>
        <a:xfrm>
          <a:off x="2512547" y="48968025"/>
          <a:ext cx="2212975" cy="1146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a:effectLst/>
            </a:rPr>
            <a:t>CLT</a:t>
          </a:r>
          <a:r>
            <a:rPr lang="ja-JP" altLang="en-US">
              <a:effectLst/>
            </a:rPr>
            <a:t>等を用いた建築物の断熱性能等の省エネ性能に関する定量データの取得</a:t>
          </a:r>
          <a:endParaRPr lang="ja-JP" altLang="ja-JP">
            <a:effectLst/>
          </a:endParaRPr>
        </a:p>
      </xdr:txBody>
    </xdr:sp>
    <xdr:clientData/>
  </xdr:twoCellAnchor>
  <xdr:oneCellAnchor>
    <xdr:from>
      <xdr:col>28</xdr:col>
      <xdr:colOff>88900</xdr:colOff>
      <xdr:row>740</xdr:row>
      <xdr:rowOff>38100</xdr:rowOff>
    </xdr:from>
    <xdr:ext cx="1696362" cy="359073"/>
    <xdr:sp macro="" textlink="">
      <xdr:nvSpPr>
        <xdr:cNvPr id="11" name="テキスト ボックス 10"/>
        <xdr:cNvSpPr txBox="1"/>
      </xdr:nvSpPr>
      <xdr:spPr>
        <a:xfrm>
          <a:off x="5778500" y="43180000"/>
          <a:ext cx="169636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u="sng"/>
            <a:t>２９年度新規事業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10</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15">
      <c r="A4" s="693" t="s">
        <v>26</v>
      </c>
      <c r="B4" s="694"/>
      <c r="C4" s="694"/>
      <c r="D4" s="694"/>
      <c r="E4" s="694"/>
      <c r="F4" s="694"/>
      <c r="G4" s="669" t="s">
        <v>474</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475</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512" t="s">
        <v>77</v>
      </c>
      <c r="H5" s="513"/>
      <c r="I5" s="513"/>
      <c r="J5" s="513"/>
      <c r="K5" s="513"/>
      <c r="L5" s="513"/>
      <c r="M5" s="514" t="s">
        <v>66</v>
      </c>
      <c r="N5" s="515"/>
      <c r="O5" s="515"/>
      <c r="P5" s="515"/>
      <c r="Q5" s="515"/>
      <c r="R5" s="516"/>
      <c r="S5" s="517" t="s">
        <v>81</v>
      </c>
      <c r="T5" s="513"/>
      <c r="U5" s="513"/>
      <c r="V5" s="513"/>
      <c r="W5" s="513"/>
      <c r="X5" s="518"/>
      <c r="Y5" s="685" t="s">
        <v>3</v>
      </c>
      <c r="Z5" s="686"/>
      <c r="AA5" s="686"/>
      <c r="AB5" s="686"/>
      <c r="AC5" s="686"/>
      <c r="AD5" s="687"/>
      <c r="AE5" s="688" t="s">
        <v>476</v>
      </c>
      <c r="AF5" s="688"/>
      <c r="AG5" s="688"/>
      <c r="AH5" s="688"/>
      <c r="AI5" s="688"/>
      <c r="AJ5" s="688"/>
      <c r="AK5" s="688"/>
      <c r="AL5" s="688"/>
      <c r="AM5" s="688"/>
      <c r="AN5" s="688"/>
      <c r="AO5" s="688"/>
      <c r="AP5" s="689"/>
      <c r="AQ5" s="690" t="s">
        <v>538</v>
      </c>
      <c r="AR5" s="691"/>
      <c r="AS5" s="691"/>
      <c r="AT5" s="691"/>
      <c r="AU5" s="691"/>
      <c r="AV5" s="691"/>
      <c r="AW5" s="691"/>
      <c r="AX5" s="692"/>
    </row>
    <row r="6" spans="1:50" ht="39" customHeight="1" x14ac:dyDescent="0.15">
      <c r="A6" s="695" t="s">
        <v>4</v>
      </c>
      <c r="B6" s="696"/>
      <c r="C6" s="696"/>
      <c r="D6" s="696"/>
      <c r="E6" s="696"/>
      <c r="F6" s="696"/>
      <c r="G6" s="831" t="str">
        <f>入力規則等!F39</f>
        <v>エネルギー対策特別会計エネルギー需給勘定</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797" t="s">
        <v>23</v>
      </c>
      <c r="B7" s="798"/>
      <c r="C7" s="798"/>
      <c r="D7" s="798"/>
      <c r="E7" s="798"/>
      <c r="F7" s="799"/>
      <c r="G7" s="800" t="s">
        <v>478</v>
      </c>
      <c r="H7" s="801"/>
      <c r="I7" s="801"/>
      <c r="J7" s="801"/>
      <c r="K7" s="801"/>
      <c r="L7" s="801"/>
      <c r="M7" s="801"/>
      <c r="N7" s="801"/>
      <c r="O7" s="801"/>
      <c r="P7" s="801"/>
      <c r="Q7" s="801"/>
      <c r="R7" s="801"/>
      <c r="S7" s="801"/>
      <c r="T7" s="801"/>
      <c r="U7" s="801"/>
      <c r="V7" s="801"/>
      <c r="W7" s="801"/>
      <c r="X7" s="802"/>
      <c r="Y7" s="370" t="s">
        <v>5</v>
      </c>
      <c r="Z7" s="261"/>
      <c r="AA7" s="261"/>
      <c r="AB7" s="261"/>
      <c r="AC7" s="261"/>
      <c r="AD7" s="371"/>
      <c r="AE7" s="360" t="s">
        <v>479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7" t="s">
        <v>343</v>
      </c>
      <c r="B8" s="798"/>
      <c r="C8" s="798"/>
      <c r="D8" s="798"/>
      <c r="E8" s="798"/>
      <c r="F8" s="799"/>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8" t="str">
        <f>入力規則等!K13</f>
        <v>エネルギー対策</v>
      </c>
      <c r="AF8" s="180"/>
      <c r="AG8" s="180"/>
      <c r="AH8" s="180"/>
      <c r="AI8" s="180"/>
      <c r="AJ8" s="180"/>
      <c r="AK8" s="180"/>
      <c r="AL8" s="180"/>
      <c r="AM8" s="180"/>
      <c r="AN8" s="180"/>
      <c r="AO8" s="180"/>
      <c r="AP8" s="180"/>
      <c r="AQ8" s="180"/>
      <c r="AR8" s="180"/>
      <c r="AS8" s="180"/>
      <c r="AT8" s="180"/>
      <c r="AU8" s="180"/>
      <c r="AV8" s="180"/>
      <c r="AW8" s="180"/>
      <c r="AX8" s="709"/>
    </row>
    <row r="9" spans="1:50" ht="69" customHeight="1" x14ac:dyDescent="0.15">
      <c r="A9" s="91" t="s">
        <v>24</v>
      </c>
      <c r="B9" s="92"/>
      <c r="C9" s="92"/>
      <c r="D9" s="92"/>
      <c r="E9" s="92"/>
      <c r="F9" s="92"/>
      <c r="G9" s="534" t="s">
        <v>480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0" t="s">
        <v>30</v>
      </c>
      <c r="B10" s="711"/>
      <c r="C10" s="711"/>
      <c r="D10" s="711"/>
      <c r="E10" s="711"/>
      <c r="F10" s="711"/>
      <c r="G10" s="646" t="s">
        <v>517</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x14ac:dyDescent="0.15">
      <c r="A11" s="710" t="s">
        <v>6</v>
      </c>
      <c r="B11" s="711"/>
      <c r="C11" s="711"/>
      <c r="D11" s="711"/>
      <c r="E11" s="711"/>
      <c r="F11" s="719"/>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2"/>
    </row>
    <row r="13" spans="1:50" ht="21" customHeight="1" x14ac:dyDescent="0.15">
      <c r="A13" s="88"/>
      <c r="B13" s="89"/>
      <c r="C13" s="89"/>
      <c r="D13" s="89"/>
      <c r="E13" s="89"/>
      <c r="F13" s="90"/>
      <c r="G13" s="713" t="s">
        <v>7</v>
      </c>
      <c r="H13" s="714"/>
      <c r="I13" s="611" t="s">
        <v>8</v>
      </c>
      <c r="J13" s="612"/>
      <c r="K13" s="612"/>
      <c r="L13" s="612"/>
      <c r="M13" s="612"/>
      <c r="N13" s="612"/>
      <c r="O13" s="613"/>
      <c r="P13" s="168" t="s">
        <v>464</v>
      </c>
      <c r="Q13" s="169"/>
      <c r="R13" s="169"/>
      <c r="S13" s="169"/>
      <c r="T13" s="169"/>
      <c r="U13" s="169"/>
      <c r="V13" s="170"/>
      <c r="W13" s="168" t="s">
        <v>464</v>
      </c>
      <c r="X13" s="169"/>
      <c r="Y13" s="169"/>
      <c r="Z13" s="169"/>
      <c r="AA13" s="169"/>
      <c r="AB13" s="169"/>
      <c r="AC13" s="170"/>
      <c r="AD13" s="168" t="s">
        <v>464</v>
      </c>
      <c r="AE13" s="169"/>
      <c r="AF13" s="169"/>
      <c r="AG13" s="169"/>
      <c r="AH13" s="169"/>
      <c r="AI13" s="169"/>
      <c r="AJ13" s="170"/>
      <c r="AK13" s="168">
        <v>2000</v>
      </c>
      <c r="AL13" s="169"/>
      <c r="AM13" s="169"/>
      <c r="AN13" s="169"/>
      <c r="AO13" s="169"/>
      <c r="AP13" s="169"/>
      <c r="AQ13" s="170"/>
      <c r="AR13" s="165">
        <v>4500</v>
      </c>
      <c r="AS13" s="166"/>
      <c r="AT13" s="166"/>
      <c r="AU13" s="166"/>
      <c r="AV13" s="166"/>
      <c r="AW13" s="166"/>
      <c r="AX13" s="369"/>
    </row>
    <row r="14" spans="1:50" ht="21" customHeight="1" x14ac:dyDescent="0.15">
      <c r="A14" s="88"/>
      <c r="B14" s="89"/>
      <c r="C14" s="89"/>
      <c r="D14" s="89"/>
      <c r="E14" s="89"/>
      <c r="F14" s="90"/>
      <c r="G14" s="715"/>
      <c r="H14" s="716"/>
      <c r="I14" s="537" t="s">
        <v>9</v>
      </c>
      <c r="J14" s="602"/>
      <c r="K14" s="602"/>
      <c r="L14" s="602"/>
      <c r="M14" s="602"/>
      <c r="N14" s="602"/>
      <c r="O14" s="603"/>
      <c r="P14" s="168" t="s">
        <v>464</v>
      </c>
      <c r="Q14" s="169"/>
      <c r="R14" s="169"/>
      <c r="S14" s="169"/>
      <c r="T14" s="169"/>
      <c r="U14" s="169"/>
      <c r="V14" s="170"/>
      <c r="W14" s="168" t="s">
        <v>464</v>
      </c>
      <c r="X14" s="169"/>
      <c r="Y14" s="169"/>
      <c r="Z14" s="169"/>
      <c r="AA14" s="169"/>
      <c r="AB14" s="169"/>
      <c r="AC14" s="170"/>
      <c r="AD14" s="168" t="s">
        <v>464</v>
      </c>
      <c r="AE14" s="169"/>
      <c r="AF14" s="169"/>
      <c r="AG14" s="169"/>
      <c r="AH14" s="169"/>
      <c r="AI14" s="169"/>
      <c r="AJ14" s="170"/>
      <c r="AK14" s="168" t="s">
        <v>464</v>
      </c>
      <c r="AL14" s="169"/>
      <c r="AM14" s="169"/>
      <c r="AN14" s="169"/>
      <c r="AO14" s="169"/>
      <c r="AP14" s="169"/>
      <c r="AQ14" s="170"/>
      <c r="AR14" s="638"/>
      <c r="AS14" s="638"/>
      <c r="AT14" s="638"/>
      <c r="AU14" s="638"/>
      <c r="AV14" s="638"/>
      <c r="AW14" s="638"/>
      <c r="AX14" s="639"/>
    </row>
    <row r="15" spans="1:50" ht="21" customHeight="1" x14ac:dyDescent="0.15">
      <c r="A15" s="88"/>
      <c r="B15" s="89"/>
      <c r="C15" s="89"/>
      <c r="D15" s="89"/>
      <c r="E15" s="89"/>
      <c r="F15" s="90"/>
      <c r="G15" s="715"/>
      <c r="H15" s="716"/>
      <c r="I15" s="537" t="s">
        <v>51</v>
      </c>
      <c r="J15" s="538"/>
      <c r="K15" s="538"/>
      <c r="L15" s="538"/>
      <c r="M15" s="538"/>
      <c r="N15" s="538"/>
      <c r="O15" s="539"/>
      <c r="P15" s="168" t="s">
        <v>464</v>
      </c>
      <c r="Q15" s="169"/>
      <c r="R15" s="169"/>
      <c r="S15" s="169"/>
      <c r="T15" s="169"/>
      <c r="U15" s="169"/>
      <c r="V15" s="170"/>
      <c r="W15" s="168" t="s">
        <v>464</v>
      </c>
      <c r="X15" s="169"/>
      <c r="Y15" s="169"/>
      <c r="Z15" s="169"/>
      <c r="AA15" s="169"/>
      <c r="AB15" s="169"/>
      <c r="AC15" s="170"/>
      <c r="AD15" s="168" t="s">
        <v>464</v>
      </c>
      <c r="AE15" s="169"/>
      <c r="AF15" s="169"/>
      <c r="AG15" s="169"/>
      <c r="AH15" s="169"/>
      <c r="AI15" s="169"/>
      <c r="AJ15" s="170"/>
      <c r="AK15" s="168" t="s">
        <v>464</v>
      </c>
      <c r="AL15" s="169"/>
      <c r="AM15" s="169"/>
      <c r="AN15" s="169"/>
      <c r="AO15" s="169"/>
      <c r="AP15" s="169"/>
      <c r="AQ15" s="170"/>
      <c r="AR15" s="168" t="s">
        <v>464</v>
      </c>
      <c r="AS15" s="169"/>
      <c r="AT15" s="169"/>
      <c r="AU15" s="169"/>
      <c r="AV15" s="169"/>
      <c r="AW15" s="169"/>
      <c r="AX15" s="601"/>
    </row>
    <row r="16" spans="1:50" ht="21" customHeight="1" x14ac:dyDescent="0.15">
      <c r="A16" s="88"/>
      <c r="B16" s="89"/>
      <c r="C16" s="89"/>
      <c r="D16" s="89"/>
      <c r="E16" s="89"/>
      <c r="F16" s="90"/>
      <c r="G16" s="715"/>
      <c r="H16" s="716"/>
      <c r="I16" s="537" t="s">
        <v>52</v>
      </c>
      <c r="J16" s="538"/>
      <c r="K16" s="538"/>
      <c r="L16" s="538"/>
      <c r="M16" s="538"/>
      <c r="N16" s="538"/>
      <c r="O16" s="539"/>
      <c r="P16" s="168" t="s">
        <v>464</v>
      </c>
      <c r="Q16" s="169"/>
      <c r="R16" s="169"/>
      <c r="S16" s="169"/>
      <c r="T16" s="169"/>
      <c r="U16" s="169"/>
      <c r="V16" s="170"/>
      <c r="W16" s="168" t="s">
        <v>464</v>
      </c>
      <c r="X16" s="169"/>
      <c r="Y16" s="169"/>
      <c r="Z16" s="169"/>
      <c r="AA16" s="169"/>
      <c r="AB16" s="169"/>
      <c r="AC16" s="170"/>
      <c r="AD16" s="168" t="s">
        <v>464</v>
      </c>
      <c r="AE16" s="169"/>
      <c r="AF16" s="169"/>
      <c r="AG16" s="169"/>
      <c r="AH16" s="169"/>
      <c r="AI16" s="169"/>
      <c r="AJ16" s="170"/>
      <c r="AK16" s="168" t="s">
        <v>464</v>
      </c>
      <c r="AL16" s="169"/>
      <c r="AM16" s="169"/>
      <c r="AN16" s="169"/>
      <c r="AO16" s="169"/>
      <c r="AP16" s="169"/>
      <c r="AQ16" s="170"/>
      <c r="AR16" s="649"/>
      <c r="AS16" s="650"/>
      <c r="AT16" s="650"/>
      <c r="AU16" s="650"/>
      <c r="AV16" s="650"/>
      <c r="AW16" s="650"/>
      <c r="AX16" s="651"/>
    </row>
    <row r="17" spans="1:50" ht="24.75" customHeight="1" x14ac:dyDescent="0.15">
      <c r="A17" s="88"/>
      <c r="B17" s="89"/>
      <c r="C17" s="89"/>
      <c r="D17" s="89"/>
      <c r="E17" s="89"/>
      <c r="F17" s="90"/>
      <c r="G17" s="715"/>
      <c r="H17" s="716"/>
      <c r="I17" s="537" t="s">
        <v>50</v>
      </c>
      <c r="J17" s="602"/>
      <c r="K17" s="602"/>
      <c r="L17" s="602"/>
      <c r="M17" s="602"/>
      <c r="N17" s="602"/>
      <c r="O17" s="603"/>
      <c r="P17" s="168" t="s">
        <v>464</v>
      </c>
      <c r="Q17" s="169"/>
      <c r="R17" s="169"/>
      <c r="S17" s="169"/>
      <c r="T17" s="169"/>
      <c r="U17" s="169"/>
      <c r="V17" s="170"/>
      <c r="W17" s="168" t="s">
        <v>464</v>
      </c>
      <c r="X17" s="169"/>
      <c r="Y17" s="169"/>
      <c r="Z17" s="169"/>
      <c r="AA17" s="169"/>
      <c r="AB17" s="169"/>
      <c r="AC17" s="170"/>
      <c r="AD17" s="168" t="s">
        <v>464</v>
      </c>
      <c r="AE17" s="169"/>
      <c r="AF17" s="169"/>
      <c r="AG17" s="169"/>
      <c r="AH17" s="169"/>
      <c r="AI17" s="169"/>
      <c r="AJ17" s="170"/>
      <c r="AK17" s="168" t="s">
        <v>464</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7"/>
      <c r="H18" s="718"/>
      <c r="I18" s="705" t="s">
        <v>21</v>
      </c>
      <c r="J18" s="706"/>
      <c r="K18" s="706"/>
      <c r="L18" s="706"/>
      <c r="M18" s="706"/>
      <c r="N18" s="706"/>
      <c r="O18" s="707"/>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2000</v>
      </c>
      <c r="AL18" s="190"/>
      <c r="AM18" s="190"/>
      <c r="AN18" s="190"/>
      <c r="AO18" s="190"/>
      <c r="AP18" s="190"/>
      <c r="AQ18" s="191"/>
      <c r="AR18" s="189">
        <f>SUM(AR13:AX17)</f>
        <v>4500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1"/>
      <c r="AR20" s="581"/>
      <c r="AS20" s="581"/>
      <c r="AT20" s="581"/>
      <c r="AU20" s="492"/>
      <c r="AV20" s="492"/>
      <c r="AW20" s="492"/>
      <c r="AX20" s="494"/>
    </row>
    <row r="21" spans="1:50" ht="25.5" customHeight="1" x14ac:dyDescent="0.15">
      <c r="A21" s="91"/>
      <c r="B21" s="92"/>
      <c r="C21" s="92"/>
      <c r="D21" s="92"/>
      <c r="E21" s="92"/>
      <c r="F21" s="93"/>
      <c r="G21" s="882" t="s">
        <v>428</v>
      </c>
      <c r="H21" s="883"/>
      <c r="I21" s="883"/>
      <c r="J21" s="883"/>
      <c r="K21" s="883"/>
      <c r="L21" s="883"/>
      <c r="M21" s="883"/>
      <c r="N21" s="883"/>
      <c r="O21" s="883"/>
      <c r="P21" s="495" t="str">
        <f>IF(P19=0, "-", SUM(P19)/SUM(P13,P14))</f>
        <v>-</v>
      </c>
      <c r="Q21" s="495"/>
      <c r="R21" s="495"/>
      <c r="S21" s="495"/>
      <c r="T21" s="495"/>
      <c r="U21" s="495"/>
      <c r="V21" s="495"/>
      <c r="W21" s="495" t="str">
        <f t="shared" ref="W21" si="2">IF(W19=0, "-", SUM(W19)/SUM(W13,W14))</f>
        <v>-</v>
      </c>
      <c r="X21" s="495"/>
      <c r="Y21" s="495"/>
      <c r="Z21" s="495"/>
      <c r="AA21" s="495"/>
      <c r="AB21" s="495"/>
      <c r="AC21" s="495"/>
      <c r="AD21" s="495" t="str">
        <f t="shared" ref="AD21" si="3">IF(AD19=0, "-", SUM(AD19)/SUM(AD13,AD14))</f>
        <v>-</v>
      </c>
      <c r="AE21" s="495"/>
      <c r="AF21" s="495"/>
      <c r="AG21" s="495"/>
      <c r="AH21" s="495"/>
      <c r="AI21" s="495"/>
      <c r="AJ21" s="495"/>
      <c r="AK21" s="492"/>
      <c r="AL21" s="492"/>
      <c r="AM21" s="492"/>
      <c r="AN21" s="492"/>
      <c r="AO21" s="492"/>
      <c r="AP21" s="492"/>
      <c r="AQ21" s="581"/>
      <c r="AR21" s="581"/>
      <c r="AS21" s="581"/>
      <c r="AT21" s="581"/>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481</v>
      </c>
      <c r="H23" s="134"/>
      <c r="I23" s="134"/>
      <c r="J23" s="134"/>
      <c r="K23" s="134"/>
      <c r="L23" s="134"/>
      <c r="M23" s="134"/>
      <c r="N23" s="134"/>
      <c r="O23" s="135"/>
      <c r="P23" s="165">
        <v>2000</v>
      </c>
      <c r="Q23" s="166"/>
      <c r="R23" s="166"/>
      <c r="S23" s="166"/>
      <c r="T23" s="166"/>
      <c r="U23" s="166"/>
      <c r="V23" s="167"/>
      <c r="W23" s="165">
        <v>4500</v>
      </c>
      <c r="X23" s="166"/>
      <c r="Y23" s="166"/>
      <c r="Z23" s="166"/>
      <c r="AA23" s="166"/>
      <c r="AB23" s="166"/>
      <c r="AC23" s="167"/>
      <c r="AD23" s="156" t="s">
        <v>537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2000</v>
      </c>
      <c r="Q29" s="193"/>
      <c r="R29" s="193"/>
      <c r="S29" s="193"/>
      <c r="T29" s="193"/>
      <c r="U29" s="193"/>
      <c r="V29" s="194"/>
      <c r="W29" s="192">
        <f>AR13</f>
        <v>4500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3"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4" t="s">
        <v>308</v>
      </c>
      <c r="AR30" s="615"/>
      <c r="AS30" s="615"/>
      <c r="AT30" s="616"/>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484</v>
      </c>
      <c r="AR31" s="184"/>
      <c r="AS31" s="118" t="s">
        <v>309</v>
      </c>
      <c r="AT31" s="119"/>
      <c r="AU31" s="251">
        <v>31</v>
      </c>
      <c r="AV31" s="251"/>
      <c r="AW31" s="354" t="s">
        <v>297</v>
      </c>
      <c r="AX31" s="355"/>
    </row>
    <row r="32" spans="1:50" ht="35.1" customHeight="1" x14ac:dyDescent="0.15">
      <c r="A32" s="522"/>
      <c r="B32" s="520"/>
      <c r="C32" s="520"/>
      <c r="D32" s="520"/>
      <c r="E32" s="520"/>
      <c r="F32" s="521"/>
      <c r="G32" s="496" t="s">
        <v>535</v>
      </c>
      <c r="H32" s="497"/>
      <c r="I32" s="497"/>
      <c r="J32" s="497"/>
      <c r="K32" s="497"/>
      <c r="L32" s="497"/>
      <c r="M32" s="497"/>
      <c r="N32" s="497"/>
      <c r="O32" s="498"/>
      <c r="P32" s="107" t="s">
        <v>532</v>
      </c>
      <c r="Q32" s="107"/>
      <c r="R32" s="107"/>
      <c r="S32" s="107"/>
      <c r="T32" s="107"/>
      <c r="U32" s="107"/>
      <c r="V32" s="107"/>
      <c r="W32" s="107"/>
      <c r="X32" s="198"/>
      <c r="Y32" s="321" t="s">
        <v>13</v>
      </c>
      <c r="Z32" s="505"/>
      <c r="AA32" s="506"/>
      <c r="AB32" s="507" t="s">
        <v>534</v>
      </c>
      <c r="AC32" s="507"/>
      <c r="AD32" s="507"/>
      <c r="AE32" s="334" t="s">
        <v>482</v>
      </c>
      <c r="AF32" s="335"/>
      <c r="AG32" s="335"/>
      <c r="AH32" s="335"/>
      <c r="AI32" s="334" t="s">
        <v>464</v>
      </c>
      <c r="AJ32" s="335"/>
      <c r="AK32" s="335"/>
      <c r="AL32" s="335"/>
      <c r="AM32" s="334" t="s">
        <v>464</v>
      </c>
      <c r="AN32" s="335"/>
      <c r="AO32" s="335"/>
      <c r="AP32" s="335"/>
      <c r="AQ32" s="175" t="s">
        <v>464</v>
      </c>
      <c r="AR32" s="176"/>
      <c r="AS32" s="176"/>
      <c r="AT32" s="177"/>
      <c r="AU32" s="335" t="s">
        <v>482</v>
      </c>
      <c r="AV32" s="335"/>
      <c r="AW32" s="335"/>
      <c r="AX32" s="351"/>
    </row>
    <row r="33" spans="1:50" ht="35.1"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533</v>
      </c>
      <c r="AC33" s="477"/>
      <c r="AD33" s="477"/>
      <c r="AE33" s="334" t="s">
        <v>482</v>
      </c>
      <c r="AF33" s="335"/>
      <c r="AG33" s="335"/>
      <c r="AH33" s="335"/>
      <c r="AI33" s="334" t="s">
        <v>464</v>
      </c>
      <c r="AJ33" s="335"/>
      <c r="AK33" s="335"/>
      <c r="AL33" s="335"/>
      <c r="AM33" s="334" t="s">
        <v>464</v>
      </c>
      <c r="AN33" s="335"/>
      <c r="AO33" s="335"/>
      <c r="AP33" s="335"/>
      <c r="AQ33" s="175" t="s">
        <v>464</v>
      </c>
      <c r="AR33" s="176"/>
      <c r="AS33" s="176"/>
      <c r="AT33" s="177"/>
      <c r="AU33" s="335">
        <v>60</v>
      </c>
      <c r="AV33" s="335"/>
      <c r="AW33" s="335"/>
      <c r="AX33" s="351"/>
    </row>
    <row r="34" spans="1:50" ht="35.1"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482</v>
      </c>
      <c r="AF34" s="335"/>
      <c r="AG34" s="335"/>
      <c r="AH34" s="335"/>
      <c r="AI34" s="334" t="s">
        <v>464</v>
      </c>
      <c r="AJ34" s="335"/>
      <c r="AK34" s="335"/>
      <c r="AL34" s="335"/>
      <c r="AM34" s="334" t="s">
        <v>464</v>
      </c>
      <c r="AN34" s="335"/>
      <c r="AO34" s="335"/>
      <c r="AP34" s="335"/>
      <c r="AQ34" s="175" t="s">
        <v>464</v>
      </c>
      <c r="AR34" s="176"/>
      <c r="AS34" s="176"/>
      <c r="AT34" s="177"/>
      <c r="AU34" s="335" t="s">
        <v>483</v>
      </c>
      <c r="AV34" s="335"/>
      <c r="AW34" s="335"/>
      <c r="AX34" s="351"/>
    </row>
    <row r="35" spans="1:50" ht="27.95" customHeight="1" x14ac:dyDescent="0.15">
      <c r="A35" s="856" t="s">
        <v>457</v>
      </c>
      <c r="B35" s="857"/>
      <c r="C35" s="857"/>
      <c r="D35" s="857"/>
      <c r="E35" s="857"/>
      <c r="F35" s="858"/>
      <c r="G35" s="862" t="s">
        <v>518</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7.6" customHeight="1" x14ac:dyDescent="0.15">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hidden="1" customHeight="1" x14ac:dyDescent="0.15">
      <c r="A37" s="617" t="s">
        <v>422</v>
      </c>
      <c r="B37" s="618"/>
      <c r="C37" s="618"/>
      <c r="D37" s="618"/>
      <c r="E37" s="618"/>
      <c r="F37" s="619"/>
      <c r="G37" s="728" t="s">
        <v>265</v>
      </c>
      <c r="H37" s="358"/>
      <c r="I37" s="358"/>
      <c r="J37" s="358"/>
      <c r="K37" s="358"/>
      <c r="L37" s="358"/>
      <c r="M37" s="358"/>
      <c r="N37" s="358"/>
      <c r="O37" s="605"/>
      <c r="P37" s="604" t="s">
        <v>59</v>
      </c>
      <c r="Q37" s="358"/>
      <c r="R37" s="358"/>
      <c r="S37" s="358"/>
      <c r="T37" s="358"/>
      <c r="U37" s="358"/>
      <c r="V37" s="358"/>
      <c r="W37" s="358"/>
      <c r="X37" s="605"/>
      <c r="Y37" s="606"/>
      <c r="Z37" s="607"/>
      <c r="AA37" s="608"/>
      <c r="AB37" s="357" t="s">
        <v>12</v>
      </c>
      <c r="AC37" s="609"/>
      <c r="AD37" s="610"/>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0"/>
      <c r="B41" s="621"/>
      <c r="C41" s="621"/>
      <c r="D41" s="621"/>
      <c r="E41" s="621"/>
      <c r="F41" s="622"/>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hidden="1" customHeight="1" x14ac:dyDescent="0.15">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hidden="1" customHeight="1" x14ac:dyDescent="0.15">
      <c r="A44" s="617" t="s">
        <v>422</v>
      </c>
      <c r="B44" s="618"/>
      <c r="C44" s="618"/>
      <c r="D44" s="618"/>
      <c r="E44" s="618"/>
      <c r="F44" s="619"/>
      <c r="G44" s="728" t="s">
        <v>265</v>
      </c>
      <c r="H44" s="358"/>
      <c r="I44" s="358"/>
      <c r="J44" s="358"/>
      <c r="K44" s="358"/>
      <c r="L44" s="358"/>
      <c r="M44" s="358"/>
      <c r="N44" s="358"/>
      <c r="O44" s="605"/>
      <c r="P44" s="604" t="s">
        <v>59</v>
      </c>
      <c r="Q44" s="358"/>
      <c r="R44" s="358"/>
      <c r="S44" s="358"/>
      <c r="T44" s="358"/>
      <c r="U44" s="358"/>
      <c r="V44" s="358"/>
      <c r="W44" s="358"/>
      <c r="X44" s="605"/>
      <c r="Y44" s="606"/>
      <c r="Z44" s="607"/>
      <c r="AA44" s="608"/>
      <c r="AB44" s="357" t="s">
        <v>12</v>
      </c>
      <c r="AC44" s="609"/>
      <c r="AD44" s="610"/>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0"/>
      <c r="B48" s="621"/>
      <c r="C48" s="621"/>
      <c r="D48" s="621"/>
      <c r="E48" s="621"/>
      <c r="F48" s="622"/>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hidden="1" customHeight="1" x14ac:dyDescent="0.15">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2"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0"/>
      <c r="B55" s="621"/>
      <c r="C55" s="621"/>
      <c r="D55" s="621"/>
      <c r="E55" s="621"/>
      <c r="F55" s="622"/>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hidden="1" customHeight="1" x14ac:dyDescent="0.15">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2"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6" t="s">
        <v>457</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hidden="1" customHeight="1" x14ac:dyDescent="0.15">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customHeight="1" x14ac:dyDescent="0.15">
      <c r="A65" s="916" t="s">
        <v>423</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418</v>
      </c>
      <c r="X65" s="931"/>
      <c r="Y65" s="934"/>
      <c r="Z65" s="934"/>
      <c r="AA65" s="935"/>
      <c r="AB65" s="928" t="s">
        <v>12</v>
      </c>
      <c r="AC65" s="924"/>
      <c r="AD65" s="925"/>
      <c r="AE65" s="885" t="s">
        <v>310</v>
      </c>
      <c r="AF65" s="885"/>
      <c r="AG65" s="885"/>
      <c r="AH65" s="885"/>
      <c r="AI65" s="885" t="s">
        <v>311</v>
      </c>
      <c r="AJ65" s="885"/>
      <c r="AK65" s="885"/>
      <c r="AL65" s="885"/>
      <c r="AM65" s="885" t="s">
        <v>317</v>
      </c>
      <c r="AN65" s="885"/>
      <c r="AO65" s="885"/>
      <c r="AP65" s="928"/>
      <c r="AQ65" s="928" t="s">
        <v>308</v>
      </c>
      <c r="AR65" s="924"/>
      <c r="AS65" s="924"/>
      <c r="AT65" s="925"/>
      <c r="AU65" s="939" t="s">
        <v>253</v>
      </c>
      <c r="AV65" s="939"/>
      <c r="AW65" s="939"/>
      <c r="AX65" s="940"/>
    </row>
    <row r="66" spans="1:50" ht="18.75" customHeight="1" x14ac:dyDescent="0.15">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t="s">
        <v>524</v>
      </c>
      <c r="AR66" s="251"/>
      <c r="AS66" s="926" t="s">
        <v>309</v>
      </c>
      <c r="AT66" s="927"/>
      <c r="AU66" s="251">
        <v>31</v>
      </c>
      <c r="AV66" s="251"/>
      <c r="AW66" s="926" t="s">
        <v>421</v>
      </c>
      <c r="AX66" s="941"/>
    </row>
    <row r="67" spans="1:50" ht="23.25" customHeight="1" x14ac:dyDescent="0.15">
      <c r="A67" s="919"/>
      <c r="B67" s="920"/>
      <c r="C67" s="920"/>
      <c r="D67" s="920"/>
      <c r="E67" s="920"/>
      <c r="F67" s="921"/>
      <c r="G67" s="942" t="s">
        <v>318</v>
      </c>
      <c r="H67" s="945" t="s">
        <v>531</v>
      </c>
      <c r="I67" s="946"/>
      <c r="J67" s="946"/>
      <c r="K67" s="946"/>
      <c r="L67" s="946"/>
      <c r="M67" s="946"/>
      <c r="N67" s="946"/>
      <c r="O67" s="947"/>
      <c r="P67" s="945" t="s">
        <v>519</v>
      </c>
      <c r="Q67" s="946"/>
      <c r="R67" s="946"/>
      <c r="S67" s="946"/>
      <c r="T67" s="946"/>
      <c r="U67" s="946"/>
      <c r="V67" s="947"/>
      <c r="W67" s="951"/>
      <c r="X67" s="952"/>
      <c r="Y67" s="957" t="s">
        <v>13</v>
      </c>
      <c r="Z67" s="957"/>
      <c r="AA67" s="958"/>
      <c r="AB67" s="959" t="s">
        <v>447</v>
      </c>
      <c r="AC67" s="959"/>
      <c r="AD67" s="959"/>
      <c r="AE67" s="334" t="s">
        <v>485</v>
      </c>
      <c r="AF67" s="335"/>
      <c r="AG67" s="335"/>
      <c r="AH67" s="335"/>
      <c r="AI67" s="334" t="s">
        <v>464</v>
      </c>
      <c r="AJ67" s="335"/>
      <c r="AK67" s="335"/>
      <c r="AL67" s="335"/>
      <c r="AM67" s="334" t="s">
        <v>464</v>
      </c>
      <c r="AN67" s="335"/>
      <c r="AO67" s="335"/>
      <c r="AP67" s="335"/>
      <c r="AQ67" s="334" t="s">
        <v>464</v>
      </c>
      <c r="AR67" s="335"/>
      <c r="AS67" s="335"/>
      <c r="AT67" s="336"/>
      <c r="AU67" s="335" t="s">
        <v>482</v>
      </c>
      <c r="AV67" s="335"/>
      <c r="AW67" s="335"/>
      <c r="AX67" s="351"/>
    </row>
    <row r="68" spans="1:50" ht="23.25" customHeight="1" x14ac:dyDescent="0.15">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447</v>
      </c>
      <c r="AC68" s="960"/>
      <c r="AD68" s="960"/>
      <c r="AE68" s="334" t="s">
        <v>482</v>
      </c>
      <c r="AF68" s="335"/>
      <c r="AG68" s="335"/>
      <c r="AH68" s="335"/>
      <c r="AI68" s="334" t="s">
        <v>464</v>
      </c>
      <c r="AJ68" s="335"/>
      <c r="AK68" s="335"/>
      <c r="AL68" s="335"/>
      <c r="AM68" s="334" t="s">
        <v>464</v>
      </c>
      <c r="AN68" s="335"/>
      <c r="AO68" s="335"/>
      <c r="AP68" s="335"/>
      <c r="AQ68" s="334" t="s">
        <v>464</v>
      </c>
      <c r="AR68" s="335"/>
      <c r="AS68" s="335"/>
      <c r="AT68" s="336"/>
      <c r="AU68" s="335">
        <v>593668</v>
      </c>
      <c r="AV68" s="335"/>
      <c r="AW68" s="335"/>
      <c r="AX68" s="351"/>
    </row>
    <row r="69" spans="1:50" ht="23.25" customHeight="1" x14ac:dyDescent="0.15">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1" t="s">
        <v>448</v>
      </c>
      <c r="AC69" s="851"/>
      <c r="AD69" s="851"/>
      <c r="AE69" s="853" t="s">
        <v>482</v>
      </c>
      <c r="AF69" s="854"/>
      <c r="AG69" s="854"/>
      <c r="AH69" s="854"/>
      <c r="AI69" s="853" t="s">
        <v>464</v>
      </c>
      <c r="AJ69" s="854"/>
      <c r="AK69" s="854"/>
      <c r="AL69" s="854"/>
      <c r="AM69" s="853" t="s">
        <v>464</v>
      </c>
      <c r="AN69" s="854"/>
      <c r="AO69" s="854"/>
      <c r="AP69" s="854"/>
      <c r="AQ69" s="334" t="s">
        <v>464</v>
      </c>
      <c r="AR69" s="335"/>
      <c r="AS69" s="335"/>
      <c r="AT69" s="336"/>
      <c r="AU69" s="335" t="s">
        <v>482</v>
      </c>
      <c r="AV69" s="335"/>
      <c r="AW69" s="335"/>
      <c r="AX69" s="351"/>
    </row>
    <row r="70" spans="1:50" ht="23.25" customHeight="1" x14ac:dyDescent="0.15">
      <c r="A70" s="919" t="s">
        <v>429</v>
      </c>
      <c r="B70" s="920"/>
      <c r="C70" s="920"/>
      <c r="D70" s="920"/>
      <c r="E70" s="920"/>
      <c r="F70" s="921"/>
      <c r="G70" s="943" t="s">
        <v>319</v>
      </c>
      <c r="H70" s="961" t="s">
        <v>529</v>
      </c>
      <c r="I70" s="961"/>
      <c r="J70" s="961"/>
      <c r="K70" s="961"/>
      <c r="L70" s="961"/>
      <c r="M70" s="961"/>
      <c r="N70" s="961"/>
      <c r="O70" s="961"/>
      <c r="P70" s="961" t="s">
        <v>530</v>
      </c>
      <c r="Q70" s="961"/>
      <c r="R70" s="961"/>
      <c r="S70" s="961"/>
      <c r="T70" s="961"/>
      <c r="U70" s="961"/>
      <c r="V70" s="961"/>
      <c r="W70" s="964" t="s">
        <v>446</v>
      </c>
      <c r="X70" s="965"/>
      <c r="Y70" s="957" t="s">
        <v>13</v>
      </c>
      <c r="Z70" s="957"/>
      <c r="AA70" s="958"/>
      <c r="AB70" s="959" t="s">
        <v>447</v>
      </c>
      <c r="AC70" s="959"/>
      <c r="AD70" s="959"/>
      <c r="AE70" s="334" t="s">
        <v>482</v>
      </c>
      <c r="AF70" s="335"/>
      <c r="AG70" s="335"/>
      <c r="AH70" s="335"/>
      <c r="AI70" s="334" t="s">
        <v>464</v>
      </c>
      <c r="AJ70" s="335"/>
      <c r="AK70" s="335"/>
      <c r="AL70" s="335"/>
      <c r="AM70" s="334" t="s">
        <v>464</v>
      </c>
      <c r="AN70" s="335"/>
      <c r="AO70" s="335"/>
      <c r="AP70" s="335"/>
      <c r="AQ70" s="334" t="s">
        <v>464</v>
      </c>
      <c r="AR70" s="335"/>
      <c r="AS70" s="335"/>
      <c r="AT70" s="336"/>
      <c r="AU70" s="335" t="s">
        <v>486</v>
      </c>
      <c r="AV70" s="335"/>
      <c r="AW70" s="335"/>
      <c r="AX70" s="351"/>
    </row>
    <row r="71" spans="1:50" ht="23.25" customHeight="1" x14ac:dyDescent="0.15">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447</v>
      </c>
      <c r="AC71" s="960"/>
      <c r="AD71" s="960"/>
      <c r="AE71" s="334" t="s">
        <v>484</v>
      </c>
      <c r="AF71" s="335"/>
      <c r="AG71" s="335"/>
      <c r="AH71" s="335"/>
      <c r="AI71" s="334" t="s">
        <v>464</v>
      </c>
      <c r="AJ71" s="335"/>
      <c r="AK71" s="335"/>
      <c r="AL71" s="335"/>
      <c r="AM71" s="334" t="s">
        <v>464</v>
      </c>
      <c r="AN71" s="335"/>
      <c r="AO71" s="335"/>
      <c r="AP71" s="335"/>
      <c r="AQ71" s="334" t="s">
        <v>464</v>
      </c>
      <c r="AR71" s="335"/>
      <c r="AS71" s="335"/>
      <c r="AT71" s="336"/>
      <c r="AU71" s="335">
        <v>593668</v>
      </c>
      <c r="AV71" s="335"/>
      <c r="AW71" s="335"/>
      <c r="AX71" s="351"/>
    </row>
    <row r="72" spans="1:50" ht="23.25" customHeight="1" x14ac:dyDescent="0.15">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1" t="s">
        <v>448</v>
      </c>
      <c r="AC72" s="851"/>
      <c r="AD72" s="851"/>
      <c r="AE72" s="853" t="s">
        <v>482</v>
      </c>
      <c r="AF72" s="854"/>
      <c r="AG72" s="854"/>
      <c r="AH72" s="854"/>
      <c r="AI72" s="853" t="s">
        <v>464</v>
      </c>
      <c r="AJ72" s="854"/>
      <c r="AK72" s="854"/>
      <c r="AL72" s="854"/>
      <c r="AM72" s="853" t="s">
        <v>464</v>
      </c>
      <c r="AN72" s="854"/>
      <c r="AO72" s="854"/>
      <c r="AP72" s="854"/>
      <c r="AQ72" s="334" t="s">
        <v>464</v>
      </c>
      <c r="AR72" s="335"/>
      <c r="AS72" s="335"/>
      <c r="AT72" s="336"/>
      <c r="AU72" s="335" t="s">
        <v>482</v>
      </c>
      <c r="AV72" s="335"/>
      <c r="AW72" s="335"/>
      <c r="AX72" s="351"/>
    </row>
    <row r="73" spans="1:50" ht="18.75" hidden="1" customHeight="1" x14ac:dyDescent="0.15">
      <c r="A73" s="808" t="s">
        <v>423</v>
      </c>
      <c r="B73" s="809"/>
      <c r="C73" s="809"/>
      <c r="D73" s="809"/>
      <c r="E73" s="809"/>
      <c r="F73" s="810"/>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1"/>
      <c r="B74" s="812"/>
      <c r="C74" s="812"/>
      <c r="D74" s="812"/>
      <c r="E74" s="812"/>
      <c r="F74" s="813"/>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1"/>
      <c r="B75" s="812"/>
      <c r="C75" s="812"/>
      <c r="D75" s="812"/>
      <c r="E75" s="812"/>
      <c r="F75" s="813"/>
      <c r="G75" s="75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1"/>
      <c r="B76" s="812"/>
      <c r="C76" s="812"/>
      <c r="D76" s="812"/>
      <c r="E76" s="812"/>
      <c r="F76" s="813"/>
      <c r="G76" s="75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1"/>
      <c r="B77" s="812"/>
      <c r="C77" s="812"/>
      <c r="D77" s="812"/>
      <c r="E77" s="812"/>
      <c r="F77" s="813"/>
      <c r="G77" s="75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0" t="s">
        <v>460</v>
      </c>
      <c r="B78" s="871"/>
      <c r="C78" s="871"/>
      <c r="D78" s="871"/>
      <c r="E78" s="868" t="s">
        <v>388</v>
      </c>
      <c r="F78" s="869"/>
      <c r="G78" s="49" t="s">
        <v>319</v>
      </c>
      <c r="H78" s="768"/>
      <c r="I78" s="214"/>
      <c r="J78" s="214"/>
      <c r="K78" s="214"/>
      <c r="L78" s="214"/>
      <c r="M78" s="214"/>
      <c r="N78" s="214"/>
      <c r="O78" s="769"/>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417</v>
      </c>
      <c r="AP79" s="95"/>
      <c r="AQ79" s="95"/>
      <c r="AR79" s="76" t="s">
        <v>415</v>
      </c>
      <c r="AS79" s="94"/>
      <c r="AT79" s="95"/>
      <c r="AU79" s="95"/>
      <c r="AV79" s="95"/>
      <c r="AW79" s="95"/>
      <c r="AX79" s="96"/>
    </row>
    <row r="80" spans="1:50" ht="18.75" hidden="1" customHeight="1" x14ac:dyDescent="0.15">
      <c r="A80" s="474" t="s">
        <v>266</v>
      </c>
      <c r="B80" s="816" t="s">
        <v>414</v>
      </c>
      <c r="C80" s="817"/>
      <c r="D80" s="817"/>
      <c r="E80" s="817"/>
      <c r="F80" s="818"/>
      <c r="G80" s="527" t="s">
        <v>258</v>
      </c>
      <c r="H80" s="527"/>
      <c r="I80" s="527"/>
      <c r="J80" s="527"/>
      <c r="K80" s="527"/>
      <c r="L80" s="527"/>
      <c r="M80" s="527"/>
      <c r="N80" s="527"/>
      <c r="O80" s="527"/>
      <c r="P80" s="527"/>
      <c r="Q80" s="527"/>
      <c r="R80" s="527"/>
      <c r="S80" s="527"/>
      <c r="T80" s="527"/>
      <c r="U80" s="527"/>
      <c r="V80" s="527"/>
      <c r="W80" s="527"/>
      <c r="X80" s="527"/>
      <c r="Y80" s="527"/>
      <c r="Z80" s="527"/>
      <c r="AA80" s="528"/>
      <c r="AB80" s="73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6"/>
    </row>
    <row r="81" spans="1:60" ht="22.5" hidden="1" customHeight="1" x14ac:dyDescent="0.15">
      <c r="A81" s="475"/>
      <c r="B81" s="819"/>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9"/>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9"/>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0"/>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2"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3"/>
      <c r="R87" s="783"/>
      <c r="S87" s="783"/>
      <c r="T87" s="783"/>
      <c r="U87" s="783"/>
      <c r="V87" s="783"/>
      <c r="W87" s="783"/>
      <c r="X87" s="784"/>
      <c r="Y87" s="729" t="s">
        <v>62</v>
      </c>
      <c r="Z87" s="730"/>
      <c r="AA87" s="731"/>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5"/>
      <c r="Q88" s="785"/>
      <c r="R88" s="785"/>
      <c r="S88" s="785"/>
      <c r="T88" s="785"/>
      <c r="U88" s="785"/>
      <c r="V88" s="785"/>
      <c r="W88" s="785"/>
      <c r="X88" s="786"/>
      <c r="Y88" s="700" t="s">
        <v>54</v>
      </c>
      <c r="Z88" s="701"/>
      <c r="AA88" s="702"/>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7"/>
      <c r="Y89" s="700" t="s">
        <v>14</v>
      </c>
      <c r="Z89" s="701"/>
      <c r="AA89" s="702"/>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2"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3"/>
      <c r="R92" s="783"/>
      <c r="S92" s="783"/>
      <c r="T92" s="783"/>
      <c r="U92" s="783"/>
      <c r="V92" s="783"/>
      <c r="W92" s="783"/>
      <c r="X92" s="784"/>
      <c r="Y92" s="729" t="s">
        <v>62</v>
      </c>
      <c r="Z92" s="730"/>
      <c r="AA92" s="731"/>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5"/>
      <c r="Q93" s="785"/>
      <c r="R93" s="785"/>
      <c r="S93" s="785"/>
      <c r="T93" s="785"/>
      <c r="U93" s="785"/>
      <c r="V93" s="785"/>
      <c r="W93" s="785"/>
      <c r="X93" s="786"/>
      <c r="Y93" s="700" t="s">
        <v>54</v>
      </c>
      <c r="Z93" s="701"/>
      <c r="AA93" s="702"/>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7"/>
      <c r="Y94" s="700" t="s">
        <v>14</v>
      </c>
      <c r="Z94" s="701"/>
      <c r="AA94" s="702"/>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2"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3"/>
      <c r="R97" s="783"/>
      <c r="S97" s="783"/>
      <c r="T97" s="783"/>
      <c r="U97" s="783"/>
      <c r="V97" s="783"/>
      <c r="W97" s="783"/>
      <c r="X97" s="784"/>
      <c r="Y97" s="729" t="s">
        <v>62</v>
      </c>
      <c r="Z97" s="730"/>
      <c r="AA97" s="73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5"/>
      <c r="Q98" s="785"/>
      <c r="R98" s="785"/>
      <c r="S98" s="785"/>
      <c r="T98" s="785"/>
      <c r="U98" s="785"/>
      <c r="V98" s="785"/>
      <c r="W98" s="785"/>
      <c r="X98" s="786"/>
      <c r="Y98" s="700" t="s">
        <v>54</v>
      </c>
      <c r="Z98" s="701"/>
      <c r="AA98" s="702"/>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4"/>
      <c r="C99" s="834"/>
      <c r="D99" s="834"/>
      <c r="E99" s="834"/>
      <c r="F99" s="835"/>
      <c r="G99" s="788"/>
      <c r="H99" s="217"/>
      <c r="I99" s="217"/>
      <c r="J99" s="217"/>
      <c r="K99" s="217"/>
      <c r="L99" s="217"/>
      <c r="M99" s="217"/>
      <c r="N99" s="217"/>
      <c r="O99" s="789"/>
      <c r="P99" s="814"/>
      <c r="Q99" s="814"/>
      <c r="R99" s="814"/>
      <c r="S99" s="814"/>
      <c r="T99" s="814"/>
      <c r="U99" s="814"/>
      <c r="V99" s="814"/>
      <c r="W99" s="814"/>
      <c r="X99" s="815"/>
      <c r="Y99" s="447" t="s">
        <v>14</v>
      </c>
      <c r="Z99" s="448"/>
      <c r="AA99" s="449"/>
      <c r="AB99" s="432" t="s">
        <v>15</v>
      </c>
      <c r="AC99" s="433"/>
      <c r="AD99" s="434"/>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60" ht="31.5" customHeight="1" x14ac:dyDescent="0.15">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5"/>
      <c r="Z100" s="436"/>
      <c r="AA100" s="437"/>
      <c r="AB100" s="796" t="s">
        <v>12</v>
      </c>
      <c r="AC100" s="796"/>
      <c r="AD100" s="796"/>
      <c r="AE100" s="828" t="s">
        <v>310</v>
      </c>
      <c r="AF100" s="829"/>
      <c r="AG100" s="829"/>
      <c r="AH100" s="830"/>
      <c r="AI100" s="828" t="s">
        <v>311</v>
      </c>
      <c r="AJ100" s="829"/>
      <c r="AK100" s="829"/>
      <c r="AL100" s="830"/>
      <c r="AM100" s="828" t="s">
        <v>317</v>
      </c>
      <c r="AN100" s="829"/>
      <c r="AO100" s="829"/>
      <c r="AP100" s="830"/>
      <c r="AQ100" s="889" t="s">
        <v>425</v>
      </c>
      <c r="AR100" s="890"/>
      <c r="AS100" s="890"/>
      <c r="AT100" s="891"/>
      <c r="AU100" s="889" t="s">
        <v>426</v>
      </c>
      <c r="AV100" s="890"/>
      <c r="AW100" s="890"/>
      <c r="AX100" s="892"/>
    </row>
    <row r="101" spans="1:60" ht="23.25" customHeight="1" x14ac:dyDescent="0.15">
      <c r="A101" s="456"/>
      <c r="B101" s="457"/>
      <c r="C101" s="457"/>
      <c r="D101" s="457"/>
      <c r="E101" s="457"/>
      <c r="F101" s="458"/>
      <c r="G101" s="107" t="s">
        <v>487</v>
      </c>
      <c r="H101" s="107"/>
      <c r="I101" s="107"/>
      <c r="J101" s="107"/>
      <c r="K101" s="107"/>
      <c r="L101" s="107"/>
      <c r="M101" s="107"/>
      <c r="N101" s="107"/>
      <c r="O101" s="107"/>
      <c r="P101" s="107"/>
      <c r="Q101" s="107"/>
      <c r="R101" s="107"/>
      <c r="S101" s="107"/>
      <c r="T101" s="107"/>
      <c r="U101" s="107"/>
      <c r="V101" s="107"/>
      <c r="W101" s="107"/>
      <c r="X101" s="198"/>
      <c r="Y101" s="795" t="s">
        <v>55</v>
      </c>
      <c r="Z101" s="686"/>
      <c r="AA101" s="687"/>
      <c r="AB101" s="507" t="s">
        <v>488</v>
      </c>
      <c r="AC101" s="507"/>
      <c r="AD101" s="507"/>
      <c r="AE101" s="334" t="s">
        <v>489</v>
      </c>
      <c r="AF101" s="335"/>
      <c r="AG101" s="335"/>
      <c r="AH101" s="336"/>
      <c r="AI101" s="334" t="s">
        <v>482</v>
      </c>
      <c r="AJ101" s="335"/>
      <c r="AK101" s="335"/>
      <c r="AL101" s="336"/>
      <c r="AM101" s="334" t="s">
        <v>483</v>
      </c>
      <c r="AN101" s="335"/>
      <c r="AO101" s="335"/>
      <c r="AP101" s="336"/>
      <c r="AQ101" s="334" t="s">
        <v>518</v>
      </c>
      <c r="AR101" s="335"/>
      <c r="AS101" s="335"/>
      <c r="AT101" s="336"/>
      <c r="AU101" s="335" t="s">
        <v>389</v>
      </c>
      <c r="AV101" s="335"/>
      <c r="AW101" s="335"/>
      <c r="AX101" s="35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488</v>
      </c>
      <c r="AC102" s="507"/>
      <c r="AD102" s="507"/>
      <c r="AE102" s="311" t="s">
        <v>482</v>
      </c>
      <c r="AF102" s="311"/>
      <c r="AG102" s="311"/>
      <c r="AH102" s="311"/>
      <c r="AI102" s="311" t="s">
        <v>490</v>
      </c>
      <c r="AJ102" s="311"/>
      <c r="AK102" s="311"/>
      <c r="AL102" s="311"/>
      <c r="AM102" s="311" t="s">
        <v>482</v>
      </c>
      <c r="AN102" s="311"/>
      <c r="AO102" s="311"/>
      <c r="AP102" s="311"/>
      <c r="AQ102" s="853">
        <v>5</v>
      </c>
      <c r="AR102" s="854"/>
      <c r="AS102" s="854"/>
      <c r="AT102" s="855"/>
      <c r="AU102" s="335" t="s">
        <v>389</v>
      </c>
      <c r="AV102" s="335"/>
      <c r="AW102" s="335"/>
      <c r="AX102" s="351"/>
    </row>
    <row r="103" spans="1:60" ht="31.5" hidden="1" customHeight="1" x14ac:dyDescent="0.15">
      <c r="A103" s="453" t="s">
        <v>424</v>
      </c>
      <c r="B103" s="454"/>
      <c r="C103" s="454"/>
      <c r="D103" s="454"/>
      <c r="E103" s="454"/>
      <c r="F103" s="455"/>
      <c r="G103" s="701" t="s">
        <v>60</v>
      </c>
      <c r="H103" s="701"/>
      <c r="I103" s="701"/>
      <c r="J103" s="701"/>
      <c r="K103" s="701"/>
      <c r="L103" s="701"/>
      <c r="M103" s="701"/>
      <c r="N103" s="701"/>
      <c r="O103" s="701"/>
      <c r="P103" s="701"/>
      <c r="Q103" s="701"/>
      <c r="R103" s="701"/>
      <c r="S103" s="701"/>
      <c r="T103" s="701"/>
      <c r="U103" s="701"/>
      <c r="V103" s="701"/>
      <c r="W103" s="701"/>
      <c r="X103" s="702"/>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2"/>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3"/>
      <c r="AV105" s="854"/>
      <c r="AW105" s="854"/>
      <c r="AX105" s="855"/>
    </row>
    <row r="106" spans="1:60" ht="31.5" hidden="1" customHeight="1" x14ac:dyDescent="0.15">
      <c r="A106" s="453" t="s">
        <v>424</v>
      </c>
      <c r="B106" s="454"/>
      <c r="C106" s="454"/>
      <c r="D106" s="454"/>
      <c r="E106" s="454"/>
      <c r="F106" s="455"/>
      <c r="G106" s="701" t="s">
        <v>60</v>
      </c>
      <c r="H106" s="701"/>
      <c r="I106" s="701"/>
      <c r="J106" s="701"/>
      <c r="K106" s="701"/>
      <c r="L106" s="701"/>
      <c r="M106" s="701"/>
      <c r="N106" s="701"/>
      <c r="O106" s="701"/>
      <c r="P106" s="701"/>
      <c r="Q106" s="701"/>
      <c r="R106" s="701"/>
      <c r="S106" s="701"/>
      <c r="T106" s="701"/>
      <c r="U106" s="701"/>
      <c r="V106" s="701"/>
      <c r="W106" s="701"/>
      <c r="X106" s="702"/>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2"/>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3"/>
      <c r="AV108" s="854"/>
      <c r="AW108" s="854"/>
      <c r="AX108" s="855"/>
    </row>
    <row r="109" spans="1:60" ht="31.5" hidden="1" customHeight="1" x14ac:dyDescent="0.15">
      <c r="A109" s="453" t="s">
        <v>424</v>
      </c>
      <c r="B109" s="454"/>
      <c r="C109" s="454"/>
      <c r="D109" s="454"/>
      <c r="E109" s="454"/>
      <c r="F109" s="455"/>
      <c r="G109" s="701" t="s">
        <v>60</v>
      </c>
      <c r="H109" s="701"/>
      <c r="I109" s="701"/>
      <c r="J109" s="701"/>
      <c r="K109" s="701"/>
      <c r="L109" s="701"/>
      <c r="M109" s="701"/>
      <c r="N109" s="701"/>
      <c r="O109" s="701"/>
      <c r="P109" s="701"/>
      <c r="Q109" s="701"/>
      <c r="R109" s="701"/>
      <c r="S109" s="701"/>
      <c r="T109" s="701"/>
      <c r="U109" s="701"/>
      <c r="V109" s="701"/>
      <c r="W109" s="701"/>
      <c r="X109" s="702"/>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2"/>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3"/>
      <c r="AV111" s="854"/>
      <c r="AW111" s="854"/>
      <c r="AX111" s="855"/>
    </row>
    <row r="112" spans="1:60" ht="31.5" hidden="1" customHeight="1" x14ac:dyDescent="0.15">
      <c r="A112" s="453" t="s">
        <v>424</v>
      </c>
      <c r="B112" s="454"/>
      <c r="C112" s="454"/>
      <c r="D112" s="454"/>
      <c r="E112" s="454"/>
      <c r="F112" s="455"/>
      <c r="G112" s="701" t="s">
        <v>60</v>
      </c>
      <c r="H112" s="701"/>
      <c r="I112" s="701"/>
      <c r="J112" s="701"/>
      <c r="K112" s="701"/>
      <c r="L112" s="701"/>
      <c r="M112" s="701"/>
      <c r="N112" s="701"/>
      <c r="O112" s="701"/>
      <c r="P112" s="701"/>
      <c r="Q112" s="701"/>
      <c r="R112" s="701"/>
      <c r="S112" s="701"/>
      <c r="T112" s="701"/>
      <c r="U112" s="701"/>
      <c r="V112" s="701"/>
      <c r="W112" s="701"/>
      <c r="X112" s="702"/>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491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523</v>
      </c>
      <c r="AC116" s="266"/>
      <c r="AD116" s="267"/>
      <c r="AE116" s="311" t="s">
        <v>464</v>
      </c>
      <c r="AF116" s="311"/>
      <c r="AG116" s="311"/>
      <c r="AH116" s="311"/>
      <c r="AI116" s="311" t="s">
        <v>464</v>
      </c>
      <c r="AJ116" s="311"/>
      <c r="AK116" s="311"/>
      <c r="AL116" s="311"/>
      <c r="AM116" s="311" t="s">
        <v>464</v>
      </c>
      <c r="AN116" s="311"/>
      <c r="AO116" s="311"/>
      <c r="AP116" s="311"/>
      <c r="AQ116" s="334">
        <v>400000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521</v>
      </c>
      <c r="AC117" s="325"/>
      <c r="AD117" s="326"/>
      <c r="AE117" s="271" t="s">
        <v>464</v>
      </c>
      <c r="AF117" s="271"/>
      <c r="AG117" s="271"/>
      <c r="AH117" s="271"/>
      <c r="AI117" s="271" t="s">
        <v>464</v>
      </c>
      <c r="AJ117" s="271"/>
      <c r="AK117" s="271"/>
      <c r="AL117" s="271"/>
      <c r="AM117" s="271" t="s">
        <v>464</v>
      </c>
      <c r="AN117" s="271"/>
      <c r="AO117" s="271"/>
      <c r="AP117" s="271"/>
      <c r="AQ117" s="271" t="s">
        <v>522</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5" t="s">
        <v>323</v>
      </c>
      <c r="B130" s="983"/>
      <c r="C130" s="982" t="s">
        <v>320</v>
      </c>
      <c r="D130" s="983"/>
      <c r="E130" s="273" t="s">
        <v>353</v>
      </c>
      <c r="F130" s="274"/>
      <c r="G130" s="275" t="s">
        <v>482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6"/>
      <c r="B131" s="222"/>
      <c r="C131" s="221"/>
      <c r="D131" s="222"/>
      <c r="E131" s="208" t="s">
        <v>352</v>
      </c>
      <c r="F131" s="209"/>
      <c r="G131" s="202" t="s">
        <v>492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483</v>
      </c>
      <c r="AR133" s="251"/>
      <c r="AS133" s="118" t="s">
        <v>309</v>
      </c>
      <c r="AT133" s="119"/>
      <c r="AU133" s="184">
        <v>42</v>
      </c>
      <c r="AV133" s="184"/>
      <c r="AW133" s="118" t="s">
        <v>297</v>
      </c>
      <c r="AX133" s="196"/>
    </row>
    <row r="134" spans="1:50" ht="39.75" customHeight="1" x14ac:dyDescent="0.15">
      <c r="A134" s="986"/>
      <c r="B134" s="222"/>
      <c r="C134" s="221"/>
      <c r="D134" s="222"/>
      <c r="E134" s="221"/>
      <c r="F134" s="283"/>
      <c r="G134" s="197" t="s">
        <v>493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495</v>
      </c>
      <c r="AC134" s="174"/>
      <c r="AD134" s="174"/>
      <c r="AE134" s="252">
        <v>118900</v>
      </c>
      <c r="AF134" s="176"/>
      <c r="AG134" s="176"/>
      <c r="AH134" s="176"/>
      <c r="AI134" s="252">
        <v>114900</v>
      </c>
      <c r="AJ134" s="176"/>
      <c r="AK134" s="176"/>
      <c r="AL134" s="176"/>
      <c r="AM134" s="252" t="s">
        <v>482</v>
      </c>
      <c r="AN134" s="176"/>
      <c r="AO134" s="176"/>
      <c r="AP134" s="176"/>
      <c r="AQ134" s="252" t="s">
        <v>482</v>
      </c>
      <c r="AR134" s="176"/>
      <c r="AS134" s="176"/>
      <c r="AT134" s="176"/>
      <c r="AU134" s="252" t="s">
        <v>483</v>
      </c>
      <c r="AV134" s="176"/>
      <c r="AW134" s="176"/>
      <c r="AX134" s="178"/>
    </row>
    <row r="135" spans="1:50" ht="39.75" customHeight="1" x14ac:dyDescent="0.15">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494</v>
      </c>
      <c r="AC135" s="188"/>
      <c r="AD135" s="188"/>
      <c r="AE135" s="252" t="s">
        <v>482</v>
      </c>
      <c r="AF135" s="176"/>
      <c r="AG135" s="176"/>
      <c r="AH135" s="176"/>
      <c r="AI135" s="252" t="s">
        <v>496</v>
      </c>
      <c r="AJ135" s="176"/>
      <c r="AK135" s="176"/>
      <c r="AL135" s="176"/>
      <c r="AM135" s="252" t="s">
        <v>482</v>
      </c>
      <c r="AN135" s="176"/>
      <c r="AO135" s="176"/>
      <c r="AP135" s="176"/>
      <c r="AQ135" s="252" t="s">
        <v>482</v>
      </c>
      <c r="AR135" s="176"/>
      <c r="AS135" s="176"/>
      <c r="AT135" s="176"/>
      <c r="AU135" s="252">
        <v>92700</v>
      </c>
      <c r="AV135" s="176"/>
      <c r="AW135" s="176"/>
      <c r="AX135" s="178"/>
    </row>
    <row r="136" spans="1:50" ht="18.75" hidden="1" customHeight="1" x14ac:dyDescent="0.15">
      <c r="A136" s="98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hidden="1" customHeight="1" x14ac:dyDescent="0.15">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6"/>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6"/>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6"/>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6"/>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6"/>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6"/>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6"/>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6"/>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6"/>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6"/>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6"/>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6"/>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6"/>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6"/>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6"/>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6"/>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6"/>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hidden="1" customHeight="1" x14ac:dyDescent="0.15">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6"/>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hidden="1" customHeight="1" x14ac:dyDescent="0.15">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hidden="1" customHeight="1" x14ac:dyDescent="0.15">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6"/>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hidden="1" customHeight="1" x14ac:dyDescent="0.15">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6"/>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525</v>
      </c>
      <c r="AF432" s="184"/>
      <c r="AG432" s="118" t="s">
        <v>309</v>
      </c>
      <c r="AH432" s="119"/>
      <c r="AI432" s="129"/>
      <c r="AJ432" s="129"/>
      <c r="AK432" s="129"/>
      <c r="AL432" s="124"/>
      <c r="AM432" s="129"/>
      <c r="AN432" s="129"/>
      <c r="AO432" s="129"/>
      <c r="AP432" s="124"/>
      <c r="AQ432" s="195" t="s">
        <v>526</v>
      </c>
      <c r="AR432" s="184"/>
      <c r="AS432" s="118" t="s">
        <v>309</v>
      </c>
      <c r="AT432" s="119"/>
      <c r="AU432" s="184" t="s">
        <v>526</v>
      </c>
      <c r="AV432" s="184"/>
      <c r="AW432" s="118" t="s">
        <v>297</v>
      </c>
      <c r="AX432" s="196"/>
    </row>
    <row r="433" spans="1:50" ht="23.25" customHeight="1" x14ac:dyDescent="0.15">
      <c r="A433" s="986"/>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526</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15">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526</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15">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15">
      <c r="A436" s="98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527</v>
      </c>
      <c r="AF457" s="184"/>
      <c r="AG457" s="118" t="s">
        <v>309</v>
      </c>
      <c r="AH457" s="119"/>
      <c r="AI457" s="129"/>
      <c r="AJ457" s="129"/>
      <c r="AK457" s="129"/>
      <c r="AL457" s="124"/>
      <c r="AM457" s="129"/>
      <c r="AN457" s="129"/>
      <c r="AO457" s="129"/>
      <c r="AP457" s="124"/>
      <c r="AQ457" s="195" t="s">
        <v>526</v>
      </c>
      <c r="AR457" s="184"/>
      <c r="AS457" s="118" t="s">
        <v>309</v>
      </c>
      <c r="AT457" s="119"/>
      <c r="AU457" s="184" t="s">
        <v>526</v>
      </c>
      <c r="AV457" s="184"/>
      <c r="AW457" s="118" t="s">
        <v>297</v>
      </c>
      <c r="AX457" s="196"/>
    </row>
    <row r="458" spans="1:50" ht="23.25" customHeight="1" x14ac:dyDescent="0.15">
      <c r="A458" s="986"/>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526</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15">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526</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15">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15">
      <c r="A461" s="98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6"/>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7"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38"/>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50.1" customHeight="1" x14ac:dyDescent="0.15">
      <c r="A702" s="484" t="s">
        <v>259</v>
      </c>
      <c r="B702" s="48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49" t="s">
        <v>477</v>
      </c>
      <c r="AE702" s="850"/>
      <c r="AF702" s="850"/>
      <c r="AG702" s="839" t="s">
        <v>498</v>
      </c>
      <c r="AH702" s="840"/>
      <c r="AI702" s="840"/>
      <c r="AJ702" s="840"/>
      <c r="AK702" s="840"/>
      <c r="AL702" s="840"/>
      <c r="AM702" s="840"/>
      <c r="AN702" s="840"/>
      <c r="AO702" s="840"/>
      <c r="AP702" s="840"/>
      <c r="AQ702" s="840"/>
      <c r="AR702" s="840"/>
      <c r="AS702" s="840"/>
      <c r="AT702" s="840"/>
      <c r="AU702" s="840"/>
      <c r="AV702" s="840"/>
      <c r="AW702" s="840"/>
      <c r="AX702" s="841"/>
    </row>
    <row r="703" spans="1:50" ht="80.099999999999994" customHeight="1" x14ac:dyDescent="0.15">
      <c r="A703" s="486"/>
      <c r="B703" s="487"/>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477</v>
      </c>
      <c r="AE703" s="101"/>
      <c r="AF703" s="101"/>
      <c r="AG703" s="640" t="s">
        <v>499</v>
      </c>
      <c r="AH703" s="641"/>
      <c r="AI703" s="641"/>
      <c r="AJ703" s="641"/>
      <c r="AK703" s="641"/>
      <c r="AL703" s="641"/>
      <c r="AM703" s="641"/>
      <c r="AN703" s="641"/>
      <c r="AO703" s="641"/>
      <c r="AP703" s="641"/>
      <c r="AQ703" s="641"/>
      <c r="AR703" s="641"/>
      <c r="AS703" s="641"/>
      <c r="AT703" s="641"/>
      <c r="AU703" s="641"/>
      <c r="AV703" s="641"/>
      <c r="AW703" s="641"/>
      <c r="AX703" s="642"/>
    </row>
    <row r="704" spans="1:50" ht="75" customHeight="1" x14ac:dyDescent="0.15">
      <c r="A704" s="488"/>
      <c r="B704" s="489"/>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477</v>
      </c>
      <c r="AE704" s="552"/>
      <c r="AF704" s="552"/>
      <c r="AG704" s="408" t="s">
        <v>516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2" t="s">
        <v>39</v>
      </c>
      <c r="B705" s="746"/>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3" t="s">
        <v>500</v>
      </c>
      <c r="AE705" s="704"/>
      <c r="AF705" s="704"/>
      <c r="AG705" s="106" t="s">
        <v>528</v>
      </c>
      <c r="AH705" s="107"/>
      <c r="AI705" s="107"/>
      <c r="AJ705" s="107"/>
      <c r="AK705" s="107"/>
      <c r="AL705" s="107"/>
      <c r="AM705" s="107"/>
      <c r="AN705" s="107"/>
      <c r="AO705" s="107"/>
      <c r="AP705" s="107"/>
      <c r="AQ705" s="107"/>
      <c r="AR705" s="107"/>
      <c r="AS705" s="107"/>
      <c r="AT705" s="107"/>
      <c r="AU705" s="107"/>
      <c r="AV705" s="107"/>
      <c r="AW705" s="107"/>
      <c r="AX705" s="108"/>
    </row>
    <row r="706" spans="1:50" ht="72" customHeight="1" x14ac:dyDescent="0.15">
      <c r="A706" s="631"/>
      <c r="B706" s="747"/>
      <c r="C706" s="585"/>
      <c r="D706" s="586"/>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500</v>
      </c>
      <c r="AE706" s="101"/>
      <c r="AF706" s="101"/>
      <c r="AG706" s="408"/>
      <c r="AH706" s="200"/>
      <c r="AI706" s="200"/>
      <c r="AJ706" s="200"/>
      <c r="AK706" s="200"/>
      <c r="AL706" s="200"/>
      <c r="AM706" s="200"/>
      <c r="AN706" s="200"/>
      <c r="AO706" s="200"/>
      <c r="AP706" s="200"/>
      <c r="AQ706" s="200"/>
      <c r="AR706" s="200"/>
      <c r="AS706" s="200"/>
      <c r="AT706" s="200"/>
      <c r="AU706" s="200"/>
      <c r="AV706" s="200"/>
      <c r="AW706" s="200"/>
      <c r="AX706" s="409"/>
    </row>
    <row r="707" spans="1:50" ht="53.1" customHeight="1" x14ac:dyDescent="0.15">
      <c r="A707" s="631"/>
      <c r="B707" s="747"/>
      <c r="C707" s="587"/>
      <c r="D707" s="588"/>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100" t="s">
        <v>500</v>
      </c>
      <c r="AE707" s="101"/>
      <c r="AF707" s="101"/>
      <c r="AG707" s="408"/>
      <c r="AH707" s="200"/>
      <c r="AI707" s="200"/>
      <c r="AJ707" s="200"/>
      <c r="AK707" s="200"/>
      <c r="AL707" s="200"/>
      <c r="AM707" s="200"/>
      <c r="AN707" s="200"/>
      <c r="AO707" s="200"/>
      <c r="AP707" s="200"/>
      <c r="AQ707" s="200"/>
      <c r="AR707" s="200"/>
      <c r="AS707" s="200"/>
      <c r="AT707" s="200"/>
      <c r="AU707" s="200"/>
      <c r="AV707" s="200"/>
      <c r="AW707" s="200"/>
      <c r="AX707" s="409"/>
    </row>
    <row r="708" spans="1:50" ht="39.950000000000003" customHeight="1" x14ac:dyDescent="0.15">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4" t="s">
        <v>477</v>
      </c>
      <c r="AE708" s="655"/>
      <c r="AF708" s="655"/>
      <c r="AG708" s="481" t="s">
        <v>501</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500</v>
      </c>
      <c r="AE709" s="101"/>
      <c r="AF709" s="101"/>
      <c r="AG709" s="640" t="s">
        <v>464</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15">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477</v>
      </c>
      <c r="AE710" s="101"/>
      <c r="AF710" s="101"/>
      <c r="AG710" s="640" t="s">
        <v>502</v>
      </c>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x14ac:dyDescent="0.15">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477</v>
      </c>
      <c r="AE711" s="101"/>
      <c r="AF711" s="101"/>
      <c r="AG711" s="640" t="s">
        <v>503</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x14ac:dyDescent="0.15">
      <c r="A712" s="631"/>
      <c r="B712" s="632"/>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500</v>
      </c>
      <c r="AE712" s="552"/>
      <c r="AF712" s="552"/>
      <c r="AG712" s="564" t="s">
        <v>464</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15">
      <c r="A713" s="631"/>
      <c r="B713" s="63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40" t="s">
        <v>482</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x14ac:dyDescent="0.15">
      <c r="A714" s="633"/>
      <c r="B714" s="634"/>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1" t="s">
        <v>477</v>
      </c>
      <c r="AE714" s="562"/>
      <c r="AF714" s="563"/>
      <c r="AG714" s="666" t="s">
        <v>504</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592" t="s">
        <v>40</v>
      </c>
      <c r="B715" s="630"/>
      <c r="C715" s="635" t="s">
        <v>385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4" t="s">
        <v>500</v>
      </c>
      <c r="AE715" s="655"/>
      <c r="AF715" s="656"/>
      <c r="AG715" s="481" t="s">
        <v>505</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1"/>
      <c r="B716" s="632"/>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500</v>
      </c>
      <c r="AE716" s="736"/>
      <c r="AF716" s="736"/>
      <c r="AG716" s="640" t="s">
        <v>482</v>
      </c>
      <c r="AH716" s="641"/>
      <c r="AI716" s="641"/>
      <c r="AJ716" s="641"/>
      <c r="AK716" s="641"/>
      <c r="AL716" s="641"/>
      <c r="AM716" s="641"/>
      <c r="AN716" s="641"/>
      <c r="AO716" s="641"/>
      <c r="AP716" s="641"/>
      <c r="AQ716" s="641"/>
      <c r="AR716" s="641"/>
      <c r="AS716" s="641"/>
      <c r="AT716" s="641"/>
      <c r="AU716" s="641"/>
      <c r="AV716" s="641"/>
      <c r="AW716" s="641"/>
      <c r="AX716" s="642"/>
    </row>
    <row r="717" spans="1:50" ht="27" customHeight="1" x14ac:dyDescent="0.15">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500</v>
      </c>
      <c r="AE717" s="101"/>
      <c r="AF717" s="101"/>
      <c r="AG717" s="640" t="s">
        <v>482</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x14ac:dyDescent="0.15">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500</v>
      </c>
      <c r="AE718" s="101"/>
      <c r="AF718" s="101"/>
      <c r="AG718" s="109" t="s">
        <v>506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4" t="s">
        <v>58</v>
      </c>
      <c r="B719" s="625"/>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6"/>
      <c r="AD719" s="654" t="s">
        <v>500</v>
      </c>
      <c r="AE719" s="655"/>
      <c r="AF719" s="655"/>
      <c r="AG719" s="106" t="s">
        <v>482</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6"/>
      <c r="B720" s="627"/>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6"/>
      <c r="B721" s="627"/>
      <c r="C721" s="876"/>
      <c r="D721" s="877"/>
      <c r="E721" s="877"/>
      <c r="F721" s="878"/>
      <c r="G721" s="898"/>
      <c r="H721" s="899"/>
      <c r="I721" s="78" t="str">
        <f>IF(OR(G721="　", G721=""), "", "-")</f>
        <v/>
      </c>
      <c r="J721" s="875"/>
      <c r="K721" s="875"/>
      <c r="L721" s="78" t="str">
        <f>IF(M721="","","-")</f>
        <v/>
      </c>
      <c r="M721" s="79"/>
      <c r="N721" s="872"/>
      <c r="O721" s="873"/>
      <c r="P721" s="873"/>
      <c r="Q721" s="873"/>
      <c r="R721" s="873"/>
      <c r="S721" s="873"/>
      <c r="T721" s="873"/>
      <c r="U721" s="873"/>
      <c r="V721" s="873"/>
      <c r="W721" s="873"/>
      <c r="X721" s="873"/>
      <c r="Y721" s="873"/>
      <c r="Z721" s="873"/>
      <c r="AA721" s="873"/>
      <c r="AB721" s="873"/>
      <c r="AC721" s="873"/>
      <c r="AD721" s="873"/>
      <c r="AE721" s="873"/>
      <c r="AF721" s="874"/>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6"/>
      <c r="B722" s="627"/>
      <c r="C722" s="876"/>
      <c r="D722" s="877"/>
      <c r="E722" s="877"/>
      <c r="F722" s="878"/>
      <c r="G722" s="898"/>
      <c r="H722" s="899"/>
      <c r="I722" s="78" t="str">
        <f t="shared" ref="I722:I725" si="4">IF(OR(G722="　", G722=""), "", "-")</f>
        <v/>
      </c>
      <c r="J722" s="875"/>
      <c r="K722" s="875"/>
      <c r="L722" s="78" t="str">
        <f t="shared" ref="L722:L725" si="5">IF(M722="","","-")</f>
        <v/>
      </c>
      <c r="M722" s="79"/>
      <c r="N722" s="872"/>
      <c r="O722" s="873"/>
      <c r="P722" s="873"/>
      <c r="Q722" s="873"/>
      <c r="R722" s="873"/>
      <c r="S722" s="873"/>
      <c r="T722" s="873"/>
      <c r="U722" s="873"/>
      <c r="V722" s="873"/>
      <c r="W722" s="873"/>
      <c r="X722" s="873"/>
      <c r="Y722" s="873"/>
      <c r="Z722" s="873"/>
      <c r="AA722" s="873"/>
      <c r="AB722" s="873"/>
      <c r="AC722" s="873"/>
      <c r="AD722" s="873"/>
      <c r="AE722" s="873"/>
      <c r="AF722" s="874"/>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6"/>
      <c r="B723" s="627"/>
      <c r="C723" s="876"/>
      <c r="D723" s="877"/>
      <c r="E723" s="877"/>
      <c r="F723" s="878"/>
      <c r="G723" s="898"/>
      <c r="H723" s="899"/>
      <c r="I723" s="78" t="str">
        <f t="shared" si="4"/>
        <v/>
      </c>
      <c r="J723" s="875"/>
      <c r="K723" s="875"/>
      <c r="L723" s="78" t="str">
        <f t="shared" si="5"/>
        <v/>
      </c>
      <c r="M723" s="79"/>
      <c r="N723" s="872"/>
      <c r="O723" s="873"/>
      <c r="P723" s="873"/>
      <c r="Q723" s="873"/>
      <c r="R723" s="873"/>
      <c r="S723" s="873"/>
      <c r="T723" s="873"/>
      <c r="U723" s="873"/>
      <c r="V723" s="873"/>
      <c r="W723" s="873"/>
      <c r="X723" s="873"/>
      <c r="Y723" s="873"/>
      <c r="Z723" s="873"/>
      <c r="AA723" s="873"/>
      <c r="AB723" s="873"/>
      <c r="AC723" s="873"/>
      <c r="AD723" s="873"/>
      <c r="AE723" s="873"/>
      <c r="AF723" s="874"/>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6"/>
      <c r="B724" s="627"/>
      <c r="C724" s="876"/>
      <c r="D724" s="877"/>
      <c r="E724" s="877"/>
      <c r="F724" s="878"/>
      <c r="G724" s="898"/>
      <c r="H724" s="899"/>
      <c r="I724" s="78" t="str">
        <f t="shared" si="4"/>
        <v/>
      </c>
      <c r="J724" s="875"/>
      <c r="K724" s="875"/>
      <c r="L724" s="78" t="str">
        <f t="shared" si="5"/>
        <v/>
      </c>
      <c r="M724" s="79"/>
      <c r="N724" s="872"/>
      <c r="O724" s="873"/>
      <c r="P724" s="873"/>
      <c r="Q724" s="873"/>
      <c r="R724" s="873"/>
      <c r="S724" s="873"/>
      <c r="T724" s="873"/>
      <c r="U724" s="873"/>
      <c r="V724" s="873"/>
      <c r="W724" s="873"/>
      <c r="X724" s="873"/>
      <c r="Y724" s="873"/>
      <c r="Z724" s="873"/>
      <c r="AA724" s="873"/>
      <c r="AB724" s="873"/>
      <c r="AC724" s="873"/>
      <c r="AD724" s="873"/>
      <c r="AE724" s="873"/>
      <c r="AF724" s="874"/>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28"/>
      <c r="B725" s="629"/>
      <c r="C725" s="879"/>
      <c r="D725" s="880"/>
      <c r="E725" s="880"/>
      <c r="F725" s="881"/>
      <c r="G725" s="913"/>
      <c r="H725" s="914"/>
      <c r="I725" s="80" t="str">
        <f t="shared" si="4"/>
        <v/>
      </c>
      <c r="J725" s="915"/>
      <c r="K725" s="915"/>
      <c r="L725" s="80" t="str">
        <f t="shared" si="5"/>
        <v/>
      </c>
      <c r="M725" s="81"/>
      <c r="N725" s="900"/>
      <c r="O725" s="901"/>
      <c r="P725" s="901"/>
      <c r="Q725" s="901"/>
      <c r="R725" s="901"/>
      <c r="S725" s="901"/>
      <c r="T725" s="901"/>
      <c r="U725" s="901"/>
      <c r="V725" s="901"/>
      <c r="W725" s="901"/>
      <c r="X725" s="901"/>
      <c r="Y725" s="901"/>
      <c r="Z725" s="901"/>
      <c r="AA725" s="901"/>
      <c r="AB725" s="901"/>
      <c r="AC725" s="901"/>
      <c r="AD725" s="901"/>
      <c r="AE725" s="901"/>
      <c r="AF725" s="902"/>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592" t="s">
        <v>48</v>
      </c>
      <c r="B726" s="593"/>
      <c r="C726" s="413" t="s">
        <v>53</v>
      </c>
      <c r="D726" s="549"/>
      <c r="E726" s="549"/>
      <c r="F726" s="550"/>
      <c r="G726" s="778" t="s">
        <v>507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49.5" customHeight="1" thickBot="1" x14ac:dyDescent="0.2">
      <c r="A727" s="594"/>
      <c r="B727" s="595"/>
      <c r="C727" s="773" t="s">
        <v>57</v>
      </c>
      <c r="D727" s="774"/>
      <c r="E727" s="774"/>
      <c r="F727" s="775"/>
      <c r="G727" s="776" t="s">
        <v>490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41.45" customHeight="1" thickBot="1" x14ac:dyDescent="0.2">
      <c r="A729" s="742" t="s">
        <v>536</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45.95" customHeight="1" thickBot="1" x14ac:dyDescent="0.2">
      <c r="A731" s="589"/>
      <c r="B731" s="590"/>
      <c r="C731" s="590"/>
      <c r="D731" s="590"/>
      <c r="E731" s="591"/>
      <c r="F731" s="657"/>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36.6" customHeight="1" thickBot="1" x14ac:dyDescent="0.2">
      <c r="A733" s="722"/>
      <c r="B733" s="723"/>
      <c r="C733" s="723"/>
      <c r="D733" s="723"/>
      <c r="E733" s="724"/>
      <c r="F733" s="743"/>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41.1" customHeight="1" thickBot="1" x14ac:dyDescent="0.2">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x14ac:dyDescent="0.15">
      <c r="A737" s="596" t="s">
        <v>357</v>
      </c>
      <c r="B737" s="597"/>
      <c r="C737" s="597"/>
      <c r="D737" s="597"/>
      <c r="E737" s="597"/>
      <c r="F737" s="597"/>
      <c r="G737" s="907" t="s">
        <v>526</v>
      </c>
      <c r="H737" s="908"/>
      <c r="I737" s="908"/>
      <c r="J737" s="908"/>
      <c r="K737" s="908"/>
      <c r="L737" s="908"/>
      <c r="M737" s="908"/>
      <c r="N737" s="908"/>
      <c r="O737" s="908"/>
      <c r="P737" s="909"/>
      <c r="Q737" s="597" t="s">
        <v>312</v>
      </c>
      <c r="R737" s="597"/>
      <c r="S737" s="597"/>
      <c r="T737" s="597"/>
      <c r="U737" s="597"/>
      <c r="V737" s="597"/>
      <c r="W737" s="907" t="s">
        <v>524</v>
      </c>
      <c r="X737" s="908"/>
      <c r="Y737" s="908"/>
      <c r="Z737" s="908"/>
      <c r="AA737" s="908"/>
      <c r="AB737" s="908"/>
      <c r="AC737" s="908"/>
      <c r="AD737" s="908"/>
      <c r="AE737" s="908"/>
      <c r="AF737" s="909"/>
      <c r="AG737" s="597" t="s">
        <v>313</v>
      </c>
      <c r="AH737" s="597"/>
      <c r="AI737" s="597"/>
      <c r="AJ737" s="597"/>
      <c r="AK737" s="597"/>
      <c r="AL737" s="597"/>
      <c r="AM737" s="907" t="s">
        <v>526</v>
      </c>
      <c r="AN737" s="908"/>
      <c r="AO737" s="908"/>
      <c r="AP737" s="908"/>
      <c r="AQ737" s="908"/>
      <c r="AR737" s="908"/>
      <c r="AS737" s="908"/>
      <c r="AT737" s="908"/>
      <c r="AU737" s="908"/>
      <c r="AV737" s="909"/>
      <c r="AW737" s="50"/>
      <c r="AX737" s="51"/>
    </row>
    <row r="738" spans="1:50" ht="24.75" customHeight="1" x14ac:dyDescent="0.15">
      <c r="A738" s="884" t="s">
        <v>314</v>
      </c>
      <c r="B738" s="885"/>
      <c r="C738" s="885"/>
      <c r="D738" s="885"/>
      <c r="E738" s="885"/>
      <c r="F738" s="885"/>
      <c r="G738" s="907" t="s">
        <v>524</v>
      </c>
      <c r="H738" s="908"/>
      <c r="I738" s="908"/>
      <c r="J738" s="908"/>
      <c r="K738" s="908"/>
      <c r="L738" s="908"/>
      <c r="M738" s="908"/>
      <c r="N738" s="908"/>
      <c r="O738" s="908"/>
      <c r="P738" s="908"/>
      <c r="Q738" s="597" t="s">
        <v>315</v>
      </c>
      <c r="R738" s="597"/>
      <c r="S738" s="597"/>
      <c r="T738" s="597"/>
      <c r="U738" s="597"/>
      <c r="V738" s="597"/>
      <c r="W738" s="907" t="s">
        <v>526</v>
      </c>
      <c r="X738" s="908"/>
      <c r="Y738" s="908"/>
      <c r="Z738" s="908"/>
      <c r="AA738" s="908"/>
      <c r="AB738" s="908"/>
      <c r="AC738" s="908"/>
      <c r="AD738" s="908"/>
      <c r="AE738" s="908"/>
      <c r="AF738" s="909"/>
      <c r="AG738" s="885" t="s">
        <v>316</v>
      </c>
      <c r="AH738" s="885"/>
      <c r="AI738" s="885"/>
      <c r="AJ738" s="885"/>
      <c r="AK738" s="885"/>
      <c r="AL738" s="885"/>
      <c r="AM738" s="907" t="s">
        <v>525</v>
      </c>
      <c r="AN738" s="908"/>
      <c r="AO738" s="908"/>
      <c r="AP738" s="908"/>
      <c r="AQ738" s="908"/>
      <c r="AR738" s="908"/>
      <c r="AS738" s="908"/>
      <c r="AT738" s="908"/>
      <c r="AU738" s="908"/>
      <c r="AV738" s="909"/>
      <c r="AW738" s="73"/>
      <c r="AX738" s="74"/>
    </row>
    <row r="739" spans="1:50" ht="24.75" customHeight="1" thickBot="1" x14ac:dyDescent="0.2">
      <c r="A739" s="720" t="s">
        <v>413</v>
      </c>
      <c r="B739" s="721"/>
      <c r="C739" s="721"/>
      <c r="D739" s="721"/>
      <c r="E739" s="721"/>
      <c r="F739" s="721"/>
      <c r="G739" s="910" t="s">
        <v>520</v>
      </c>
      <c r="H739" s="911"/>
      <c r="I739" s="911"/>
      <c r="J739" s="911"/>
      <c r="K739" s="911"/>
      <c r="L739" s="911"/>
      <c r="M739" s="911"/>
      <c r="N739" s="911"/>
      <c r="O739" s="911"/>
      <c r="P739" s="912"/>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8.35" customHeight="1" x14ac:dyDescent="0.15">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37" t="s">
        <v>463</v>
      </c>
      <c r="B779" s="738"/>
      <c r="C779" s="738"/>
      <c r="D779" s="738"/>
      <c r="E779" s="738"/>
      <c r="F779" s="739"/>
      <c r="G779" s="405" t="s">
        <v>514</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hidden="1" customHeight="1" x14ac:dyDescent="0.15">
      <c r="A780" s="553"/>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hidden="1" customHeight="1" x14ac:dyDescent="0.15">
      <c r="A781" s="553"/>
      <c r="B781" s="740"/>
      <c r="C781" s="740"/>
      <c r="D781" s="740"/>
      <c r="E781" s="740"/>
      <c r="F781" s="741"/>
      <c r="G781" s="420" t="s">
        <v>508</v>
      </c>
      <c r="H781" s="421"/>
      <c r="I781" s="421"/>
      <c r="J781" s="421"/>
      <c r="K781" s="422"/>
      <c r="L781" s="423" t="s">
        <v>510</v>
      </c>
      <c r="M781" s="424"/>
      <c r="N781" s="424"/>
      <c r="O781" s="424"/>
      <c r="P781" s="424"/>
      <c r="Q781" s="424"/>
      <c r="R781" s="424"/>
      <c r="S781" s="424"/>
      <c r="T781" s="424"/>
      <c r="U781" s="424"/>
      <c r="V781" s="424"/>
      <c r="W781" s="424"/>
      <c r="X781" s="425"/>
      <c r="Y781" s="450">
        <v>1931</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hidden="1" customHeight="1" x14ac:dyDescent="0.15">
      <c r="A782" s="553"/>
      <c r="B782" s="740"/>
      <c r="C782" s="740"/>
      <c r="D782" s="740"/>
      <c r="E782" s="740"/>
      <c r="F782" s="741"/>
      <c r="G782" s="331" t="s">
        <v>509</v>
      </c>
      <c r="H782" s="332"/>
      <c r="I782" s="332"/>
      <c r="J782" s="332"/>
      <c r="K782" s="333"/>
      <c r="L782" s="376" t="s">
        <v>511</v>
      </c>
      <c r="M782" s="377"/>
      <c r="N782" s="377"/>
      <c r="O782" s="377"/>
      <c r="P782" s="377"/>
      <c r="Q782" s="377"/>
      <c r="R782" s="377"/>
      <c r="S782" s="377"/>
      <c r="T782" s="377"/>
      <c r="U782" s="377"/>
      <c r="V782" s="377"/>
      <c r="W782" s="377"/>
      <c r="X782" s="378"/>
      <c r="Y782" s="373">
        <v>69</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53"/>
      <c r="B783" s="740"/>
      <c r="C783" s="740"/>
      <c r="D783" s="740"/>
      <c r="E783" s="740"/>
      <c r="F783" s="74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3"/>
      <c r="B784" s="740"/>
      <c r="C784" s="740"/>
      <c r="D784" s="740"/>
      <c r="E784" s="740"/>
      <c r="F784" s="74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3"/>
      <c r="B785" s="740"/>
      <c r="C785" s="740"/>
      <c r="D785" s="740"/>
      <c r="E785" s="740"/>
      <c r="F785" s="74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3"/>
      <c r="B786" s="740"/>
      <c r="C786" s="740"/>
      <c r="D786" s="740"/>
      <c r="E786" s="740"/>
      <c r="F786" s="74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3"/>
      <c r="B787" s="740"/>
      <c r="C787" s="740"/>
      <c r="D787" s="740"/>
      <c r="E787" s="740"/>
      <c r="F787" s="74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3"/>
      <c r="B788" s="740"/>
      <c r="C788" s="740"/>
      <c r="D788" s="740"/>
      <c r="E788" s="740"/>
      <c r="F788" s="74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3"/>
      <c r="B789" s="740"/>
      <c r="C789" s="740"/>
      <c r="D789" s="740"/>
      <c r="E789" s="740"/>
      <c r="F789" s="74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3"/>
      <c r="B790" s="740"/>
      <c r="C790" s="740"/>
      <c r="D790" s="740"/>
      <c r="E790" s="740"/>
      <c r="F790" s="74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thickBot="1" x14ac:dyDescent="0.2">
      <c r="A791" s="553"/>
      <c r="B791" s="740"/>
      <c r="C791" s="740"/>
      <c r="D791" s="740"/>
      <c r="E791" s="740"/>
      <c r="F791" s="741"/>
      <c r="G791" s="381" t="s">
        <v>21</v>
      </c>
      <c r="H791" s="382"/>
      <c r="I791" s="382"/>
      <c r="J791" s="382"/>
      <c r="K791" s="382"/>
      <c r="L791" s="383"/>
      <c r="M791" s="384"/>
      <c r="N791" s="384"/>
      <c r="O791" s="384"/>
      <c r="P791" s="384"/>
      <c r="Q791" s="384"/>
      <c r="R791" s="384"/>
      <c r="S791" s="384"/>
      <c r="T791" s="384"/>
      <c r="U791" s="384"/>
      <c r="V791" s="384"/>
      <c r="W791" s="384"/>
      <c r="X791" s="385"/>
      <c r="Y791" s="386">
        <f>SUM(Y781:AB790)</f>
        <v>2000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3"/>
      <c r="B792" s="740"/>
      <c r="C792" s="740"/>
      <c r="D792" s="740"/>
      <c r="E792" s="740"/>
      <c r="F792" s="741"/>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3"/>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3"/>
      <c r="B794" s="740"/>
      <c r="C794" s="740"/>
      <c r="D794" s="740"/>
      <c r="E794" s="740"/>
      <c r="F794" s="741"/>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3"/>
      <c r="B795" s="740"/>
      <c r="C795" s="740"/>
      <c r="D795" s="740"/>
      <c r="E795" s="740"/>
      <c r="F795" s="74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3"/>
      <c r="B796" s="740"/>
      <c r="C796" s="740"/>
      <c r="D796" s="740"/>
      <c r="E796" s="740"/>
      <c r="F796" s="74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3"/>
      <c r="B797" s="740"/>
      <c r="C797" s="740"/>
      <c r="D797" s="740"/>
      <c r="E797" s="740"/>
      <c r="F797" s="74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3"/>
      <c r="B798" s="740"/>
      <c r="C798" s="740"/>
      <c r="D798" s="740"/>
      <c r="E798" s="740"/>
      <c r="F798" s="74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3"/>
      <c r="B799" s="740"/>
      <c r="C799" s="740"/>
      <c r="D799" s="740"/>
      <c r="E799" s="740"/>
      <c r="F799" s="74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3"/>
      <c r="B800" s="740"/>
      <c r="C800" s="740"/>
      <c r="D800" s="740"/>
      <c r="E800" s="740"/>
      <c r="F800" s="74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3"/>
      <c r="B801" s="740"/>
      <c r="C801" s="740"/>
      <c r="D801" s="740"/>
      <c r="E801" s="740"/>
      <c r="F801" s="74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3"/>
      <c r="B802" s="740"/>
      <c r="C802" s="740"/>
      <c r="D802" s="740"/>
      <c r="E802" s="740"/>
      <c r="F802" s="74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3"/>
      <c r="B803" s="740"/>
      <c r="C803" s="740"/>
      <c r="D803" s="740"/>
      <c r="E803" s="740"/>
      <c r="F803" s="74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3"/>
      <c r="B804" s="740"/>
      <c r="C804" s="740"/>
      <c r="D804" s="740"/>
      <c r="E804" s="740"/>
      <c r="F804" s="741"/>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3"/>
      <c r="B805" s="740"/>
      <c r="C805" s="740"/>
      <c r="D805" s="740"/>
      <c r="E805" s="740"/>
      <c r="F805" s="741"/>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3"/>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3"/>
      <c r="B807" s="740"/>
      <c r="C807" s="740"/>
      <c r="D807" s="740"/>
      <c r="E807" s="740"/>
      <c r="F807" s="74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3"/>
      <c r="B808" s="740"/>
      <c r="C808" s="740"/>
      <c r="D808" s="740"/>
      <c r="E808" s="740"/>
      <c r="F808" s="74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3"/>
      <c r="B809" s="740"/>
      <c r="C809" s="740"/>
      <c r="D809" s="740"/>
      <c r="E809" s="740"/>
      <c r="F809" s="74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3"/>
      <c r="B810" s="740"/>
      <c r="C810" s="740"/>
      <c r="D810" s="740"/>
      <c r="E810" s="740"/>
      <c r="F810" s="74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3"/>
      <c r="B811" s="740"/>
      <c r="C811" s="740"/>
      <c r="D811" s="740"/>
      <c r="E811" s="740"/>
      <c r="F811" s="74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3"/>
      <c r="B812" s="740"/>
      <c r="C812" s="740"/>
      <c r="D812" s="740"/>
      <c r="E812" s="740"/>
      <c r="F812" s="74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3"/>
      <c r="B813" s="740"/>
      <c r="C813" s="740"/>
      <c r="D813" s="740"/>
      <c r="E813" s="740"/>
      <c r="F813" s="74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3"/>
      <c r="B814" s="740"/>
      <c r="C814" s="740"/>
      <c r="D814" s="740"/>
      <c r="E814" s="740"/>
      <c r="F814" s="74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3"/>
      <c r="B815" s="740"/>
      <c r="C815" s="740"/>
      <c r="D815" s="740"/>
      <c r="E815" s="740"/>
      <c r="F815" s="74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3"/>
      <c r="B816" s="740"/>
      <c r="C816" s="740"/>
      <c r="D816" s="740"/>
      <c r="E816" s="740"/>
      <c r="F816" s="74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3"/>
      <c r="B817" s="740"/>
      <c r="C817" s="740"/>
      <c r="D817" s="740"/>
      <c r="E817" s="740"/>
      <c r="F817" s="74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3"/>
      <c r="B818" s="740"/>
      <c r="C818" s="740"/>
      <c r="D818" s="740"/>
      <c r="E818" s="740"/>
      <c r="F818" s="74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3"/>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3"/>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3"/>
      <c r="B821" s="740"/>
      <c r="C821" s="740"/>
      <c r="D821" s="740"/>
      <c r="E821" s="740"/>
      <c r="F821" s="74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3"/>
      <c r="B822" s="740"/>
      <c r="C822" s="740"/>
      <c r="D822" s="740"/>
      <c r="E822" s="740"/>
      <c r="F822" s="74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3"/>
      <c r="B823" s="740"/>
      <c r="C823" s="740"/>
      <c r="D823" s="740"/>
      <c r="E823" s="740"/>
      <c r="F823" s="74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3"/>
      <c r="B824" s="740"/>
      <c r="C824" s="740"/>
      <c r="D824" s="740"/>
      <c r="E824" s="740"/>
      <c r="F824" s="74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3"/>
      <c r="B825" s="740"/>
      <c r="C825" s="740"/>
      <c r="D825" s="740"/>
      <c r="E825" s="740"/>
      <c r="F825" s="74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3"/>
      <c r="B826" s="740"/>
      <c r="C826" s="740"/>
      <c r="D826" s="740"/>
      <c r="E826" s="740"/>
      <c r="F826" s="74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3"/>
      <c r="B827" s="740"/>
      <c r="C827" s="740"/>
      <c r="D827" s="740"/>
      <c r="E827" s="740"/>
      <c r="F827" s="74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3"/>
      <c r="B828" s="740"/>
      <c r="C828" s="740"/>
      <c r="D828" s="740"/>
      <c r="E828" s="740"/>
      <c r="F828" s="74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3"/>
      <c r="B829" s="740"/>
      <c r="C829" s="740"/>
      <c r="D829" s="740"/>
      <c r="E829" s="740"/>
      <c r="F829" s="74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3"/>
      <c r="B830" s="740"/>
      <c r="C830" s="740"/>
      <c r="D830" s="740"/>
      <c r="E830" s="740"/>
      <c r="F830" s="74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3" t="s">
        <v>417</v>
      </c>
      <c r="AM831" s="904"/>
      <c r="AN831" s="904"/>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50.1" hidden="1" customHeight="1" x14ac:dyDescent="0.15">
      <c r="A837" s="379">
        <v>1</v>
      </c>
      <c r="B837" s="379">
        <v>1</v>
      </c>
      <c r="C837" s="400" t="s">
        <v>513</v>
      </c>
      <c r="D837" s="390"/>
      <c r="E837" s="390"/>
      <c r="F837" s="390"/>
      <c r="G837" s="390"/>
      <c r="H837" s="390"/>
      <c r="I837" s="390"/>
      <c r="J837" s="391">
        <v>8430005010860</v>
      </c>
      <c r="K837" s="392"/>
      <c r="L837" s="392"/>
      <c r="M837" s="392"/>
      <c r="N837" s="392"/>
      <c r="O837" s="392"/>
      <c r="P837" s="401" t="s">
        <v>512</v>
      </c>
      <c r="Q837" s="294"/>
      <c r="R837" s="294"/>
      <c r="S837" s="294"/>
      <c r="T837" s="294"/>
      <c r="U837" s="294"/>
      <c r="V837" s="294"/>
      <c r="W837" s="294"/>
      <c r="X837" s="294"/>
      <c r="Y837" s="302">
        <v>2000</v>
      </c>
      <c r="Z837" s="303"/>
      <c r="AA837" s="303"/>
      <c r="AB837" s="304"/>
      <c r="AC837" s="393" t="s">
        <v>454</v>
      </c>
      <c r="AD837" s="399"/>
      <c r="AE837" s="399"/>
      <c r="AF837" s="399"/>
      <c r="AG837" s="399"/>
      <c r="AH837" s="394">
        <v>1</v>
      </c>
      <c r="AI837" s="395"/>
      <c r="AJ837" s="395"/>
      <c r="AK837" s="395"/>
      <c r="AL837" s="299" t="s">
        <v>515</v>
      </c>
      <c r="AM837" s="300"/>
      <c r="AN837" s="300"/>
      <c r="AO837" s="301"/>
      <c r="AP837" s="295" t="s">
        <v>515</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2" t="s">
        <v>390</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5" t="s">
        <v>417</v>
      </c>
      <c r="AM1098" s="906"/>
      <c r="AN1098" s="90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5"/>
      <c r="E1101" s="237" t="s">
        <v>350</v>
      </c>
      <c r="F1101" s="845"/>
      <c r="G1101" s="845"/>
      <c r="H1101" s="845"/>
      <c r="I1101" s="845"/>
      <c r="J1101" s="237" t="s">
        <v>358</v>
      </c>
      <c r="K1101" s="237"/>
      <c r="L1101" s="237"/>
      <c r="M1101" s="237"/>
      <c r="N1101" s="237"/>
      <c r="O1101" s="237"/>
      <c r="P1101" s="327" t="s">
        <v>28</v>
      </c>
      <c r="Q1101" s="327"/>
      <c r="R1101" s="327"/>
      <c r="S1101" s="327"/>
      <c r="T1101" s="327"/>
      <c r="U1101" s="327"/>
      <c r="V1101" s="327"/>
      <c r="W1101" s="327"/>
      <c r="X1101" s="327"/>
      <c r="Y1101" s="237" t="s">
        <v>360</v>
      </c>
      <c r="Z1101" s="845"/>
      <c r="AA1101" s="845"/>
      <c r="AB1101" s="845"/>
      <c r="AC1101" s="237" t="s">
        <v>331</v>
      </c>
      <c r="AD1101" s="237"/>
      <c r="AE1101" s="237"/>
      <c r="AF1101" s="237"/>
      <c r="AG1101" s="237"/>
      <c r="AH1101" s="327" t="s">
        <v>345</v>
      </c>
      <c r="AI1101" s="328"/>
      <c r="AJ1101" s="328"/>
      <c r="AK1101" s="328"/>
      <c r="AL1101" s="328" t="s">
        <v>22</v>
      </c>
      <c r="AM1101" s="328"/>
      <c r="AN1101" s="328"/>
      <c r="AO1101" s="848"/>
      <c r="AP1101" s="404" t="s">
        <v>391</v>
      </c>
      <c r="AQ1101" s="404"/>
      <c r="AR1101" s="404"/>
      <c r="AS1101" s="404"/>
      <c r="AT1101" s="404"/>
      <c r="AU1101" s="404"/>
      <c r="AV1101" s="404"/>
      <c r="AW1101" s="404"/>
      <c r="AX1101" s="404"/>
    </row>
    <row r="1102" spans="1:50" ht="30" hidden="1" customHeight="1" x14ac:dyDescent="0.15">
      <c r="A1102" s="379">
        <v>1</v>
      </c>
      <c r="B1102" s="379">
        <v>1</v>
      </c>
      <c r="C1102" s="847"/>
      <c r="D1102" s="847"/>
      <c r="E1102" s="846"/>
      <c r="F1102" s="846"/>
      <c r="G1102" s="846"/>
      <c r="H1102" s="846"/>
      <c r="I1102" s="846"/>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7"/>
      <c r="D1103" s="847"/>
      <c r="E1103" s="846"/>
      <c r="F1103" s="846"/>
      <c r="G1103" s="846"/>
      <c r="H1103" s="846"/>
      <c r="I1103" s="84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7"/>
      <c r="D1104" s="847"/>
      <c r="E1104" s="846"/>
      <c r="F1104" s="846"/>
      <c r="G1104" s="846"/>
      <c r="H1104" s="846"/>
      <c r="I1104" s="84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7"/>
      <c r="D1105" s="847"/>
      <c r="E1105" s="846"/>
      <c r="F1105" s="846"/>
      <c r="G1105" s="846"/>
      <c r="H1105" s="846"/>
      <c r="I1105" s="84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7"/>
      <c r="D1106" s="847"/>
      <c r="E1106" s="846"/>
      <c r="F1106" s="846"/>
      <c r="G1106" s="846"/>
      <c r="H1106" s="846"/>
      <c r="I1106" s="84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7"/>
      <c r="D1107" s="847"/>
      <c r="E1107" s="846"/>
      <c r="F1107" s="846"/>
      <c r="G1107" s="846"/>
      <c r="H1107" s="846"/>
      <c r="I1107" s="84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7"/>
      <c r="D1108" s="847"/>
      <c r="E1108" s="846"/>
      <c r="F1108" s="846"/>
      <c r="G1108" s="846"/>
      <c r="H1108" s="846"/>
      <c r="I1108" s="84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7"/>
      <c r="D1109" s="847"/>
      <c r="E1109" s="846"/>
      <c r="F1109" s="846"/>
      <c r="G1109" s="846"/>
      <c r="H1109" s="846"/>
      <c r="I1109" s="84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7"/>
      <c r="D1110" s="847"/>
      <c r="E1110" s="846"/>
      <c r="F1110" s="846"/>
      <c r="G1110" s="846"/>
      <c r="H1110" s="846"/>
      <c r="I1110" s="84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7"/>
      <c r="D1111" s="847"/>
      <c r="E1111" s="846"/>
      <c r="F1111" s="846"/>
      <c r="G1111" s="846"/>
      <c r="H1111" s="846"/>
      <c r="I1111" s="84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7"/>
      <c r="D1112" s="847"/>
      <c r="E1112" s="846"/>
      <c r="F1112" s="846"/>
      <c r="G1112" s="846"/>
      <c r="H1112" s="846"/>
      <c r="I1112" s="84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7"/>
      <c r="D1113" s="847"/>
      <c r="E1113" s="846"/>
      <c r="F1113" s="846"/>
      <c r="G1113" s="846"/>
      <c r="H1113" s="846"/>
      <c r="I1113" s="84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7"/>
      <c r="D1114" s="847"/>
      <c r="E1114" s="846"/>
      <c r="F1114" s="846"/>
      <c r="G1114" s="846"/>
      <c r="H1114" s="846"/>
      <c r="I1114" s="84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7"/>
      <c r="D1115" s="847"/>
      <c r="E1115" s="846"/>
      <c r="F1115" s="846"/>
      <c r="G1115" s="846"/>
      <c r="H1115" s="846"/>
      <c r="I1115" s="84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7"/>
      <c r="D1116" s="847"/>
      <c r="E1116" s="846"/>
      <c r="F1116" s="846"/>
      <c r="G1116" s="846"/>
      <c r="H1116" s="846"/>
      <c r="I1116" s="84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7"/>
      <c r="D1117" s="847"/>
      <c r="E1117" s="846"/>
      <c r="F1117" s="846"/>
      <c r="G1117" s="846"/>
      <c r="H1117" s="846"/>
      <c r="I1117" s="84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7"/>
      <c r="D1118" s="847"/>
      <c r="E1118" s="846"/>
      <c r="F1118" s="846"/>
      <c r="G1118" s="846"/>
      <c r="H1118" s="846"/>
      <c r="I1118" s="84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7"/>
      <c r="D1119" s="847"/>
      <c r="E1119" s="235"/>
      <c r="F1119" s="846"/>
      <c r="G1119" s="846"/>
      <c r="H1119" s="846"/>
      <c r="I1119" s="84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7"/>
      <c r="D1120" s="847"/>
      <c r="E1120" s="846"/>
      <c r="F1120" s="846"/>
      <c r="G1120" s="846"/>
      <c r="H1120" s="846"/>
      <c r="I1120" s="84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7"/>
      <c r="D1121" s="847"/>
      <c r="E1121" s="846"/>
      <c r="F1121" s="846"/>
      <c r="G1121" s="846"/>
      <c r="H1121" s="846"/>
      <c r="I1121" s="84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7"/>
      <c r="D1122" s="847"/>
      <c r="E1122" s="846"/>
      <c r="F1122" s="846"/>
      <c r="G1122" s="846"/>
      <c r="H1122" s="846"/>
      <c r="I1122" s="84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7"/>
      <c r="D1123" s="847"/>
      <c r="E1123" s="846"/>
      <c r="F1123" s="846"/>
      <c r="G1123" s="846"/>
      <c r="H1123" s="846"/>
      <c r="I1123" s="84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7"/>
      <c r="D1124" s="847"/>
      <c r="E1124" s="846"/>
      <c r="F1124" s="846"/>
      <c r="G1124" s="846"/>
      <c r="H1124" s="846"/>
      <c r="I1124" s="84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7"/>
      <c r="D1125" s="847"/>
      <c r="E1125" s="846"/>
      <c r="F1125" s="846"/>
      <c r="G1125" s="846"/>
      <c r="H1125" s="846"/>
      <c r="I1125" s="84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7"/>
      <c r="D1126" s="847"/>
      <c r="E1126" s="846"/>
      <c r="F1126" s="846"/>
      <c r="G1126" s="846"/>
      <c r="H1126" s="846"/>
      <c r="I1126" s="84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7"/>
      <c r="D1127" s="847"/>
      <c r="E1127" s="846"/>
      <c r="F1127" s="846"/>
      <c r="G1127" s="846"/>
      <c r="H1127" s="846"/>
      <c r="I1127" s="84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7"/>
      <c r="D1128" s="847"/>
      <c r="E1128" s="846"/>
      <c r="F1128" s="846"/>
      <c r="G1128" s="846"/>
      <c r="H1128" s="846"/>
      <c r="I1128" s="84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7"/>
      <c r="D1129" s="847"/>
      <c r="E1129" s="846"/>
      <c r="F1129" s="846"/>
      <c r="G1129" s="846"/>
      <c r="H1129" s="846"/>
      <c r="I1129" s="84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7"/>
      <c r="D1130" s="847"/>
      <c r="E1130" s="846"/>
      <c r="F1130" s="846"/>
      <c r="G1130" s="846"/>
      <c r="H1130" s="846"/>
      <c r="I1130" s="84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7"/>
      <c r="D1131" s="847"/>
      <c r="E1131" s="846"/>
      <c r="F1131" s="846"/>
      <c r="G1131" s="846"/>
      <c r="H1131" s="846"/>
      <c r="I1131" s="84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E116 AQ116">
    <cfRule type="expression" dxfId="1889" priority="12725">
      <formula>IF(RIGHT(TEXT(AE116,"0.#"),1)=".",FALSE,TRUE)</formula>
    </cfRule>
    <cfRule type="expression" dxfId="1888" priority="12726">
      <formula>IF(RIGHT(TEXT(AE116,"0.#"),1)=".",TRUE,FALSE)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E117 AM117">
    <cfRule type="expression" dxfId="1883" priority="12719">
      <formula>IF(RIGHT(TEXT(AE117,"0.#"),1)=".",FALSE,TRUE)</formula>
    </cfRule>
    <cfRule type="expression" dxfId="1882" priority="12720">
      <formula>IF(RIGHT(TEXT(AE117,"0.#"),1)=".",TRUE,FALSE)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Z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477</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2017-08-28T09:04:39Z</cp:lastPrinted>
  <dcterms:created xsi:type="dcterms:W3CDTF">2012-03-13T00:50:25Z</dcterms:created>
  <dcterms:modified xsi:type="dcterms:W3CDTF">2017-09-05T15:34:28Z</dcterms:modified>
</cp:coreProperties>
</file>