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<sst xmlns="http://schemas.openxmlformats.org/spreadsheetml/2006/main" count="2155" uniqueCount="552">
  <si>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</si>
  <si>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</si>
  <si>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</si>
  <si>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</si>
  <si>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</si>
  <si>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</si>
  <si>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</si>
  <si>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</si>
  <si>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</si>
  <si>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</si>
  <si>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</si>
  <si>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</si>
  <si>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</si>
  <si>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</si>
  <si>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</si>
  <si>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</si>
  <si>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</si>
  <si>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</si>
  <si>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</si>
  <si>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</si>
  <si>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</si>
  <si>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</si>
  <si>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</si>
  <si>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</si>
  <si>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</si>
  <si>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</si>
  <si>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</si>
  <si>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</si>
  <si>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</si>
  <si>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</si>
  <si>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</si>
  <si>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</si>
  <si>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</si>
  <si>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</si>
  <si>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</si>
  <si>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</si>
  <si>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</si>
  <si>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</si>
  <si>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</si>
  <si>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</si>
  <si>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</si>
  <si>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</si>
  <si>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</si>
  <si>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</si>
  <si>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</si>
  <si>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</si>
  <si>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</si>
  <si>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</si>
  <si>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</si>
  <si>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</si>
  <si>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</si>
  <si>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</si>
  <si>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</si>
  <si>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</si>
  <si>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</si>
  <si>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</si>
  <si>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</si>
  <si>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</si>
  <si>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</si>
  <si>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</si>
  <si>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</si>
  <si>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</si>
  <si>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</si>
  <si>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</si>
  <si>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</si>
  <si>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</si>
  <si>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</si>
  <si>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</si>
  <si>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</si>
  <si>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</si>
  <si>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</si>
  <si>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</si>
  <si>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</si>
  <si>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</si>
  <si>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</si>
  <si>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</si>
  <si>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</si>
  <si>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</si>
  <si>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</si>
  <si>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</si>
  <si>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</si>
  <si>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</si>
  <si>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</si>
  <si>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</si>
  <si>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</si>
  <si>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</si>
  <si>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</si>
  <si>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</si>
  <si>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</si>
  <si>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</si>
  <si>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</si>
  <si>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</si>
  <si>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</si>
  <si>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</si>
  <si>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</si>
  <si>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</si>
  <si>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</si>
  <si>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</si>
  <si>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</si>
  <si>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</si>
  <si>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</si>
  <si>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</si>
  <si>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</si>
  <si>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</si>
  <si>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</si>
  <si>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</si>
  <si>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</si>
  <si>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</si>
  <si>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</si>
  <si>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</si>
  <si>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</si>
  <si>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</si>
  <si>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</si>
  <si>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</si>
  <si>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</si>
  <si>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</si>
  <si>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</si>
  <si>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</si>
  <si>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</si>
  <si>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</si>
  <si>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</si>
  <si>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</si>
  <si>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</si>
  <si>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</si>
  <si>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</si>
  <si>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</si>
  <si>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</si>
  <si>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</si>
  <si>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</si>
  <si>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</si>
  <si>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</si>
  <si>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</si>
  <si>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</si>
  <si>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</si>
  <si>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</si>
  <si>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</si>
  <si>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</si>
  <si>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</si>
  <si>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</si>
  <si>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</si>
  <si>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</si>
  <si>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</si>
  <si>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</si>
  <si>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</si>
  <si>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</si>
  <si>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</si>
  <si>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</si>
  <si>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</si>
  <si>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</si>
  <si>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</si>
  <si>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</si>
  <si>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</si>
  <si>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</si>
  <si>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</si>
  <si>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</si>
  <si>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</si>
  <si>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</si>
  <si>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</si>
  <si>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</si>
  <si>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</si>
  <si>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</si>
  <si>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</si>
  <si>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</si>
  <si>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</si>
  <si>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</si>
  <si>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</si>
  <si>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</si>
  <si>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</si>
  <si>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</si>
  <si>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</si>
  <si>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</si>
  <si>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</si>
  <si>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</si>
  <si>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</si>
  <si>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</si>
  <si>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</si>
  <si>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</si>
  <si>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</si>
  <si>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</si>
  <si>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</si>
  <si>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</si>
  <si>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</si>
  <si>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</si>
  <si>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</si>
  <si>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</si>
  <si>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</si>
  <si>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</si>
  <si>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</si>
  <si>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</si>
  <si>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</si>
  <si>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</si>
  <si>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</si>
  <si>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</si>
  <si>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</si>
  <si>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</si>
  <si>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</si>
  <si>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</si>
  <si>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</si>
  <si>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</si>
  <si>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</si>
  <si>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</si>
  <si>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</si>
  <si>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</si>
  <si>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</si>
  <si>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</si>
  <si>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</si>
  <si>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</si>
  <si>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</si>
  <si>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</si>
  <si>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</si>
  <si>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</si>
  <si>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</si>
  <si>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</si>
  <si>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</si>
  <si>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</si>
  <si>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</si>
  <si>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</si>
  <si>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</si>
  <si>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</si>
  <si>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</si>
  <si>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</si>
  <si>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</si>
  <si>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</si>
  <si>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</si>
  <si>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</si>
  <si>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</si>
  <si>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</si>
  <si>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</si>
  <si>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</si>
  <si>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</si>
  <si>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</si>
  <si>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</si>
  <si>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</si>
  <si>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</si>
  <si>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</si>
  <si>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</si>
  <si>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</si>
  <si>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</si>
  <si>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</si>
  <si>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</si>
  <si>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</si>
  <si>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</si>
  <si>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</si>
  <si>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</si>
  <si>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</si>
  <si>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</si>
  <si>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</si>
  <si>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</si>
  <si>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</si>
  <si>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</si>
  <si>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</si>
  <si>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</si>
  <si>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</si>
  <si>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</si>
  <si>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</si>
  <si>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</si>
  <si>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</si>
  <si>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</si>
  <si>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</si>
  <si>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</si>
  <si>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</si>
  <si>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</si>
  <si>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</si>
  <si>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</si>
  <si>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</si>
  <si>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</si>
  <si>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</si>
  <si>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</si>
  <si>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</si>
  <si>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</si>
  <si>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</si>
  <si>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</si>
  <si>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</si>
  <si>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</si>
  <si>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</si>
  <si>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</si>
  <si>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</si>
  <si>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</si>
  <si>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</si>
  <si>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</si>
  <si>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</si>
  <si>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</si>
  <si>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</si>
  <si>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</si>
  <si>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</si>
  <si>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</si>
  <si>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</si>
  <si>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</si>
  <si>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</si>
  <si>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</si>
  <si>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</si>
  <si>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</si>
  <si>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</si>
  <si>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</si>
  <si>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</si>
  <si>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</si>
  <si>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</si>
  <si>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</si>
  <si>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</si>
  <si>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</si>
  <si>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</si>
  <si>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</si>
  <si>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</si>
  <si>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</si>
  <si>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</si>
  <si>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</si>
  <si>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</si>
  <si>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</si>
  <si>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</si>
  <si>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</si>
  <si>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</si>
  <si>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</si>
  <si>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</si>
  <si>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</si>
  <si>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</si>
  <si>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</si>
  <si>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</si>
  <si>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</si>
  <si>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</si>
  <si>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</si>
  <si>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</si>
  <si>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</si>
  <si>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</si>
  <si>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</si>
  <si>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</si>
  <si>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</si>
  <si>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</si>
  <si>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</si>
  <si>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</si>
  <si>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</si>
  <si>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</si>
  <si>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</si>
  <si>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</si>
  <si>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</si>
  <si>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</si>
  <si>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</si>
  <si>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</si>
  <si>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</si>
  <si>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</si>
  <si>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</si>
  <si>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</si>
  <si>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</si>
  <si>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</si>
  <si>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</si>
  <si>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</si>
  <si>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</si>
  <si>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</si>
  <si>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</si>
  <si>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</si>
  <si>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</si>
  <si>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</si>
  <si>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</si>
  <si>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</si>
  <si>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</si>
  <si>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</si>
  <si>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</si>
  <si>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</si>
  <si>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</si>
  <si>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</si>
  <si>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</si>
  <si>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</si>
  <si>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</si>
  <si>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</si>
  <si>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</si>
  <si>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</si>
  <si>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</si>
  <si>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</si>
  <si>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</si>
  <si>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</si>
  <si>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</si>
  <si>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</si>
  <si>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</si>
  <si>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</si>
  <si>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</si>
  <si>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</si>
  <si>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</si>
  <si>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</si>
  <si>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</si>
  <si>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</si>
  <si>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</si>
  <si>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</si>
  <si>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</si>
  <si>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</si>
  <si>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</si>
  <si>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</si>
  <si>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</si>
  <si>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</si>
  <si>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</si>
  <si>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</si>
  <si>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</si>
  <si>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</si>
  <si>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</si>
  <si>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</si>
  <si>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</si>
  <si>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</si>
  <si>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</si>
  <si>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</si>
  <si>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</si>
  <si>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</si>
  <si>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</si>
  <si>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</si>
  <si>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</si>
  <si>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</si>
  <si>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</si>
  <si>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</si>
  <si>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</si>
  <si>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</si>
  <si>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</si>
  <si>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</si>
  <si>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</si>
  <si>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</si>
  <si>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</si>
  <si>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</si>
  <si>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</si>
  <si>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</si>
  <si>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</si>
  <si>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</si>
  <si>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</si>
  <si>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</si>
  <si>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</si>
  <si>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</si>
  <si>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</si>
  <si>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</si>
  <si>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</si>
  <si>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</si>
  <si>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</si>
  <si>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</si>
  <si>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</si>
  <si>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</si>
  <si>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</si>
  <si>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</si>
  <si>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</si>
  <si>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</si>
  <si>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</si>
  <si>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</si>
  <si>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</si>
  <si>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</si>
  <si>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</si>
  <si>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</si>
  <si>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</si>
  <si>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</si>
  <si>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</si>
  <si>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</si>
  <si>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</si>
  <si>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</si>
  <si>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</si>
  <si>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</si>
  <si>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</si>
  <si>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</si>
  <si>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</si>
  <si>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</si>
  <si>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</si>
  <si>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</si>
  <si>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</si>
  <si>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</si>
  <si>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</si>
  <si>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</si>
  <si>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</si>
  <si>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</si>
  <si>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</si>
  <si>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</si>
  <si>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</si>
  <si>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</si>
  <si>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</si>
  <si>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</si>
  <si>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</si>
  <si>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</si>
  <si>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</si>
  <si>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</si>
  <si>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</si>
  <si>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</si>
  <si>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省ネットワーク（共通システム）最適化計画（平成１８年３月６日環境情報管理委員会決定）、産業廃棄物行政情報システム運用規定（平成１９年１０月１０日産業廃棄物課制定）、新たな情報通信技術戦略（平成２２年５月１日IT戦略本部決定）</t>
    <phoneticPr fontId="5"/>
  </si>
  <si>
    <t>国及び都道府県等間で情報を共有することにより、産業廃棄物不適正処理に迅速かつ的確に対処し、行政処分を適正に実施するなど産業廃棄物の適正処理の推進を図る。　当該システムを利用し、国による処理業者に対する全国統一の固有番号付与業務及び効率的な情報収集・情報共有を行うことにより、国及び都道府県等における事務の効率化を図る。</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</si>
  <si>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では現在、平成27年度から31年度にかけての国庫債務負担行為が認められているが、27年度に「デジタル新時代に向けた新たな戦略～三か年緊急プラン～」（平成21年4月9日 IT戦略本部）に基づき、本システムも政府共通プラットフォームへの移行とシステムの改修を行ったところであり引き続きシステムの着実な運用等を実施する。</t>
    <phoneticPr fontId="5"/>
  </si>
  <si>
    <t>廃棄物処理システム開発費</t>
    <phoneticPr fontId="5"/>
  </si>
  <si>
    <t>平成29年度までに、自治体における許可に係る情報の共有率を100％に引き上げる。</t>
    <phoneticPr fontId="5"/>
  </si>
  <si>
    <t>許可番号の件数
（目標値は、自治体が環境省の調査に回答した新規許可と更新許可の件数、成果実績は本システム上に実際に登録された新規許可と更新許可の件数）</t>
    <phoneticPr fontId="5"/>
  </si>
  <si>
    <t>-</t>
    <phoneticPr fontId="5"/>
  </si>
  <si>
    <t>件数</t>
    <rPh sb="0" eb="2">
      <t>ケンスウ</t>
    </rPh>
    <phoneticPr fontId="5"/>
  </si>
  <si>
    <t>X:本システムの保守・システムへの入力業務に係るコスト／Y:固有番号付与件数　　　　　　　　　　　　　　　</t>
    <phoneticPr fontId="5"/>
  </si>
  <si>
    <t>　　Ｘ/Ｙ</t>
    <phoneticPr fontId="5"/>
  </si>
  <si>
    <t>5,540,709／4,580</t>
    <phoneticPr fontId="5"/>
  </si>
  <si>
    <t>5,734,174/6,085</t>
    <phoneticPr fontId="5"/>
  </si>
  <si>
    <t>４．廃棄物・リサイクル対策の推進</t>
    <phoneticPr fontId="5"/>
  </si>
  <si>
    <t>－</t>
    <phoneticPr fontId="5"/>
  </si>
  <si>
    <t>百万トン</t>
    <rPh sb="0" eb="2">
      <t>ヒャクマン</t>
    </rPh>
    <phoneticPr fontId="5"/>
  </si>
  <si>
    <t>産業廃棄物の排出量</t>
    <rPh sb="0" eb="2">
      <t>サンギョウ</t>
    </rPh>
    <rPh sb="2" eb="5">
      <t>ハイキブツ</t>
    </rPh>
    <rPh sb="6" eb="9">
      <t>ハイシュツリョウ</t>
    </rPh>
    <phoneticPr fontId="5"/>
  </si>
  <si>
    <t>システム運用を通じた自治体間等における情報共有の円滑化と迅速な行政処分の実施により適正処理の確保を推進し、これによりリサイクル率の向上等に寄与。</t>
    <phoneticPr fontId="5"/>
  </si>
  <si>
    <t>○</t>
  </si>
  <si>
    <t>本事業は、都道府県等における事務の効率化の実現と、産業廃棄物を排出する事業者が適正な事業者に処理を委託することの一助になっており、そのことは国民や社会のニーズを満たしていると言える。</t>
    <phoneticPr fontId="5"/>
  </si>
  <si>
    <t>全国規模で行うのが相応しい事業であり、地方自治体や民間に委ねるのは適当でない。</t>
    <phoneticPr fontId="5"/>
  </si>
  <si>
    <t>国による処理業者に対する全国統一の固有番号付与業務及び効率的な情報収集・情報共有を行うものであり、必要不可欠な事業である。</t>
    <phoneticPr fontId="5"/>
  </si>
  <si>
    <t>無</t>
  </si>
  <si>
    <t>‐</t>
  </si>
  <si>
    <t>使途については、現行システムの保守、運用に必要な事業に限定されている。</t>
    <rPh sb="21" eb="23">
      <t>ヒツヨウ</t>
    </rPh>
    <rPh sb="24" eb="26">
      <t>ジギョウ</t>
    </rPh>
    <phoneticPr fontId="5"/>
  </si>
  <si>
    <t>随時、業務の進捗状況を把握し、必要に応じて効率化に向けた取組を実施している。</t>
    <phoneticPr fontId="5"/>
  </si>
  <si>
    <t>同システムは自治体と環境省間の情報共有に十分活用されている。</t>
    <phoneticPr fontId="5"/>
  </si>
  <si>
    <t>予算の範囲内で確実かつ効率的に業務を実施している。</t>
    <phoneticPr fontId="5"/>
  </si>
  <si>
    <t>活動実績は当初見込みと同程度となっている。</t>
    <phoneticPr fontId="5"/>
  </si>
  <si>
    <t>同システムは自治体と環境省間の情報共有に十分活用されている。</t>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</si>
  <si>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</si>
  <si>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引き続きシステムの適切な利用環境を確保する。</t>
    <phoneticPr fontId="5"/>
  </si>
  <si>
    <t>A.（株）富士通パブリックソリューションズ</t>
    <rPh sb="3" eb="4">
      <t>カブ</t>
    </rPh>
    <rPh sb="5" eb="8">
      <t>フジツウ</t>
    </rPh>
    <phoneticPr fontId="5"/>
  </si>
  <si>
    <t>B.（株）富士通パブリックソリューションズ</t>
    <rPh sb="3" eb="4">
      <t>カブ</t>
    </rPh>
    <rPh sb="5" eb="8">
      <t>フジツウ</t>
    </rPh>
    <phoneticPr fontId="5"/>
  </si>
  <si>
    <t>人件費</t>
    <rPh sb="0" eb="3">
      <t>ジンケンヒ</t>
    </rPh>
    <phoneticPr fontId="5"/>
  </si>
  <si>
    <t>その他</t>
    <rPh sb="2" eb="3">
      <t>タ</t>
    </rPh>
    <phoneticPr fontId="5"/>
  </si>
  <si>
    <t>C.（株）オーエムシー</t>
    <rPh sb="3" eb="4">
      <t>カブ</t>
    </rPh>
    <phoneticPr fontId="5"/>
  </si>
  <si>
    <t>(株）富士通パブリックソリューションズ</t>
    <rPh sb="1" eb="2">
      <t>カブ</t>
    </rPh>
    <rPh sb="3" eb="6">
      <t>フジツウ</t>
    </rPh>
    <phoneticPr fontId="5"/>
  </si>
  <si>
    <t>（株）富士通パブリックソリューションズ</t>
    <rPh sb="1" eb="2">
      <t>カブ</t>
    </rPh>
    <rPh sb="3" eb="6">
      <t>フジツウ</t>
    </rPh>
    <phoneticPr fontId="5"/>
  </si>
  <si>
    <t>（株）オーエムシー</t>
    <rPh sb="1" eb="2">
      <t>カブ</t>
    </rPh>
    <phoneticPr fontId="5"/>
  </si>
  <si>
    <t>産業廃棄物行政情報システムの運用保守業務</t>
    <phoneticPr fontId="5"/>
  </si>
  <si>
    <t>産業廃棄物行政情報システムに係る研修等業務</t>
    <phoneticPr fontId="5"/>
  </si>
  <si>
    <t>-</t>
    <phoneticPr fontId="5"/>
  </si>
  <si>
    <t>-</t>
    <phoneticPr fontId="5"/>
  </si>
  <si>
    <t>調査・要件策定　等</t>
    <rPh sb="0" eb="2">
      <t>チョウサ</t>
    </rPh>
    <rPh sb="3" eb="5">
      <t>ヨウケン</t>
    </rPh>
    <rPh sb="5" eb="7">
      <t>サクテイ</t>
    </rPh>
    <rPh sb="8" eb="9">
      <t>トウ</t>
    </rPh>
    <phoneticPr fontId="5"/>
  </si>
  <si>
    <t>6,176,699/5,780</t>
    <phoneticPr fontId="5"/>
  </si>
  <si>
    <t>環境保全調査費</t>
    <rPh sb="0" eb="2">
      <t>カンキョウ</t>
    </rPh>
    <rPh sb="2" eb="4">
      <t>ホゼン</t>
    </rPh>
    <rPh sb="4" eb="7">
      <t>チョウサヒ</t>
    </rPh>
    <phoneticPr fontId="5"/>
  </si>
  <si>
    <t>-</t>
    <phoneticPr fontId="5"/>
  </si>
  <si>
    <t>-</t>
    <phoneticPr fontId="5"/>
  </si>
  <si>
    <t>円</t>
    <rPh sb="0" eb="1">
      <t>エン</t>
    </rPh>
    <phoneticPr fontId="5"/>
  </si>
  <si>
    <t>件数</t>
    <rPh sb="0" eb="2">
      <t>ケンスウ</t>
    </rPh>
    <phoneticPr fontId="5"/>
  </si>
  <si>
    <t>-</t>
    <phoneticPr fontId="5"/>
  </si>
  <si>
    <t>-</t>
    <phoneticPr fontId="5"/>
  </si>
  <si>
    <t>競争入札を行っており、執行金額の低減に努めている。</t>
    <phoneticPr fontId="5"/>
  </si>
  <si>
    <t>一般競争入札等により実施しており、妥当である。</t>
    <phoneticPr fontId="5"/>
  </si>
  <si>
    <t>国庫債務負担行為等</t>
  </si>
  <si>
    <t>システム運用保守等</t>
    <rPh sb="4" eb="6">
      <t>ウンヨウ</t>
    </rPh>
    <rPh sb="6" eb="8">
      <t>ホシュ</t>
    </rPh>
    <rPh sb="8" eb="9">
      <t>トウ</t>
    </rPh>
    <phoneticPr fontId="5"/>
  </si>
  <si>
    <t>消費税等</t>
    <rPh sb="0" eb="3">
      <t>ショウヒゼイ</t>
    </rPh>
    <rPh sb="3" eb="4">
      <t>トウ</t>
    </rPh>
    <phoneticPr fontId="5"/>
  </si>
  <si>
    <t>D.個人</t>
    <rPh sb="2" eb="4">
      <t>コジン</t>
    </rPh>
    <phoneticPr fontId="5"/>
  </si>
  <si>
    <t>賃金</t>
    <rPh sb="0" eb="2">
      <t>チンギン</t>
    </rPh>
    <phoneticPr fontId="5"/>
  </si>
  <si>
    <t>「産業廃棄物処理業者情報検索システム」及び「産業廃棄物処理・処理施設取消処分情報」コンテンツ改修仕様書作成業務</t>
    <rPh sb="1" eb="3">
      <t>サンギョウ</t>
    </rPh>
    <rPh sb="3" eb="6">
      <t>ハイキブツ</t>
    </rPh>
    <rPh sb="6" eb="8">
      <t>ショリ</t>
    </rPh>
    <rPh sb="8" eb="10">
      <t>ギョウシャ</t>
    </rPh>
    <rPh sb="10" eb="12">
      <t>ジョウホウ</t>
    </rPh>
    <rPh sb="12" eb="14">
      <t>ケンサク</t>
    </rPh>
    <rPh sb="19" eb="20">
      <t>オヨ</t>
    </rPh>
    <rPh sb="22" eb="24">
      <t>サンギョウ</t>
    </rPh>
    <rPh sb="24" eb="27">
      <t>ハイキブツ</t>
    </rPh>
    <rPh sb="27" eb="29">
      <t>ショリ</t>
    </rPh>
    <rPh sb="30" eb="32">
      <t>ショリ</t>
    </rPh>
    <rPh sb="32" eb="34">
      <t>シセツ</t>
    </rPh>
    <rPh sb="34" eb="35">
      <t>ト</t>
    </rPh>
    <rPh sb="38" eb="40">
      <t>ジョウホウ</t>
    </rPh>
    <rPh sb="46" eb="48">
      <t>カイシュウ</t>
    </rPh>
    <rPh sb="48" eb="51">
      <t>シヨウショ</t>
    </rPh>
    <rPh sb="51" eb="53">
      <t>サクセイ</t>
    </rPh>
    <rPh sb="53" eb="55">
      <t>ギョウム</t>
    </rPh>
    <phoneticPr fontId="5"/>
  </si>
  <si>
    <t>-</t>
    <phoneticPr fontId="5"/>
  </si>
  <si>
    <t>個人</t>
    <rPh sb="0" eb="2">
      <t>コジン</t>
    </rPh>
    <phoneticPr fontId="5"/>
  </si>
  <si>
    <t>産業廃棄物行政情報システムのデータ入力作業補助</t>
    <phoneticPr fontId="5"/>
  </si>
  <si>
    <t>廃棄物の処理及び清掃に関する法律第23条の２</t>
    <phoneticPr fontId="5"/>
  </si>
  <si>
    <t>廃棄物の処理及び清掃に関する法律第23条の２</t>
    <phoneticPr fontId="5"/>
  </si>
  <si>
    <t>-</t>
    <phoneticPr fontId="5"/>
  </si>
  <si>
    <t>-</t>
    <phoneticPr fontId="5"/>
  </si>
  <si>
    <t>-</t>
    <phoneticPr fontId="5"/>
  </si>
  <si>
    <t>-</t>
    <phoneticPr fontId="5"/>
  </si>
  <si>
    <t>講演会実施等</t>
    <rPh sb="0" eb="3">
      <t>コウエンカイ</t>
    </rPh>
    <rPh sb="3" eb="5">
      <t>ジッシ</t>
    </rPh>
    <rPh sb="5" eb="6">
      <t>トウ</t>
    </rPh>
    <phoneticPr fontId="5"/>
  </si>
  <si>
    <t>会場費等</t>
    <rPh sb="0" eb="3">
      <t>カイジョウヒ</t>
    </rPh>
    <rPh sb="3" eb="4">
      <t>トウ</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</si>
  <si>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</si>
  <si>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</si>
  <si>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</si>
  <si>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情報的手法は、今後、廃棄物対策にとって中核的な役割を果たすと思われるので、成果の活用を期待する。</t>
    <phoneticPr fontId="5"/>
  </si>
  <si>
    <t>外部有識者の所見を踏まえ、成果を適切にとりまとめ、廃棄物対策全般において活用していくこと。</t>
    <phoneticPr fontId="5"/>
  </si>
  <si>
    <t>成果について廃棄物対策全般において活用すべく引き続き取り組んでいく。</t>
    <rPh sb="0" eb="2">
      <t>セイカ</t>
    </rPh>
    <rPh sb="6" eb="9">
      <t>ハイキブツ</t>
    </rPh>
    <rPh sb="9" eb="11">
      <t>タイサク</t>
    </rPh>
    <rPh sb="11" eb="13">
      <t>ゼンパン</t>
    </rPh>
    <rPh sb="17" eb="19">
      <t>カツヨウ</t>
    </rPh>
    <rPh sb="22" eb="23">
      <t>ヒ</t>
    </rPh>
    <rPh sb="24" eb="25">
      <t>ツヅ</t>
    </rPh>
    <rPh sb="26" eb="27">
      <t>ト</t>
    </rPh>
    <rPh sb="28" eb="29">
      <t>ク</t>
    </rPh>
    <phoneticPr fontId="5"/>
  </si>
  <si>
    <t>-</t>
    <phoneticPr fontId="5"/>
  </si>
  <si>
    <t>ホームページ更改業務終了による減</t>
    <rPh sb="6" eb="8">
      <t>コウカイ</t>
    </rPh>
    <rPh sb="8" eb="10">
      <t>ギョウム</t>
    </rPh>
    <rPh sb="10" eb="12">
      <t>シュウリョウ</t>
    </rPh>
    <rPh sb="15" eb="16">
      <t>ゲン</t>
    </rPh>
    <phoneticPr fontId="5"/>
  </si>
  <si>
    <t>国による固有番号付与（業務自動化数）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</si>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</sst>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27</xdr:col>
      <xdr:colOff>76574</xdr:colOff>
      <xdr:row>746</xdr:row>
      <xdr:rowOff>229881</xdr:rowOff>
    </xdr:to>
    <xdr:sp macro="" textlink="">
      <xdr:nvSpPr>
        <xdr:cNvPr id="3" name="正方形/長方形 2"/>
        <xdr:cNvSpPr/>
      </xdr:nvSpPr>
      <xdr:spPr>
        <a:xfrm>
          <a:off x="2358571" y="44377429"/>
          <a:ext cx="2616574" cy="16450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12</xdr:col>
      <xdr:colOff>90718</xdr:colOff>
      <xdr:row>746</xdr:row>
      <xdr:rowOff>272150</xdr:rowOff>
    </xdr:from>
    <xdr:to>
      <xdr:col>27</xdr:col>
      <xdr:colOff>164597</xdr:colOff>
      <xdr:row>749</xdr:row>
      <xdr:rowOff>109453</xdr:rowOff>
    </xdr:to>
    <xdr:sp macro="" textlink="">
      <xdr:nvSpPr>
        <xdr:cNvPr id="7" name="正方形/長方形 6"/>
        <xdr:cNvSpPr/>
      </xdr:nvSpPr>
      <xdr:spPr>
        <a:xfrm>
          <a:off x="2267861" y="46064721"/>
          <a:ext cx="2795307" cy="898661"/>
        </a:xfrm>
        <a:prstGeom prst="rec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9</xdr:col>
      <xdr:colOff>136072</xdr:colOff>
      <xdr:row>752</xdr:row>
      <xdr:rowOff>27218</xdr:rowOff>
    </xdr:from>
    <xdr:to>
      <xdr:col>21</xdr:col>
      <xdr:colOff>13341</xdr:colOff>
      <xdr:row>756</xdr:row>
      <xdr:rowOff>47789</xdr:rowOff>
    </xdr:to>
    <xdr:sp macro="" textlink="">
      <xdr:nvSpPr>
        <xdr:cNvPr id="8" name="正方形/長方形 7"/>
        <xdr:cNvSpPr/>
      </xdr:nvSpPr>
      <xdr:spPr>
        <a:xfrm>
          <a:off x="1768929" y="47942504"/>
          <a:ext cx="2054412" cy="14357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24</xdr:col>
      <xdr:colOff>0</xdr:colOff>
      <xdr:row>752</xdr:row>
      <xdr:rowOff>0</xdr:rowOff>
    </xdr:from>
    <xdr:to>
      <xdr:col>35</xdr:col>
      <xdr:colOff>58698</xdr:colOff>
      <xdr:row>756</xdr:row>
      <xdr:rowOff>20571</xdr:rowOff>
    </xdr:to>
    <xdr:sp macro="" textlink="">
      <xdr:nvSpPr>
        <xdr:cNvPr id="9" name="正方形/長方形 8"/>
        <xdr:cNvSpPr/>
      </xdr:nvSpPr>
      <xdr:spPr>
        <a:xfrm>
          <a:off x="4354286" y="47915286"/>
          <a:ext cx="2054412" cy="14357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５百万円</a:t>
          </a:r>
        </a:p>
      </xdr:txBody>
    </xdr:sp>
    <xdr:clientData/>
  </xdr:twoCellAnchor>
  <xdr:twoCellAnchor>
    <xdr:from>
      <xdr:col>38</xdr:col>
      <xdr:colOff>0</xdr:colOff>
      <xdr:row>752</xdr:row>
      <xdr:rowOff>15240</xdr:rowOff>
    </xdr:from>
    <xdr:to>
      <xdr:col>49</xdr:col>
      <xdr:colOff>58698</xdr:colOff>
      <xdr:row>756</xdr:row>
      <xdr:rowOff>35811</xdr:rowOff>
    </xdr:to>
    <xdr:sp macro="" textlink="">
      <xdr:nvSpPr>
        <xdr:cNvPr id="11" name="正方形/長方形 10"/>
        <xdr:cNvSpPr/>
      </xdr:nvSpPr>
      <xdr:spPr>
        <a:xfrm>
          <a:off x="6949440" y="39791640"/>
          <a:ext cx="2070378" cy="14455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C</a:t>
          </a:r>
        </a:p>
        <a:p>
          <a:pPr algn="ctr"/>
          <a:endParaRPr kumimoji="1" lang="en-US" altLang="ja-JP" sz="1100"/>
        </a:p>
        <a:p>
          <a:pPr algn="ctr"/>
          <a:r>
            <a:rPr kumimoji="1" lang="ja-JP" altLang="en-US" sz="1100"/>
            <a:t>（株）オーエムシー</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24</xdr:col>
      <xdr:colOff>0</xdr:colOff>
      <xdr:row>756</xdr:row>
      <xdr:rowOff>72571</xdr:rowOff>
    </xdr:from>
    <xdr:to>
      <xdr:col>35</xdr:col>
      <xdr:colOff>36020</xdr:colOff>
      <xdr:row>758</xdr:row>
      <xdr:rowOff>11738</xdr:rowOff>
    </xdr:to>
    <xdr:sp macro="" textlink="">
      <xdr:nvSpPr>
        <xdr:cNvPr id="13" name="大かっこ 12"/>
        <xdr:cNvSpPr/>
      </xdr:nvSpPr>
      <xdr:spPr>
        <a:xfrm>
          <a:off x="4354286" y="49403000"/>
          <a:ext cx="2031734" cy="1281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a:t>
          </a:r>
          <a:r>
            <a:rPr kumimoji="1" lang="ja-JP" altLang="en-US" sz="1100">
              <a:solidFill>
                <a:schemeClr val="tx1"/>
              </a:solidFill>
              <a:effectLst/>
              <a:latin typeface="+mn-lt"/>
              <a:ea typeface="+mn-ea"/>
              <a:cs typeface="+mn-cs"/>
            </a:rPr>
            <a:t>に係る研修等業務</a:t>
          </a:r>
          <a:endParaRPr kumimoji="1" lang="ja-JP" altLang="en-US" sz="1100"/>
        </a:p>
      </xdr:txBody>
    </xdr:sp>
    <xdr:clientData/>
  </xdr:twoCellAnchor>
  <xdr:twoCellAnchor>
    <xdr:from>
      <xdr:col>10</xdr:col>
      <xdr:colOff>0</xdr:colOff>
      <xdr:row>756</xdr:row>
      <xdr:rowOff>72568</xdr:rowOff>
    </xdr:from>
    <xdr:to>
      <xdr:col>21</xdr:col>
      <xdr:colOff>17876</xdr:colOff>
      <xdr:row>758</xdr:row>
      <xdr:rowOff>20809</xdr:rowOff>
    </xdr:to>
    <xdr:sp macro="" textlink="">
      <xdr:nvSpPr>
        <xdr:cNvPr id="14" name="大かっこ 13"/>
        <xdr:cNvSpPr/>
      </xdr:nvSpPr>
      <xdr:spPr>
        <a:xfrm>
          <a:off x="1814286" y="49402997"/>
          <a:ext cx="2013590" cy="1290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運用保守業務</a:t>
          </a:r>
          <a:endParaRPr kumimoji="1" lang="ja-JP" altLang="en-US" sz="1100"/>
        </a:p>
      </xdr:txBody>
    </xdr:sp>
    <xdr:clientData/>
  </xdr:twoCellAnchor>
  <xdr:twoCellAnchor>
    <xdr:from>
      <xdr:col>37</xdr:col>
      <xdr:colOff>136074</xdr:colOff>
      <xdr:row>756</xdr:row>
      <xdr:rowOff>54426</xdr:rowOff>
    </xdr:from>
    <xdr:to>
      <xdr:col>48</xdr:col>
      <xdr:colOff>172094</xdr:colOff>
      <xdr:row>757</xdr:row>
      <xdr:rowOff>664879</xdr:rowOff>
    </xdr:to>
    <xdr:sp macro="" textlink="">
      <xdr:nvSpPr>
        <xdr:cNvPr id="16" name="大かっこ 15"/>
        <xdr:cNvSpPr/>
      </xdr:nvSpPr>
      <xdr:spPr>
        <a:xfrm>
          <a:off x="6848931" y="49384855"/>
          <a:ext cx="2031734" cy="1281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「産業廃棄物処理業者情報検索システム」及び「産業廃棄物処理・処理施設許可取消処分情報」コンテンツ改修仕様書等作成業務</a:t>
          </a:r>
          <a:endParaRPr kumimoji="1" lang="ja-JP" altLang="en-US" sz="1100"/>
        </a:p>
      </xdr:txBody>
    </xdr:sp>
    <xdr:clientData/>
  </xdr:twoCellAnchor>
  <xdr:oneCellAnchor>
    <xdr:from>
      <xdr:col>36</xdr:col>
      <xdr:colOff>163285</xdr:colOff>
      <xdr:row>751</xdr:row>
      <xdr:rowOff>45354</xdr:rowOff>
    </xdr:from>
    <xdr:ext cx="2438400" cy="302931"/>
    <xdr:sp macro="" textlink="">
      <xdr:nvSpPr>
        <xdr:cNvPr id="18" name="正方形/長方形 17"/>
        <xdr:cNvSpPr/>
      </xdr:nvSpPr>
      <xdr:spPr>
        <a:xfrm>
          <a:off x="6694714" y="47606854"/>
          <a:ext cx="2438400"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随意契約（少額）</a:t>
          </a:r>
          <a:r>
            <a:rPr kumimoji="1" lang="en-US" altLang="ja-JP" sz="1100" b="0" cap="none" spc="0">
              <a:ln>
                <a:noFill/>
              </a:ln>
              <a:solidFill>
                <a:schemeClr val="tx1"/>
              </a:solidFill>
              <a:effectLst/>
            </a:rPr>
            <a:t>】</a:t>
          </a:r>
        </a:p>
      </xdr:txBody>
    </xdr:sp>
    <xdr:clientData/>
  </xdr:oneCellAnchor>
  <xdr:oneCellAnchor>
    <xdr:from>
      <xdr:col>22</xdr:col>
      <xdr:colOff>154220</xdr:colOff>
      <xdr:row>751</xdr:row>
      <xdr:rowOff>36284</xdr:rowOff>
    </xdr:from>
    <xdr:ext cx="2438400" cy="302931"/>
    <xdr:sp macro="" textlink="">
      <xdr:nvSpPr>
        <xdr:cNvPr id="20" name="正方形/長方形 19"/>
        <xdr:cNvSpPr/>
      </xdr:nvSpPr>
      <xdr:spPr>
        <a:xfrm>
          <a:off x="4145649" y="47597784"/>
          <a:ext cx="2438400"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一般競争契約（最低価格）</a:t>
          </a:r>
          <a:r>
            <a:rPr kumimoji="1" lang="en-US" altLang="ja-JP" sz="1100" b="0" cap="none" spc="0">
              <a:ln>
                <a:noFill/>
              </a:ln>
              <a:solidFill>
                <a:schemeClr val="tx1"/>
              </a:solidFill>
              <a:effectLst/>
            </a:rPr>
            <a:t>】</a:t>
          </a:r>
        </a:p>
      </xdr:txBody>
    </xdr:sp>
    <xdr:clientData/>
  </xdr:oneCellAnchor>
  <xdr:oneCellAnchor>
    <xdr:from>
      <xdr:col>8</xdr:col>
      <xdr:colOff>108861</xdr:colOff>
      <xdr:row>751</xdr:row>
      <xdr:rowOff>54426</xdr:rowOff>
    </xdr:from>
    <xdr:ext cx="2438400" cy="302931"/>
    <xdr:sp macro="" textlink="">
      <xdr:nvSpPr>
        <xdr:cNvPr id="21" name="正方形/長方形 20"/>
        <xdr:cNvSpPr/>
      </xdr:nvSpPr>
      <xdr:spPr>
        <a:xfrm>
          <a:off x="1560290" y="47615926"/>
          <a:ext cx="2438400"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twoCellAnchor>
    <xdr:from>
      <xdr:col>22</xdr:col>
      <xdr:colOff>75044</xdr:colOff>
      <xdr:row>749</xdr:row>
      <xdr:rowOff>124693</xdr:rowOff>
    </xdr:from>
    <xdr:to>
      <xdr:col>22</xdr:col>
      <xdr:colOff>83820</xdr:colOff>
      <xdr:row>758</xdr:row>
      <xdr:rowOff>213360</xdr:rowOff>
    </xdr:to>
    <xdr:cxnSp macro="">
      <xdr:nvCxnSpPr>
        <xdr:cNvPr id="23" name="直線コネクタ 22"/>
        <xdr:cNvCxnSpPr/>
      </xdr:nvCxnSpPr>
      <xdr:spPr>
        <a:xfrm>
          <a:off x="4098404" y="39146713"/>
          <a:ext cx="8776" cy="3913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45358</xdr:colOff>
      <xdr:row>750</xdr:row>
      <xdr:rowOff>299354</xdr:rowOff>
    </xdr:from>
    <xdr:to>
      <xdr:col>43</xdr:col>
      <xdr:colOff>112485</xdr:colOff>
      <xdr:row>751</xdr:row>
      <xdr:rowOff>45354</xdr:rowOff>
    </xdr:to>
    <xdr:cxnSp macro="">
      <xdr:nvCxnSpPr>
        <xdr:cNvPr id="25" name="カギ線コネクタ 24"/>
        <xdr:cNvCxnSpPr>
          <a:endCxn id="18" idx="0"/>
        </xdr:cNvCxnSpPr>
      </xdr:nvCxnSpPr>
      <xdr:spPr>
        <a:xfrm>
          <a:off x="3673929" y="47507068"/>
          <a:ext cx="4239985" cy="9978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750</xdr:row>
      <xdr:rowOff>305523</xdr:rowOff>
    </xdr:from>
    <xdr:to>
      <xdr:col>29</xdr:col>
      <xdr:colOff>103420</xdr:colOff>
      <xdr:row>751</xdr:row>
      <xdr:rowOff>51524</xdr:rowOff>
    </xdr:to>
    <xdr:cxnSp macro="">
      <xdr:nvCxnSpPr>
        <xdr:cNvPr id="27" name="カギ線コネクタ 26"/>
        <xdr:cNvCxnSpPr/>
      </xdr:nvCxnSpPr>
      <xdr:spPr>
        <a:xfrm>
          <a:off x="3712029" y="39685683"/>
          <a:ext cx="1694911" cy="1041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47902</xdr:colOff>
      <xdr:row>750</xdr:row>
      <xdr:rowOff>304800</xdr:rowOff>
    </xdr:from>
    <xdr:to>
      <xdr:col>20</xdr:col>
      <xdr:colOff>60961</xdr:colOff>
      <xdr:row>751</xdr:row>
      <xdr:rowOff>77286</xdr:rowOff>
    </xdr:to>
    <xdr:cxnSp macro="">
      <xdr:nvCxnSpPr>
        <xdr:cNvPr id="29" name="カギ線コネクタ 28"/>
        <xdr:cNvCxnSpPr/>
      </xdr:nvCxnSpPr>
      <xdr:spPr>
        <a:xfrm rot="10800000" flipV="1">
          <a:off x="2791102" y="39684960"/>
          <a:ext cx="927459" cy="13062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45720</xdr:colOff>
      <xdr:row>758</xdr:row>
      <xdr:rowOff>198120</xdr:rowOff>
    </xdr:from>
    <xdr:to>
      <xdr:col>22</xdr:col>
      <xdr:colOff>96880</xdr:colOff>
      <xdr:row>758</xdr:row>
      <xdr:rowOff>365760</xdr:rowOff>
    </xdr:to>
    <xdr:cxnSp macro="">
      <xdr:nvCxnSpPr>
        <xdr:cNvPr id="22" name="カギ線コネクタ 21"/>
        <xdr:cNvCxnSpPr/>
      </xdr:nvCxnSpPr>
      <xdr:spPr>
        <a:xfrm rot="10800000" flipV="1">
          <a:off x="2788920" y="43045380"/>
          <a:ext cx="1331320" cy="16764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133891</xdr:colOff>
      <xdr:row>758</xdr:row>
      <xdr:rowOff>498572</xdr:rowOff>
    </xdr:from>
    <xdr:to>
      <xdr:col>21</xdr:col>
      <xdr:colOff>11160</xdr:colOff>
      <xdr:row>762</xdr:row>
      <xdr:rowOff>244823</xdr:rowOff>
    </xdr:to>
    <xdr:sp macro="" textlink="">
      <xdr:nvSpPr>
        <xdr:cNvPr id="24" name="正方形/長方形 23"/>
        <xdr:cNvSpPr/>
      </xdr:nvSpPr>
      <xdr:spPr>
        <a:xfrm>
          <a:off x="1779811" y="43345832"/>
          <a:ext cx="2071829" cy="14455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D</a:t>
          </a:r>
          <a:endParaRPr kumimoji="1" lang="en-US" altLang="ja-JP" sz="1100"/>
        </a:p>
        <a:p>
          <a:pPr algn="ctr"/>
          <a:r>
            <a:rPr kumimoji="1" lang="ja-JP" altLang="en-US" sz="1100"/>
            <a:t>個人</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9</xdr:col>
      <xdr:colOff>180699</xdr:colOff>
      <xdr:row>762</xdr:row>
      <xdr:rowOff>269602</xdr:rowOff>
    </xdr:from>
    <xdr:to>
      <xdr:col>21</xdr:col>
      <xdr:colOff>15695</xdr:colOff>
      <xdr:row>766</xdr:row>
      <xdr:rowOff>225463</xdr:rowOff>
    </xdr:to>
    <xdr:sp macro="" textlink="">
      <xdr:nvSpPr>
        <xdr:cNvPr id="26" name="大かっこ 25"/>
        <xdr:cNvSpPr/>
      </xdr:nvSpPr>
      <xdr:spPr>
        <a:xfrm>
          <a:off x="1826619" y="44816122"/>
          <a:ext cx="2029556" cy="1274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データ入力作業補助</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171</v>
      </c>
      <c r="AT2" s="948"/>
      <c r="AU2" s="948"/>
      <c r="AV2" s="43" t="str">
        <f>IF(AW2="", "", "-")</f>
        <v/>
      </c>
      <c r="AW2" s="920"/>
      <c r="AX2" s="920"/>
    </row>
    <row r="3" spans="1:50" ht="21" customHeight="1" thickBot="1" x14ac:dyDescent="0.25">
      <c r="A3" s="877" t="s">
        <v>393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470</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474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176</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543</v>
      </c>
      <c r="AF5" s="708"/>
      <c r="AG5" s="708"/>
      <c r="AH5" s="708"/>
      <c r="AI5" s="708"/>
      <c r="AJ5" s="708"/>
      <c r="AK5" s="708"/>
      <c r="AL5" s="708"/>
      <c r="AM5" s="708"/>
      <c r="AN5" s="708"/>
      <c r="AO5" s="708"/>
      <c r="AP5" s="709"/>
      <c r="AQ5" s="710" t="s">
        <v>544</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6.5" customHeight="1" x14ac:dyDescent="0.2">
      <c r="A7" s="497" t="s">
        <v>23</v>
      </c>
      <c r="B7" s="498"/>
      <c r="C7" s="498"/>
      <c r="D7" s="498"/>
      <c r="E7" s="498"/>
      <c r="F7" s="499"/>
      <c r="G7" s="500" t="s">
        <v>534</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59" t="s">
        <v>24</v>
      </c>
      <c r="B9" s="860"/>
      <c r="C9" s="860"/>
      <c r="D9" s="860"/>
      <c r="E9" s="860"/>
      <c r="F9" s="860"/>
      <c r="G9" s="861" t="s">
        <v>472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2">
      <c r="A10" s="667" t="s">
        <v>30</v>
      </c>
      <c r="B10" s="668"/>
      <c r="C10" s="668"/>
      <c r="D10" s="668"/>
      <c r="E10" s="668"/>
      <c r="F10" s="668"/>
      <c r="G10" s="758" t="s">
        <v>473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394</v>
      </c>
      <c r="AL12" s="406"/>
      <c r="AM12" s="406"/>
      <c r="AN12" s="406"/>
      <c r="AO12" s="406"/>
      <c r="AP12" s="406"/>
      <c r="AQ12" s="407"/>
      <c r="AR12" s="405" t="s">
        <v>395</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v>10</v>
      </c>
      <c r="Q13" s="665"/>
      <c r="R13" s="665"/>
      <c r="S13" s="665"/>
      <c r="T13" s="665"/>
      <c r="U13" s="665"/>
      <c r="V13" s="666"/>
      <c r="W13" s="664">
        <v>85</v>
      </c>
      <c r="X13" s="665"/>
      <c r="Y13" s="665"/>
      <c r="Z13" s="665"/>
      <c r="AA13" s="665"/>
      <c r="AB13" s="665"/>
      <c r="AC13" s="666"/>
      <c r="AD13" s="664">
        <v>12</v>
      </c>
      <c r="AE13" s="665"/>
      <c r="AF13" s="665"/>
      <c r="AG13" s="665"/>
      <c r="AH13" s="665"/>
      <c r="AI13" s="665"/>
      <c r="AJ13" s="666"/>
      <c r="AK13" s="664">
        <v>8</v>
      </c>
      <c r="AL13" s="665"/>
      <c r="AM13" s="665"/>
      <c r="AN13" s="665"/>
      <c r="AO13" s="665"/>
      <c r="AP13" s="665"/>
      <c r="AQ13" s="666"/>
      <c r="AR13" s="928">
        <v>4</v>
      </c>
      <c r="AS13" s="929"/>
      <c r="AT13" s="929"/>
      <c r="AU13" s="929"/>
      <c r="AV13" s="929"/>
      <c r="AW13" s="929"/>
      <c r="AX13" s="930"/>
    </row>
    <row r="14" spans="1:50" ht="21" customHeight="1" x14ac:dyDescent="0.2">
      <c r="A14" s="623"/>
      <c r="B14" s="624"/>
      <c r="C14" s="624"/>
      <c r="D14" s="624"/>
      <c r="E14" s="624"/>
      <c r="F14" s="625"/>
      <c r="G14" s="734"/>
      <c r="H14" s="735"/>
      <c r="I14" s="720" t="s">
        <v>9</v>
      </c>
      <c r="J14" s="769"/>
      <c r="K14" s="769"/>
      <c r="L14" s="769"/>
      <c r="M14" s="769"/>
      <c r="N14" s="769"/>
      <c r="O14" s="770"/>
      <c r="P14" s="664" t="s">
        <v>536</v>
      </c>
      <c r="Q14" s="665"/>
      <c r="R14" s="665"/>
      <c r="S14" s="665"/>
      <c r="T14" s="665"/>
      <c r="U14" s="665"/>
      <c r="V14" s="666"/>
      <c r="W14" s="664" t="s">
        <v>522</v>
      </c>
      <c r="X14" s="665"/>
      <c r="Y14" s="665"/>
      <c r="Z14" s="665"/>
      <c r="AA14" s="665"/>
      <c r="AB14" s="665"/>
      <c r="AC14" s="666"/>
      <c r="AD14" s="664" t="s">
        <v>517</v>
      </c>
      <c r="AE14" s="665"/>
      <c r="AF14" s="665"/>
      <c r="AG14" s="665"/>
      <c r="AH14" s="665"/>
      <c r="AI14" s="665"/>
      <c r="AJ14" s="666"/>
      <c r="AK14" s="664" t="s">
        <v>517</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521</v>
      </c>
      <c r="Q15" s="665"/>
      <c r="R15" s="665"/>
      <c r="S15" s="665"/>
      <c r="T15" s="665"/>
      <c r="U15" s="665"/>
      <c r="V15" s="666"/>
      <c r="W15" s="664" t="s">
        <v>517</v>
      </c>
      <c r="X15" s="665"/>
      <c r="Y15" s="665"/>
      <c r="Z15" s="665"/>
      <c r="AA15" s="665"/>
      <c r="AB15" s="665"/>
      <c r="AC15" s="666"/>
      <c r="AD15" s="664" t="s">
        <v>521</v>
      </c>
      <c r="AE15" s="665"/>
      <c r="AF15" s="665"/>
      <c r="AG15" s="665"/>
      <c r="AH15" s="665"/>
      <c r="AI15" s="665"/>
      <c r="AJ15" s="666"/>
      <c r="AK15" s="664" t="s">
        <v>536</v>
      </c>
      <c r="AL15" s="665"/>
      <c r="AM15" s="665"/>
      <c r="AN15" s="665"/>
      <c r="AO15" s="665"/>
      <c r="AP15" s="665"/>
      <c r="AQ15" s="666"/>
      <c r="AR15" s="664" t="s">
        <v>548</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537</v>
      </c>
      <c r="Q16" s="665"/>
      <c r="R16" s="665"/>
      <c r="S16" s="665"/>
      <c r="T16" s="665"/>
      <c r="U16" s="665"/>
      <c r="V16" s="666"/>
      <c r="W16" s="664" t="s">
        <v>537</v>
      </c>
      <c r="X16" s="665"/>
      <c r="Y16" s="665"/>
      <c r="Z16" s="665"/>
      <c r="AA16" s="665"/>
      <c r="AB16" s="665"/>
      <c r="AC16" s="666"/>
      <c r="AD16" s="664" t="s">
        <v>517</v>
      </c>
      <c r="AE16" s="665"/>
      <c r="AF16" s="665"/>
      <c r="AG16" s="665"/>
      <c r="AH16" s="665"/>
      <c r="AI16" s="665"/>
      <c r="AJ16" s="666"/>
      <c r="AK16" s="664" t="s">
        <v>517</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521</v>
      </c>
      <c r="Q17" s="665"/>
      <c r="R17" s="665"/>
      <c r="S17" s="665"/>
      <c r="T17" s="665"/>
      <c r="U17" s="665"/>
      <c r="V17" s="666"/>
      <c r="W17" s="664" t="s">
        <v>521</v>
      </c>
      <c r="X17" s="665"/>
      <c r="Y17" s="665"/>
      <c r="Z17" s="665"/>
      <c r="AA17" s="665"/>
      <c r="AB17" s="665"/>
      <c r="AC17" s="666"/>
      <c r="AD17" s="664" t="s">
        <v>517</v>
      </c>
      <c r="AE17" s="665"/>
      <c r="AF17" s="665"/>
      <c r="AG17" s="665"/>
      <c r="AH17" s="665"/>
      <c r="AI17" s="665"/>
      <c r="AJ17" s="666"/>
      <c r="AK17" s="664" t="s">
        <v>517</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10</v>
      </c>
      <c r="Q18" s="889"/>
      <c r="R18" s="889"/>
      <c r="S18" s="889"/>
      <c r="T18" s="889"/>
      <c r="U18" s="889"/>
      <c r="V18" s="890"/>
      <c r="W18" s="888">
        <f>SUM(W13:AC17)</f>
        <v>85</v>
      </c>
      <c r="X18" s="889"/>
      <c r="Y18" s="889"/>
      <c r="Z18" s="889"/>
      <c r="AA18" s="889"/>
      <c r="AB18" s="889"/>
      <c r="AC18" s="890"/>
      <c r="AD18" s="888">
        <f>SUM(AD13:AJ17)</f>
        <v>12</v>
      </c>
      <c r="AE18" s="889"/>
      <c r="AF18" s="889"/>
      <c r="AG18" s="889"/>
      <c r="AH18" s="889"/>
      <c r="AI18" s="889"/>
      <c r="AJ18" s="890"/>
      <c r="AK18" s="888">
        <f>SUM(AK13:AQ17)</f>
        <v>8</v>
      </c>
      <c r="AL18" s="889"/>
      <c r="AM18" s="889"/>
      <c r="AN18" s="889"/>
      <c r="AO18" s="889"/>
      <c r="AP18" s="889"/>
      <c r="AQ18" s="890"/>
      <c r="AR18" s="888">
        <f>SUM(AR13:AX17)</f>
        <v>4</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12</v>
      </c>
      <c r="Q19" s="665"/>
      <c r="R19" s="665"/>
      <c r="S19" s="665"/>
      <c r="T19" s="665"/>
      <c r="U19" s="665"/>
      <c r="V19" s="666"/>
      <c r="W19" s="664">
        <v>60</v>
      </c>
      <c r="X19" s="665"/>
      <c r="Y19" s="665"/>
      <c r="Z19" s="665"/>
      <c r="AA19" s="665"/>
      <c r="AB19" s="665"/>
      <c r="AC19" s="666"/>
      <c r="AD19" s="664">
        <v>12</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6" t="s">
        <v>11</v>
      </c>
      <c r="H20" s="887"/>
      <c r="I20" s="887"/>
      <c r="J20" s="887"/>
      <c r="K20" s="887"/>
      <c r="L20" s="887"/>
      <c r="M20" s="887"/>
      <c r="N20" s="887"/>
      <c r="O20" s="887"/>
      <c r="P20" s="337">
        <f>IF(P18=0, "-", SUM(P19)/P18)</f>
        <v>1.2</v>
      </c>
      <c r="Q20" s="337"/>
      <c r="R20" s="337"/>
      <c r="S20" s="337"/>
      <c r="T20" s="337"/>
      <c r="U20" s="337"/>
      <c r="V20" s="337"/>
      <c r="W20" s="337">
        <f t="shared" ref="W20" si="0">IF(W18=0, "-", SUM(W19)/W18)</f>
        <v>0.70588235294117652</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59"/>
      <c r="B21" s="860"/>
      <c r="C21" s="860"/>
      <c r="D21" s="860"/>
      <c r="E21" s="860"/>
      <c r="F21" s="956"/>
      <c r="G21" s="335" t="s">
        <v>426</v>
      </c>
      <c r="H21" s="336"/>
      <c r="I21" s="336"/>
      <c r="J21" s="336"/>
      <c r="K21" s="336"/>
      <c r="L21" s="336"/>
      <c r="M21" s="336"/>
      <c r="N21" s="336"/>
      <c r="O21" s="336"/>
      <c r="P21" s="337">
        <f>IF(P19=0, "-", SUM(P19)/SUM(P13,P14))</f>
        <v>1.2</v>
      </c>
      <c r="Q21" s="337"/>
      <c r="R21" s="337"/>
      <c r="S21" s="337"/>
      <c r="T21" s="337"/>
      <c r="U21" s="337"/>
      <c r="V21" s="337"/>
      <c r="W21" s="337">
        <f t="shared" ref="W21" si="2">IF(W19=0, "-", SUM(W19)/SUM(W13,W14))</f>
        <v>0.70588235294117652</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4" t="s">
        <v>404</v>
      </c>
      <c r="B22" s="975"/>
      <c r="C22" s="975"/>
      <c r="D22" s="975"/>
      <c r="E22" s="975"/>
      <c r="F22" s="976"/>
      <c r="G22" s="961" t="s">
        <v>402</v>
      </c>
      <c r="H22" s="229"/>
      <c r="I22" s="229"/>
      <c r="J22" s="229"/>
      <c r="K22" s="229"/>
      <c r="L22" s="229"/>
      <c r="M22" s="229"/>
      <c r="N22" s="229"/>
      <c r="O22" s="230"/>
      <c r="P22" s="951" t="s">
        <v>401</v>
      </c>
      <c r="Q22" s="229"/>
      <c r="R22" s="229"/>
      <c r="S22" s="229"/>
      <c r="T22" s="229"/>
      <c r="U22" s="229"/>
      <c r="V22" s="230"/>
      <c r="W22" s="951" t="s">
        <v>400</v>
      </c>
      <c r="X22" s="229"/>
      <c r="Y22" s="229"/>
      <c r="Z22" s="229"/>
      <c r="AA22" s="229"/>
      <c r="AB22" s="229"/>
      <c r="AC22" s="230"/>
      <c r="AD22" s="951" t="s">
        <v>399</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2">
      <c r="A23" s="977"/>
      <c r="B23" s="978"/>
      <c r="C23" s="978"/>
      <c r="D23" s="978"/>
      <c r="E23" s="978"/>
      <c r="F23" s="979"/>
      <c r="G23" s="962" t="s">
        <v>516</v>
      </c>
      <c r="H23" s="963"/>
      <c r="I23" s="963"/>
      <c r="J23" s="963"/>
      <c r="K23" s="963"/>
      <c r="L23" s="963"/>
      <c r="M23" s="963"/>
      <c r="N23" s="963"/>
      <c r="O23" s="964"/>
      <c r="P23" s="928">
        <v>8</v>
      </c>
      <c r="Q23" s="929"/>
      <c r="R23" s="929"/>
      <c r="S23" s="929"/>
      <c r="T23" s="929"/>
      <c r="U23" s="929"/>
      <c r="V23" s="952"/>
      <c r="W23" s="928">
        <v>4</v>
      </c>
      <c r="X23" s="929"/>
      <c r="Y23" s="929"/>
      <c r="Z23" s="929"/>
      <c r="AA23" s="929"/>
      <c r="AB23" s="929"/>
      <c r="AC23" s="952"/>
      <c r="AD23" s="984" t="s">
        <v>549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2">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
      <c r="A28" s="977"/>
      <c r="B28" s="978"/>
      <c r="C28" s="978"/>
      <c r="D28" s="978"/>
      <c r="E28" s="978"/>
      <c r="F28" s="979"/>
      <c r="G28" s="968" t="s">
        <v>407</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403</v>
      </c>
      <c r="H29" s="972"/>
      <c r="I29" s="972"/>
      <c r="J29" s="972"/>
      <c r="K29" s="972"/>
      <c r="L29" s="972"/>
      <c r="M29" s="972"/>
      <c r="N29" s="972"/>
      <c r="O29" s="973"/>
      <c r="P29" s="943">
        <f>AK13</f>
        <v>8</v>
      </c>
      <c r="Q29" s="944"/>
      <c r="R29" s="944"/>
      <c r="S29" s="944"/>
      <c r="T29" s="944"/>
      <c r="U29" s="944"/>
      <c r="V29" s="945"/>
      <c r="W29" s="943">
        <f>AR13</f>
        <v>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1" t="s">
        <v>420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517</v>
      </c>
      <c r="AR31" s="173"/>
      <c r="AS31" s="117" t="s">
        <v>309</v>
      </c>
      <c r="AT31" s="118"/>
      <c r="AU31" s="172">
        <v>29</v>
      </c>
      <c r="AV31" s="172"/>
      <c r="AW31" s="415" t="s">
        <v>297</v>
      </c>
      <c r="AX31" s="416"/>
    </row>
    <row r="32" spans="1:50" ht="32.5" customHeight="1" x14ac:dyDescent="0.2">
      <c r="A32" s="420"/>
      <c r="B32" s="418"/>
      <c r="C32" s="418"/>
      <c r="D32" s="418"/>
      <c r="E32" s="418"/>
      <c r="F32" s="419"/>
      <c r="G32" s="561" t="s">
        <v>475</v>
      </c>
      <c r="H32" s="562"/>
      <c r="I32" s="562"/>
      <c r="J32" s="562"/>
      <c r="K32" s="562"/>
      <c r="L32" s="562"/>
      <c r="M32" s="562"/>
      <c r="N32" s="562"/>
      <c r="O32" s="563"/>
      <c r="P32" s="86" t="s">
        <v>476</v>
      </c>
      <c r="Q32" s="86"/>
      <c r="R32" s="86"/>
      <c r="S32" s="86"/>
      <c r="T32" s="86"/>
      <c r="U32" s="86"/>
      <c r="V32" s="86"/>
      <c r="W32" s="86"/>
      <c r="X32" s="87"/>
      <c r="Y32" s="483" t="s">
        <v>13</v>
      </c>
      <c r="Z32" s="530"/>
      <c r="AA32" s="531"/>
      <c r="AB32" s="468" t="s">
        <v>520</v>
      </c>
      <c r="AC32" s="468"/>
      <c r="AD32" s="468"/>
      <c r="AE32" s="225">
        <v>17646</v>
      </c>
      <c r="AF32" s="226"/>
      <c r="AG32" s="226"/>
      <c r="AH32" s="226"/>
      <c r="AI32" s="225">
        <v>35940</v>
      </c>
      <c r="AJ32" s="226"/>
      <c r="AK32" s="226"/>
      <c r="AL32" s="226"/>
      <c r="AM32" s="225">
        <v>40051</v>
      </c>
      <c r="AN32" s="226"/>
      <c r="AO32" s="226"/>
      <c r="AP32" s="226"/>
      <c r="AQ32" s="345" t="s">
        <v>477</v>
      </c>
      <c r="AR32" s="180"/>
      <c r="AS32" s="180"/>
      <c r="AT32" s="346"/>
      <c r="AU32" s="226" t="s">
        <v>517</v>
      </c>
      <c r="AV32" s="226"/>
      <c r="AW32" s="226"/>
      <c r="AX32" s="228"/>
    </row>
    <row r="33" spans="1:50" ht="39.6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520</v>
      </c>
      <c r="AC33" s="522"/>
      <c r="AD33" s="522"/>
      <c r="AE33" s="225">
        <v>44230</v>
      </c>
      <c r="AF33" s="226"/>
      <c r="AG33" s="226"/>
      <c r="AH33" s="226"/>
      <c r="AI33" s="225" t="s">
        <v>538</v>
      </c>
      <c r="AJ33" s="226"/>
      <c r="AK33" s="226"/>
      <c r="AL33" s="226"/>
      <c r="AM33" s="225" t="s">
        <v>539</v>
      </c>
      <c r="AN33" s="226"/>
      <c r="AO33" s="226"/>
      <c r="AP33" s="226"/>
      <c r="AQ33" s="345" t="s">
        <v>477</v>
      </c>
      <c r="AR33" s="180"/>
      <c r="AS33" s="180"/>
      <c r="AT33" s="346"/>
      <c r="AU33" s="226" t="s">
        <v>539</v>
      </c>
      <c r="AV33" s="226"/>
      <c r="AW33" s="226"/>
      <c r="AX33" s="228"/>
    </row>
    <row r="34" spans="1:50" ht="38.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39.9</v>
      </c>
      <c r="AF34" s="226"/>
      <c r="AG34" s="226"/>
      <c r="AH34" s="226"/>
      <c r="AI34" s="225" t="s">
        <v>539</v>
      </c>
      <c r="AJ34" s="226"/>
      <c r="AK34" s="226"/>
      <c r="AL34" s="226"/>
      <c r="AM34" s="225" t="s">
        <v>539</v>
      </c>
      <c r="AN34" s="226"/>
      <c r="AO34" s="226"/>
      <c r="AP34" s="226"/>
      <c r="AQ34" s="345" t="s">
        <v>477</v>
      </c>
      <c r="AR34" s="180"/>
      <c r="AS34" s="180"/>
      <c r="AT34" s="346"/>
      <c r="AU34" s="226" t="s">
        <v>517</v>
      </c>
      <c r="AV34" s="226"/>
      <c r="AW34" s="226"/>
      <c r="AX34" s="228"/>
    </row>
    <row r="35" spans="1:50" ht="28" customHeight="1" x14ac:dyDescent="0.2">
      <c r="A35" s="211" t="s">
        <v>454</v>
      </c>
      <c r="B35" s="212"/>
      <c r="C35" s="212"/>
      <c r="D35" s="212"/>
      <c r="E35" s="212"/>
      <c r="F35" s="213"/>
      <c r="G35" s="217" t="s">
        <v>535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420</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420</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420</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420</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421</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2">
      <c r="A78" s="343" t="s">
        <v>457</v>
      </c>
      <c r="B78" s="344"/>
      <c r="C78" s="344"/>
      <c r="D78" s="344"/>
      <c r="E78" s="341" t="s">
        <v>386</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415</v>
      </c>
      <c r="AP79" s="291"/>
      <c r="AQ79" s="291"/>
      <c r="AR79" s="76" t="s">
        <v>413</v>
      </c>
      <c r="AS79" s="290"/>
      <c r="AT79" s="291"/>
      <c r="AU79" s="291"/>
      <c r="AV79" s="291"/>
      <c r="AW79" s="291"/>
      <c r="AX79" s="957"/>
    </row>
    <row r="80" spans="1:50" ht="18.75" hidden="1" customHeight="1" x14ac:dyDescent="0.2">
      <c r="A80" s="874" t="s">
        <v>266</v>
      </c>
      <c r="B80" s="523" t="s">
        <v>412</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423</v>
      </c>
      <c r="AR100" s="317"/>
      <c r="AS100" s="317"/>
      <c r="AT100" s="318"/>
      <c r="AU100" s="316" t="s">
        <v>424</v>
      </c>
      <c r="AV100" s="317"/>
      <c r="AW100" s="317"/>
      <c r="AX100" s="319"/>
    </row>
    <row r="101" spans="1:60" ht="23.25" customHeight="1" x14ac:dyDescent="0.2">
      <c r="A101" s="442"/>
      <c r="B101" s="443"/>
      <c r="C101" s="443"/>
      <c r="D101" s="443"/>
      <c r="E101" s="443"/>
      <c r="F101" s="444"/>
      <c r="G101" s="86" t="s">
        <v>550</v>
      </c>
      <c r="H101" s="86"/>
      <c r="I101" s="86"/>
      <c r="J101" s="86"/>
      <c r="K101" s="86"/>
      <c r="L101" s="86"/>
      <c r="M101" s="86"/>
      <c r="N101" s="86"/>
      <c r="O101" s="86"/>
      <c r="P101" s="86"/>
      <c r="Q101" s="86"/>
      <c r="R101" s="86"/>
      <c r="S101" s="86"/>
      <c r="T101" s="86"/>
      <c r="U101" s="86"/>
      <c r="V101" s="86"/>
      <c r="W101" s="86"/>
      <c r="X101" s="87"/>
      <c r="Y101" s="539" t="s">
        <v>55</v>
      </c>
      <c r="Z101" s="540"/>
      <c r="AA101" s="541"/>
      <c r="AB101" s="468" t="s">
        <v>478</v>
      </c>
      <c r="AC101" s="468"/>
      <c r="AD101" s="468"/>
      <c r="AE101" s="225">
        <v>4580</v>
      </c>
      <c r="AF101" s="226"/>
      <c r="AG101" s="226"/>
      <c r="AH101" s="227"/>
      <c r="AI101" s="225">
        <v>6085</v>
      </c>
      <c r="AJ101" s="226"/>
      <c r="AK101" s="226"/>
      <c r="AL101" s="227"/>
      <c r="AM101" s="225">
        <v>5780</v>
      </c>
      <c r="AN101" s="226"/>
      <c r="AO101" s="226"/>
      <c r="AP101" s="227"/>
      <c r="AQ101" s="225" t="s">
        <v>518</v>
      </c>
      <c r="AR101" s="226"/>
      <c r="AS101" s="226"/>
      <c r="AT101" s="227"/>
      <c r="AU101" s="225" t="s">
        <v>551</v>
      </c>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478</v>
      </c>
      <c r="AC102" s="468"/>
      <c r="AD102" s="468"/>
      <c r="AE102" s="438">
        <v>5000</v>
      </c>
      <c r="AF102" s="438"/>
      <c r="AG102" s="438"/>
      <c r="AH102" s="438"/>
      <c r="AI102" s="438">
        <v>5000</v>
      </c>
      <c r="AJ102" s="438"/>
      <c r="AK102" s="438"/>
      <c r="AL102" s="438"/>
      <c r="AM102" s="438">
        <v>5000</v>
      </c>
      <c r="AN102" s="438"/>
      <c r="AO102" s="438"/>
      <c r="AP102" s="438"/>
      <c r="AQ102" s="223">
        <v>6000</v>
      </c>
      <c r="AR102" s="224"/>
      <c r="AS102" s="224"/>
      <c r="AT102" s="320"/>
      <c r="AU102" s="223">
        <v>6000</v>
      </c>
      <c r="AV102" s="224"/>
      <c r="AW102" s="224"/>
      <c r="AX102" s="320"/>
    </row>
    <row r="103" spans="1:60" ht="31.5" hidden="1" customHeight="1" x14ac:dyDescent="0.2">
      <c r="A103" s="439" t="s">
        <v>422</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423</v>
      </c>
      <c r="AR103" s="297"/>
      <c r="AS103" s="297"/>
      <c r="AT103" s="321"/>
      <c r="AU103" s="296" t="s">
        <v>424</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422</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423</v>
      </c>
      <c r="AR106" s="297"/>
      <c r="AS106" s="297"/>
      <c r="AT106" s="321"/>
      <c r="AU106" s="296" t="s">
        <v>424</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422</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423</v>
      </c>
      <c r="AR109" s="297"/>
      <c r="AS109" s="297"/>
      <c r="AT109" s="321"/>
      <c r="AU109" s="296" t="s">
        <v>424</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422</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423</v>
      </c>
      <c r="AR112" s="934"/>
      <c r="AS112" s="934"/>
      <c r="AT112" s="935"/>
      <c r="AU112" s="296" t="s">
        <v>424</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397</v>
      </c>
      <c r="AR115" s="537"/>
      <c r="AS115" s="537"/>
      <c r="AT115" s="537"/>
      <c r="AU115" s="537"/>
      <c r="AV115" s="537"/>
      <c r="AW115" s="537"/>
      <c r="AX115" s="538"/>
    </row>
    <row r="116" spans="1:50" ht="23.25" customHeight="1" x14ac:dyDescent="0.2">
      <c r="A116" s="459"/>
      <c r="B116" s="460"/>
      <c r="C116" s="460"/>
      <c r="D116" s="460"/>
      <c r="E116" s="460"/>
      <c r="F116" s="461"/>
      <c r="G116" s="410" t="s">
        <v>479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519</v>
      </c>
      <c r="AC116" s="470"/>
      <c r="AD116" s="471"/>
      <c r="AE116" s="438">
        <v>1210</v>
      </c>
      <c r="AF116" s="438"/>
      <c r="AG116" s="438"/>
      <c r="AH116" s="438"/>
      <c r="AI116" s="438">
        <v>942</v>
      </c>
      <c r="AJ116" s="438"/>
      <c r="AK116" s="438"/>
      <c r="AL116" s="438"/>
      <c r="AM116" s="438">
        <v>1069</v>
      </c>
      <c r="AN116" s="438"/>
      <c r="AO116" s="438"/>
      <c r="AP116" s="438"/>
      <c r="AQ116" s="225" t="s">
        <v>517</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480</v>
      </c>
      <c r="AC117" s="485"/>
      <c r="AD117" s="486"/>
      <c r="AE117" s="534" t="s">
        <v>481</v>
      </c>
      <c r="AF117" s="534"/>
      <c r="AG117" s="534"/>
      <c r="AH117" s="534"/>
      <c r="AI117" s="534" t="s">
        <v>482</v>
      </c>
      <c r="AJ117" s="534"/>
      <c r="AK117" s="534"/>
      <c r="AL117" s="534"/>
      <c r="AM117" s="534" t="s">
        <v>515</v>
      </c>
      <c r="AN117" s="534"/>
      <c r="AO117" s="534"/>
      <c r="AP117" s="534"/>
      <c r="AQ117" s="534" t="s">
        <v>521</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397</v>
      </c>
      <c r="AR118" s="537"/>
      <c r="AS118" s="537"/>
      <c r="AT118" s="537"/>
      <c r="AU118" s="537"/>
      <c r="AV118" s="537"/>
      <c r="AW118" s="537"/>
      <c r="AX118" s="538"/>
    </row>
    <row r="119" spans="1:50" ht="23.25" hidden="1" customHeight="1" x14ac:dyDescent="0.2">
      <c r="A119" s="459"/>
      <c r="B119" s="460"/>
      <c r="C119" s="460"/>
      <c r="D119" s="460"/>
      <c r="E119" s="460"/>
      <c r="F119" s="461"/>
      <c r="G119" s="410" t="s">
        <v>432</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431</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397</v>
      </c>
      <c r="AR121" s="537"/>
      <c r="AS121" s="537"/>
      <c r="AT121" s="537"/>
      <c r="AU121" s="537"/>
      <c r="AV121" s="537"/>
      <c r="AW121" s="537"/>
      <c r="AX121" s="538"/>
    </row>
    <row r="122" spans="1:50" ht="23.25" hidden="1" customHeight="1" x14ac:dyDescent="0.2">
      <c r="A122" s="459"/>
      <c r="B122" s="460"/>
      <c r="C122" s="460"/>
      <c r="D122" s="460"/>
      <c r="E122" s="460"/>
      <c r="F122" s="461"/>
      <c r="G122" s="410" t="s">
        <v>433</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434</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397</v>
      </c>
      <c r="AR124" s="537"/>
      <c r="AS124" s="537"/>
      <c r="AT124" s="537"/>
      <c r="AU124" s="537"/>
      <c r="AV124" s="537"/>
      <c r="AW124" s="537"/>
      <c r="AX124" s="538"/>
    </row>
    <row r="125" spans="1:50" ht="23.25" hidden="1" customHeight="1" x14ac:dyDescent="0.2">
      <c r="A125" s="459"/>
      <c r="B125" s="460"/>
      <c r="C125" s="460"/>
      <c r="D125" s="460"/>
      <c r="E125" s="460"/>
      <c r="F125" s="461"/>
      <c r="G125" s="410" t="s">
        <v>433</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431</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397</v>
      </c>
      <c r="AR127" s="537"/>
      <c r="AS127" s="537"/>
      <c r="AT127" s="537"/>
      <c r="AU127" s="537"/>
      <c r="AV127" s="537"/>
      <c r="AW127" s="537"/>
      <c r="AX127" s="538"/>
    </row>
    <row r="128" spans="1:50" ht="23.25" hidden="1" customHeight="1" x14ac:dyDescent="0.2">
      <c r="A128" s="459"/>
      <c r="B128" s="460"/>
      <c r="C128" s="460"/>
      <c r="D128" s="460"/>
      <c r="E128" s="460"/>
      <c r="F128" s="461"/>
      <c r="G128" s="410" t="s">
        <v>433</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431</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484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27</v>
      </c>
      <c r="AR133" s="172"/>
      <c r="AS133" s="117" t="s">
        <v>309</v>
      </c>
      <c r="AT133" s="118"/>
      <c r="AU133" s="173">
        <v>32</v>
      </c>
      <c r="AV133" s="173"/>
      <c r="AW133" s="117" t="s">
        <v>297</v>
      </c>
      <c r="AX133" s="156"/>
    </row>
    <row r="134" spans="1:50" ht="39.75" customHeight="1" x14ac:dyDescent="0.2">
      <c r="A134" s="130"/>
      <c r="B134" s="126"/>
      <c r="C134" s="125"/>
      <c r="D134" s="126"/>
      <c r="E134" s="125"/>
      <c r="F134" s="199"/>
      <c r="G134" s="85" t="s">
        <v>486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485</v>
      </c>
      <c r="AC134" s="178"/>
      <c r="AD134" s="178"/>
      <c r="AE134" s="179">
        <v>393</v>
      </c>
      <c r="AF134" s="180"/>
      <c r="AG134" s="180"/>
      <c r="AH134" s="180"/>
      <c r="AI134" s="179" t="s">
        <v>477</v>
      </c>
      <c r="AJ134" s="180"/>
      <c r="AK134" s="180"/>
      <c r="AL134" s="180"/>
      <c r="AM134" s="179" t="s">
        <v>477</v>
      </c>
      <c r="AN134" s="180"/>
      <c r="AO134" s="180"/>
      <c r="AP134" s="180"/>
      <c r="AQ134" s="179" t="s">
        <v>517</v>
      </c>
      <c r="AR134" s="180"/>
      <c r="AS134" s="180"/>
      <c r="AT134" s="180"/>
      <c r="AU134" s="179" t="s">
        <v>522</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485</v>
      </c>
      <c r="AC135" s="186"/>
      <c r="AD135" s="186"/>
      <c r="AE135" s="179" t="s">
        <v>521</v>
      </c>
      <c r="AF135" s="180"/>
      <c r="AG135" s="180"/>
      <c r="AH135" s="180"/>
      <c r="AI135" s="179">
        <v>423</v>
      </c>
      <c r="AJ135" s="180"/>
      <c r="AK135" s="180"/>
      <c r="AL135" s="180"/>
      <c r="AM135" s="179" t="s">
        <v>521</v>
      </c>
      <c r="AN135" s="180"/>
      <c r="AO135" s="180"/>
      <c r="AP135" s="180"/>
      <c r="AQ135" s="179">
        <v>423</v>
      </c>
      <c r="AR135" s="180"/>
      <c r="AS135" s="180"/>
      <c r="AT135" s="180"/>
      <c r="AU135" s="179">
        <v>390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thickBot="1" x14ac:dyDescent="0.25">
      <c r="A430" s="130"/>
      <c r="B430" s="126"/>
      <c r="C430" s="197" t="s">
        <v>322</v>
      </c>
      <c r="D430" s="941"/>
      <c r="E430" s="193" t="s">
        <v>342</v>
      </c>
      <c r="F430" s="194"/>
      <c r="G430" s="908" t="s">
        <v>338</v>
      </c>
      <c r="H430" s="107"/>
      <c r="I430" s="107"/>
      <c r="J430" s="909" t="s">
        <v>461</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462</v>
      </c>
      <c r="AF433" s="180"/>
      <c r="AG433" s="180"/>
      <c r="AH433" s="180"/>
      <c r="AI433" s="345" t="s">
        <v>464</v>
      </c>
      <c r="AJ433" s="180"/>
      <c r="AK433" s="180"/>
      <c r="AL433" s="180"/>
      <c r="AM433" s="345" t="s">
        <v>462</v>
      </c>
      <c r="AN433" s="180"/>
      <c r="AO433" s="180"/>
      <c r="AP433" s="346"/>
      <c r="AQ433" s="345" t="s">
        <v>462</v>
      </c>
      <c r="AR433" s="180"/>
      <c r="AS433" s="180"/>
      <c r="AT433" s="346"/>
      <c r="AU433" s="180" t="s">
        <v>464</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462</v>
      </c>
      <c r="AF434" s="180"/>
      <c r="AG434" s="180"/>
      <c r="AH434" s="346"/>
      <c r="AI434" s="345" t="s">
        <v>465</v>
      </c>
      <c r="AJ434" s="180"/>
      <c r="AK434" s="180"/>
      <c r="AL434" s="180"/>
      <c r="AM434" s="345" t="s">
        <v>462</v>
      </c>
      <c r="AN434" s="180"/>
      <c r="AO434" s="180"/>
      <c r="AP434" s="346"/>
      <c r="AQ434" s="345" t="s">
        <v>462</v>
      </c>
      <c r="AR434" s="180"/>
      <c r="AS434" s="180"/>
      <c r="AT434" s="346"/>
      <c r="AU434" s="180" t="s">
        <v>462</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462</v>
      </c>
      <c r="AF435" s="180"/>
      <c r="AG435" s="180"/>
      <c r="AH435" s="346"/>
      <c r="AI435" s="345" t="s">
        <v>462</v>
      </c>
      <c r="AJ435" s="180"/>
      <c r="AK435" s="180"/>
      <c r="AL435" s="180"/>
      <c r="AM435" s="345" t="s">
        <v>466</v>
      </c>
      <c r="AN435" s="180"/>
      <c r="AO435" s="180"/>
      <c r="AP435" s="346"/>
      <c r="AQ435" s="345" t="s">
        <v>462</v>
      </c>
      <c r="AR435" s="180"/>
      <c r="AS435" s="180"/>
      <c r="AT435" s="346"/>
      <c r="AU435" s="180" t="s">
        <v>462</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462</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462</v>
      </c>
      <c r="AF458" s="180"/>
      <c r="AG458" s="180"/>
      <c r="AH458" s="180"/>
      <c r="AI458" s="345" t="s">
        <v>462</v>
      </c>
      <c r="AJ458" s="180"/>
      <c r="AK458" s="180"/>
      <c r="AL458" s="180"/>
      <c r="AM458" s="345" t="s">
        <v>462</v>
      </c>
      <c r="AN458" s="180"/>
      <c r="AO458" s="180"/>
      <c r="AP458" s="346"/>
      <c r="AQ458" s="345" t="s">
        <v>468</v>
      </c>
      <c r="AR458" s="180"/>
      <c r="AS458" s="180"/>
      <c r="AT458" s="346"/>
      <c r="AU458" s="180" t="s">
        <v>462</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462</v>
      </c>
      <c r="AF459" s="180"/>
      <c r="AG459" s="180"/>
      <c r="AH459" s="346"/>
      <c r="AI459" s="345" t="s">
        <v>462</v>
      </c>
      <c r="AJ459" s="180"/>
      <c r="AK459" s="180"/>
      <c r="AL459" s="180"/>
      <c r="AM459" s="345" t="s">
        <v>467</v>
      </c>
      <c r="AN459" s="180"/>
      <c r="AO459" s="180"/>
      <c r="AP459" s="346"/>
      <c r="AQ459" s="345" t="s">
        <v>462</v>
      </c>
      <c r="AR459" s="180"/>
      <c r="AS459" s="180"/>
      <c r="AT459" s="346"/>
      <c r="AU459" s="180" t="s">
        <v>468</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462</v>
      </c>
      <c r="AF460" s="180"/>
      <c r="AG460" s="180"/>
      <c r="AH460" s="346"/>
      <c r="AI460" s="345" t="s">
        <v>462</v>
      </c>
      <c r="AJ460" s="180"/>
      <c r="AK460" s="180"/>
      <c r="AL460" s="180"/>
      <c r="AM460" s="345" t="s">
        <v>462</v>
      </c>
      <c r="AN460" s="180"/>
      <c r="AO460" s="180"/>
      <c r="AP460" s="346"/>
      <c r="AQ460" s="345" t="s">
        <v>469</v>
      </c>
      <c r="AR460" s="180"/>
      <c r="AS460" s="180"/>
      <c r="AT460" s="346"/>
      <c r="AU460" s="180" t="s">
        <v>462</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463</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58.7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488</v>
      </c>
      <c r="AE702" s="354"/>
      <c r="AF702" s="354"/>
      <c r="AG702" s="396" t="s">
        <v>489</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488</v>
      </c>
      <c r="AE703" s="334"/>
      <c r="AF703" s="334"/>
      <c r="AG703" s="103" t="s">
        <v>490</v>
      </c>
      <c r="AH703" s="104"/>
      <c r="AI703" s="104"/>
      <c r="AJ703" s="104"/>
      <c r="AK703" s="104"/>
      <c r="AL703" s="104"/>
      <c r="AM703" s="104"/>
      <c r="AN703" s="104"/>
      <c r="AO703" s="104"/>
      <c r="AP703" s="104"/>
      <c r="AQ703" s="104"/>
      <c r="AR703" s="104"/>
      <c r="AS703" s="104"/>
      <c r="AT703" s="104"/>
      <c r="AU703" s="104"/>
      <c r="AV703" s="104"/>
      <c r="AW703" s="104"/>
      <c r="AX703" s="105"/>
    </row>
    <row r="704" spans="1:50" ht="42.65"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488</v>
      </c>
      <c r="AE704" s="793"/>
      <c r="AF704" s="793"/>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488</v>
      </c>
      <c r="AE705" s="724"/>
      <c r="AF705" s="724"/>
      <c r="AG705" s="109" t="s">
        <v>523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4"/>
      <c r="D706" s="805"/>
      <c r="E706" s="740" t="s">
        <v>455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492</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31.4"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492</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493</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488</v>
      </c>
      <c r="AE709" s="334"/>
      <c r="AF709" s="334"/>
      <c r="AG709" s="103" t="s">
        <v>524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493</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488</v>
      </c>
      <c r="AE711" s="334"/>
      <c r="AF711" s="334"/>
      <c r="AG711" s="103" t="s">
        <v>494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493</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958" t="s">
        <v>418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493</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6"/>
      <c r="B714" s="657"/>
      <c r="C714" s="658" t="s">
        <v>382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488</v>
      </c>
      <c r="AE714" s="818"/>
      <c r="AF714" s="819"/>
      <c r="AG714" s="746" t="s">
        <v>495</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383</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488</v>
      </c>
      <c r="AE715" s="614"/>
      <c r="AF715" s="738"/>
      <c r="AG715" s="752" t="s">
        <v>496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488</v>
      </c>
      <c r="AE716" s="638"/>
      <c r="AF716" s="638"/>
      <c r="AG716" s="103" t="s">
        <v>497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488</v>
      </c>
      <c r="AE717" s="334"/>
      <c r="AF717" s="334"/>
      <c r="AG717" s="103" t="s">
        <v>498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488</v>
      </c>
      <c r="AE718" s="334"/>
      <c r="AF718" s="334"/>
      <c r="AG718" s="111" t="s">
        <v>499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493</v>
      </c>
      <c r="AE719" s="614"/>
      <c r="AF719" s="614"/>
      <c r="AG719" s="109" t="s">
        <v>522</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t="s">
        <v>517</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t="s">
        <v>517</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c r="K723" s="309"/>
      <c r="L723" s="78" t="str">
        <f t="shared" si="5"/>
        <v/>
      </c>
      <c r="M723" s="79"/>
      <c r="N723" s="284" t="s">
        <v>517</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c r="K724" s="309"/>
      <c r="L724" s="78" t="str">
        <f t="shared" si="5"/>
        <v/>
      </c>
      <c r="M724" s="79"/>
      <c r="N724" s="284" t="s">
        <v>522</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51" t="s">
        <v>48</v>
      </c>
      <c r="B726" s="812"/>
      <c r="C726" s="825" t="s">
        <v>53</v>
      </c>
      <c r="D726" s="847"/>
      <c r="E726" s="847"/>
      <c r="F726" s="848"/>
      <c r="G726" s="599" t="s">
        <v>500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3"/>
      <c r="B727" s="814"/>
      <c r="C727" s="594" t="s">
        <v>57</v>
      </c>
      <c r="D727" s="595"/>
      <c r="E727" s="595"/>
      <c r="F727" s="596"/>
      <c r="G727" s="597" t="s">
        <v>501</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 customHeight="1" thickBot="1" x14ac:dyDescent="0.25">
      <c r="A729" s="645" t="s">
        <v>545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 customHeight="1" thickBot="1" x14ac:dyDescent="0.25">
      <c r="A731" s="809" t="s">
        <v>257</v>
      </c>
      <c r="B731" s="810"/>
      <c r="C731" s="810"/>
      <c r="D731" s="810"/>
      <c r="E731" s="811"/>
      <c r="F731" s="739" t="s">
        <v>546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5">
      <c r="A733" s="682" t="s">
        <v>257</v>
      </c>
      <c r="B733" s="683"/>
      <c r="C733" s="683"/>
      <c r="D733" s="683"/>
      <c r="E733" s="684"/>
      <c r="F733" s="648" t="s">
        <v>547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1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357</v>
      </c>
      <c r="B737" s="312"/>
      <c r="C737" s="312"/>
      <c r="D737" s="312"/>
      <c r="E737" s="312"/>
      <c r="F737" s="312"/>
      <c r="G737" s="299">
        <v>128</v>
      </c>
      <c r="H737" s="300"/>
      <c r="I737" s="300"/>
      <c r="J737" s="300"/>
      <c r="K737" s="300"/>
      <c r="L737" s="300"/>
      <c r="M737" s="300"/>
      <c r="N737" s="300"/>
      <c r="O737" s="300"/>
      <c r="P737" s="301"/>
      <c r="Q737" s="312" t="s">
        <v>312</v>
      </c>
      <c r="R737" s="312"/>
      <c r="S737" s="312"/>
      <c r="T737" s="312"/>
      <c r="U737" s="312"/>
      <c r="V737" s="312"/>
      <c r="W737" s="299">
        <v>120</v>
      </c>
      <c r="X737" s="300"/>
      <c r="Y737" s="300"/>
      <c r="Z737" s="300"/>
      <c r="AA737" s="300"/>
      <c r="AB737" s="300"/>
      <c r="AC737" s="300"/>
      <c r="AD737" s="300"/>
      <c r="AE737" s="300"/>
      <c r="AF737" s="301"/>
      <c r="AG737" s="312" t="s">
        <v>313</v>
      </c>
      <c r="AH737" s="312"/>
      <c r="AI737" s="312"/>
      <c r="AJ737" s="312"/>
      <c r="AK737" s="312"/>
      <c r="AL737" s="312"/>
      <c r="AM737" s="299">
        <v>128</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163</v>
      </c>
      <c r="H738" s="300"/>
      <c r="I738" s="300"/>
      <c r="J738" s="300"/>
      <c r="K738" s="300"/>
      <c r="L738" s="300"/>
      <c r="M738" s="300"/>
      <c r="N738" s="300"/>
      <c r="O738" s="300"/>
      <c r="P738" s="300"/>
      <c r="Q738" s="312" t="s">
        <v>315</v>
      </c>
      <c r="R738" s="312"/>
      <c r="S738" s="312"/>
      <c r="T738" s="312"/>
      <c r="U738" s="312"/>
      <c r="V738" s="312"/>
      <c r="W738" s="299">
        <v>162</v>
      </c>
      <c r="X738" s="300"/>
      <c r="Y738" s="300"/>
      <c r="Z738" s="300"/>
      <c r="AA738" s="300"/>
      <c r="AB738" s="300"/>
      <c r="AC738" s="300"/>
      <c r="AD738" s="300"/>
      <c r="AE738" s="300"/>
      <c r="AF738" s="301"/>
      <c r="AG738" s="265" t="s">
        <v>316</v>
      </c>
      <c r="AH738" s="265"/>
      <c r="AI738" s="265"/>
      <c r="AJ738" s="265"/>
      <c r="AK738" s="265"/>
      <c r="AL738" s="265"/>
      <c r="AM738" s="299">
        <v>166</v>
      </c>
      <c r="AN738" s="300"/>
      <c r="AO738" s="300"/>
      <c r="AP738" s="300"/>
      <c r="AQ738" s="300"/>
      <c r="AR738" s="300"/>
      <c r="AS738" s="300"/>
      <c r="AT738" s="300"/>
      <c r="AU738" s="300"/>
      <c r="AV738" s="301"/>
      <c r="AW738" s="73"/>
      <c r="AX738" s="74"/>
    </row>
    <row r="739" spans="1:50" ht="24.75" customHeight="1" thickBot="1" x14ac:dyDescent="0.25">
      <c r="A739" s="671" t="s">
        <v>411</v>
      </c>
      <c r="B739" s="672"/>
      <c r="C739" s="672"/>
      <c r="D739" s="672"/>
      <c r="E739" s="672"/>
      <c r="F739" s="672"/>
      <c r="G739" s="302">
        <v>158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458</v>
      </c>
      <c r="B740" s="621"/>
      <c r="C740" s="621"/>
      <c r="D740" s="621"/>
      <c r="E740" s="621"/>
      <c r="F740" s="62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460</v>
      </c>
      <c r="B779" s="640"/>
      <c r="C779" s="640"/>
      <c r="D779" s="640"/>
      <c r="E779" s="640"/>
      <c r="F779" s="641"/>
      <c r="G779" s="604" t="s">
        <v>502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504</v>
      </c>
      <c r="H781" s="680"/>
      <c r="I781" s="680"/>
      <c r="J781" s="680"/>
      <c r="K781" s="681"/>
      <c r="L781" s="673" t="s">
        <v>526</v>
      </c>
      <c r="M781" s="674"/>
      <c r="N781" s="674"/>
      <c r="O781" s="674"/>
      <c r="P781" s="674"/>
      <c r="Q781" s="674"/>
      <c r="R781" s="674"/>
      <c r="S781" s="674"/>
      <c r="T781" s="674"/>
      <c r="U781" s="674"/>
      <c r="V781" s="674"/>
      <c r="W781" s="674"/>
      <c r="X781" s="675"/>
      <c r="Y781" s="399">
        <v>3</v>
      </c>
      <c r="Z781" s="400"/>
      <c r="AA781" s="400"/>
      <c r="AB781" s="815"/>
      <c r="AC781" s="679" t="s">
        <v>504</v>
      </c>
      <c r="AD781" s="680"/>
      <c r="AE781" s="680"/>
      <c r="AF781" s="680"/>
      <c r="AG781" s="681"/>
      <c r="AH781" s="673" t="s">
        <v>540</v>
      </c>
      <c r="AI781" s="674"/>
      <c r="AJ781" s="674"/>
      <c r="AK781" s="674"/>
      <c r="AL781" s="674"/>
      <c r="AM781" s="674"/>
      <c r="AN781" s="674"/>
      <c r="AO781" s="674"/>
      <c r="AP781" s="674"/>
      <c r="AQ781" s="674"/>
      <c r="AR781" s="674"/>
      <c r="AS781" s="674"/>
      <c r="AT781" s="675"/>
      <c r="AU781" s="399">
        <v>4</v>
      </c>
      <c r="AV781" s="400"/>
      <c r="AW781" s="400"/>
      <c r="AX781" s="401"/>
    </row>
    <row r="782" spans="1:50" ht="24.75" customHeight="1" x14ac:dyDescent="0.2">
      <c r="A782" s="642"/>
      <c r="B782" s="643"/>
      <c r="C782" s="643"/>
      <c r="D782" s="643"/>
      <c r="E782" s="643"/>
      <c r="F782" s="644"/>
      <c r="G782" s="584" t="s">
        <v>505</v>
      </c>
      <c r="H782" s="585"/>
      <c r="I782" s="585"/>
      <c r="J782" s="585"/>
      <c r="K782" s="586"/>
      <c r="L782" s="607" t="s">
        <v>527</v>
      </c>
      <c r="M782" s="608"/>
      <c r="N782" s="608"/>
      <c r="O782" s="608"/>
      <c r="P782" s="608"/>
      <c r="Q782" s="608"/>
      <c r="R782" s="608"/>
      <c r="S782" s="608"/>
      <c r="T782" s="608"/>
      <c r="U782" s="608"/>
      <c r="V782" s="608"/>
      <c r="W782" s="608"/>
      <c r="X782" s="609"/>
      <c r="Y782" s="610">
        <v>0</v>
      </c>
      <c r="Z782" s="611"/>
      <c r="AA782" s="611"/>
      <c r="AB782" s="618"/>
      <c r="AC782" s="584" t="s">
        <v>505</v>
      </c>
      <c r="AD782" s="585"/>
      <c r="AE782" s="585"/>
      <c r="AF782" s="585"/>
      <c r="AG782" s="586"/>
      <c r="AH782" s="607" t="s">
        <v>541</v>
      </c>
      <c r="AI782" s="608"/>
      <c r="AJ782" s="608"/>
      <c r="AK782" s="608"/>
      <c r="AL782" s="608"/>
      <c r="AM782" s="608"/>
      <c r="AN782" s="608"/>
      <c r="AO782" s="608"/>
      <c r="AP782" s="608"/>
      <c r="AQ782" s="608"/>
      <c r="AR782" s="608"/>
      <c r="AS782" s="608"/>
      <c r="AT782" s="609"/>
      <c r="AU782" s="610">
        <v>1</v>
      </c>
      <c r="AV782" s="611"/>
      <c r="AW782" s="611"/>
      <c r="AX782" s="612"/>
    </row>
    <row r="783" spans="1:50" ht="24.75"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3</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5</v>
      </c>
      <c r="AV791" s="842"/>
      <c r="AW791" s="842"/>
      <c r="AX791" s="844"/>
    </row>
    <row r="792" spans="1:50" ht="24.75" customHeight="1" x14ac:dyDescent="0.2">
      <c r="A792" s="642"/>
      <c r="B792" s="643"/>
      <c r="C792" s="643"/>
      <c r="D792" s="643"/>
      <c r="E792" s="643"/>
      <c r="F792" s="644"/>
      <c r="G792" s="604" t="s">
        <v>506</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528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504</v>
      </c>
      <c r="H794" s="680"/>
      <c r="I794" s="680"/>
      <c r="J794" s="680"/>
      <c r="K794" s="681"/>
      <c r="L794" s="673" t="s">
        <v>514</v>
      </c>
      <c r="M794" s="674"/>
      <c r="N794" s="674"/>
      <c r="O794" s="674"/>
      <c r="P794" s="674"/>
      <c r="Q794" s="674"/>
      <c r="R794" s="674"/>
      <c r="S794" s="674"/>
      <c r="T794" s="674"/>
      <c r="U794" s="674"/>
      <c r="V794" s="674"/>
      <c r="W794" s="674"/>
      <c r="X794" s="675"/>
      <c r="Y794" s="399">
        <v>0.9</v>
      </c>
      <c r="Z794" s="400"/>
      <c r="AA794" s="400"/>
      <c r="AB794" s="815"/>
      <c r="AC794" s="679" t="s">
        <v>529</v>
      </c>
      <c r="AD794" s="680"/>
      <c r="AE794" s="680"/>
      <c r="AF794" s="680"/>
      <c r="AG794" s="681"/>
      <c r="AH794" s="673"/>
      <c r="AI794" s="674"/>
      <c r="AJ794" s="674"/>
      <c r="AK794" s="674"/>
      <c r="AL794" s="674"/>
      <c r="AM794" s="674"/>
      <c r="AN794" s="674"/>
      <c r="AO794" s="674"/>
      <c r="AP794" s="674"/>
      <c r="AQ794" s="674"/>
      <c r="AR794" s="674"/>
      <c r="AS794" s="674"/>
      <c r="AT794" s="675"/>
      <c r="AU794" s="399">
        <v>3</v>
      </c>
      <c r="AV794" s="400"/>
      <c r="AW794" s="400"/>
      <c r="AX794" s="401"/>
    </row>
    <row r="795" spans="1:50" ht="24.75" customHeight="1" x14ac:dyDescent="0.2">
      <c r="A795" s="642"/>
      <c r="B795" s="643"/>
      <c r="C795" s="643"/>
      <c r="D795" s="643"/>
      <c r="E795" s="643"/>
      <c r="F795" s="644"/>
      <c r="G795" s="584" t="s">
        <v>196</v>
      </c>
      <c r="H795" s="585"/>
      <c r="I795" s="585"/>
      <c r="J795" s="585"/>
      <c r="K795" s="586"/>
      <c r="L795" s="607"/>
      <c r="M795" s="608"/>
      <c r="N795" s="608"/>
      <c r="O795" s="608"/>
      <c r="P795" s="608"/>
      <c r="Q795" s="608"/>
      <c r="R795" s="608"/>
      <c r="S795" s="608"/>
      <c r="T795" s="608"/>
      <c r="U795" s="608"/>
      <c r="V795" s="608"/>
      <c r="W795" s="608"/>
      <c r="X795" s="609"/>
      <c r="Y795" s="610">
        <v>0.1</v>
      </c>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1</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3</v>
      </c>
      <c r="AV804" s="842"/>
      <c r="AW804" s="842"/>
      <c r="AX804" s="844"/>
    </row>
    <row r="805" spans="1:50" ht="24.75" hidden="1" customHeight="1" x14ac:dyDescent="0.2">
      <c r="A805" s="642"/>
      <c r="B805" s="643"/>
      <c r="C805" s="643"/>
      <c r="D805" s="643"/>
      <c r="E805" s="643"/>
      <c r="F805" s="644"/>
      <c r="G805" s="604" t="s">
        <v>379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415</v>
      </c>
      <c r="AM831" s="293"/>
      <c r="AN831" s="293"/>
      <c r="AO831" s="77" t="s">
        <v>413</v>
      </c>
      <c r="AP831" s="21"/>
      <c r="AQ831" s="21"/>
      <c r="AR831" s="21"/>
      <c r="AS831" s="21"/>
      <c r="AT831" s="21"/>
      <c r="AU831" s="21"/>
      <c r="AV831" s="21"/>
      <c r="AW831" s="21"/>
      <c r="AX831" s="22"/>
    </row>
    <row r="832" spans="1:50" ht="17.14999999999999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442</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507</v>
      </c>
      <c r="D837" s="355"/>
      <c r="E837" s="355"/>
      <c r="F837" s="355"/>
      <c r="G837" s="355"/>
      <c r="H837" s="355"/>
      <c r="I837" s="355"/>
      <c r="J837" s="356">
        <v>1040001008277</v>
      </c>
      <c r="K837" s="357"/>
      <c r="L837" s="357"/>
      <c r="M837" s="357"/>
      <c r="N837" s="357"/>
      <c r="O837" s="357"/>
      <c r="P837" s="374" t="s">
        <v>510</v>
      </c>
      <c r="Q837" s="358"/>
      <c r="R837" s="358"/>
      <c r="S837" s="358"/>
      <c r="T837" s="358"/>
      <c r="U837" s="358"/>
      <c r="V837" s="358"/>
      <c r="W837" s="358"/>
      <c r="X837" s="358"/>
      <c r="Y837" s="359">
        <v>3</v>
      </c>
      <c r="Z837" s="360"/>
      <c r="AA837" s="360"/>
      <c r="AB837" s="361"/>
      <c r="AC837" s="369" t="s">
        <v>525</v>
      </c>
      <c r="AD837" s="370"/>
      <c r="AE837" s="370"/>
      <c r="AF837" s="370"/>
      <c r="AG837" s="370"/>
      <c r="AH837" s="371" t="s">
        <v>513</v>
      </c>
      <c r="AI837" s="372"/>
      <c r="AJ837" s="372"/>
      <c r="AK837" s="372"/>
      <c r="AL837" s="365" t="s">
        <v>512</v>
      </c>
      <c r="AM837" s="366"/>
      <c r="AN837" s="366"/>
      <c r="AO837" s="367"/>
      <c r="AP837" s="368" t="s">
        <v>517</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442</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508</v>
      </c>
      <c r="D870" s="355"/>
      <c r="E870" s="355"/>
      <c r="F870" s="355"/>
      <c r="G870" s="355"/>
      <c r="H870" s="355"/>
      <c r="I870" s="355"/>
      <c r="J870" s="356">
        <v>1040001008277</v>
      </c>
      <c r="K870" s="357"/>
      <c r="L870" s="357"/>
      <c r="M870" s="357"/>
      <c r="N870" s="357"/>
      <c r="O870" s="357"/>
      <c r="P870" s="374" t="s">
        <v>511</v>
      </c>
      <c r="Q870" s="358"/>
      <c r="R870" s="358"/>
      <c r="S870" s="358"/>
      <c r="T870" s="358"/>
      <c r="U870" s="358"/>
      <c r="V870" s="358"/>
      <c r="W870" s="358"/>
      <c r="X870" s="358"/>
      <c r="Y870" s="359">
        <v>5</v>
      </c>
      <c r="Z870" s="360"/>
      <c r="AA870" s="360"/>
      <c r="AB870" s="361"/>
      <c r="AC870" s="369" t="s">
        <v>446</v>
      </c>
      <c r="AD870" s="370"/>
      <c r="AE870" s="370"/>
      <c r="AF870" s="370"/>
      <c r="AG870" s="370"/>
      <c r="AH870" s="371">
        <v>2</v>
      </c>
      <c r="AI870" s="372"/>
      <c r="AJ870" s="372"/>
      <c r="AK870" s="372"/>
      <c r="AL870" s="365">
        <v>96</v>
      </c>
      <c r="AM870" s="366"/>
      <c r="AN870" s="366"/>
      <c r="AO870" s="367"/>
      <c r="AP870" s="368" t="s">
        <v>517</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442</v>
      </c>
      <c r="AI902" s="375"/>
      <c r="AJ902" s="375"/>
      <c r="AK902" s="375"/>
      <c r="AL902" s="375" t="s">
        <v>22</v>
      </c>
      <c r="AM902" s="375"/>
      <c r="AN902" s="375"/>
      <c r="AO902" s="380"/>
      <c r="AP902" s="381" t="s">
        <v>359</v>
      </c>
      <c r="AQ902" s="381"/>
      <c r="AR902" s="381"/>
      <c r="AS902" s="381"/>
      <c r="AT902" s="381"/>
      <c r="AU902" s="381"/>
      <c r="AV902" s="381"/>
      <c r="AW902" s="381"/>
      <c r="AX902" s="381"/>
    </row>
    <row r="903" spans="1:50" ht="74.5" customHeight="1" x14ac:dyDescent="0.2">
      <c r="A903" s="387">
        <v>1</v>
      </c>
      <c r="B903" s="387">
        <v>1</v>
      </c>
      <c r="C903" s="373" t="s">
        <v>509</v>
      </c>
      <c r="D903" s="355"/>
      <c r="E903" s="355"/>
      <c r="F903" s="355"/>
      <c r="G903" s="355"/>
      <c r="H903" s="355"/>
      <c r="I903" s="355"/>
      <c r="J903" s="356">
        <v>9011101039249</v>
      </c>
      <c r="K903" s="357"/>
      <c r="L903" s="357"/>
      <c r="M903" s="357"/>
      <c r="N903" s="357"/>
      <c r="O903" s="357"/>
      <c r="P903" s="374" t="s">
        <v>530</v>
      </c>
      <c r="Q903" s="358"/>
      <c r="R903" s="358"/>
      <c r="S903" s="358"/>
      <c r="T903" s="358"/>
      <c r="U903" s="358"/>
      <c r="V903" s="358"/>
      <c r="W903" s="358"/>
      <c r="X903" s="358"/>
      <c r="Y903" s="359">
        <v>1</v>
      </c>
      <c r="Z903" s="360"/>
      <c r="AA903" s="360"/>
      <c r="AB903" s="361"/>
      <c r="AC903" s="369" t="s">
        <v>452</v>
      </c>
      <c r="AD903" s="370"/>
      <c r="AE903" s="370"/>
      <c r="AF903" s="370"/>
      <c r="AG903" s="370"/>
      <c r="AH903" s="371" t="s">
        <v>512</v>
      </c>
      <c r="AI903" s="372"/>
      <c r="AJ903" s="372"/>
      <c r="AK903" s="372"/>
      <c r="AL903" s="365" t="s">
        <v>521</v>
      </c>
      <c r="AM903" s="366"/>
      <c r="AN903" s="366"/>
      <c r="AO903" s="367"/>
      <c r="AP903" s="368" t="s">
        <v>531</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7.4"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442</v>
      </c>
      <c r="AI935" s="375"/>
      <c r="AJ935" s="375"/>
      <c r="AK935" s="375"/>
      <c r="AL935" s="375" t="s">
        <v>22</v>
      </c>
      <c r="AM935" s="375"/>
      <c r="AN935" s="375"/>
      <c r="AO935" s="380"/>
      <c r="AP935" s="381" t="s">
        <v>359</v>
      </c>
      <c r="AQ935" s="381"/>
      <c r="AR935" s="381"/>
      <c r="AS935" s="381"/>
      <c r="AT935" s="381"/>
      <c r="AU935" s="381"/>
      <c r="AV935" s="381"/>
      <c r="AW935" s="381"/>
      <c r="AX935" s="381"/>
    </row>
    <row r="936" spans="1:50" ht="42" customHeight="1" x14ac:dyDescent="0.2">
      <c r="A936" s="387">
        <v>1</v>
      </c>
      <c r="B936" s="387">
        <v>1</v>
      </c>
      <c r="C936" s="373" t="s">
        <v>532</v>
      </c>
      <c r="D936" s="355"/>
      <c r="E936" s="355"/>
      <c r="F936" s="355"/>
      <c r="G936" s="355"/>
      <c r="H936" s="355"/>
      <c r="I936" s="355"/>
      <c r="J936" s="356" t="s">
        <v>531</v>
      </c>
      <c r="K936" s="357"/>
      <c r="L936" s="357"/>
      <c r="M936" s="357"/>
      <c r="N936" s="357"/>
      <c r="O936" s="357"/>
      <c r="P936" s="374" t="s">
        <v>533</v>
      </c>
      <c r="Q936" s="358"/>
      <c r="R936" s="358"/>
      <c r="S936" s="358"/>
      <c r="T936" s="358"/>
      <c r="U936" s="358"/>
      <c r="V936" s="358"/>
      <c r="W936" s="358"/>
      <c r="X936" s="358"/>
      <c r="Y936" s="359">
        <v>3</v>
      </c>
      <c r="Z936" s="360"/>
      <c r="AA936" s="360"/>
      <c r="AB936" s="361"/>
      <c r="AC936" s="369" t="s">
        <v>196</v>
      </c>
      <c r="AD936" s="370"/>
      <c r="AE936" s="370"/>
      <c r="AF936" s="370"/>
      <c r="AG936" s="370"/>
      <c r="AH936" s="371" t="s">
        <v>517</v>
      </c>
      <c r="AI936" s="372"/>
      <c r="AJ936" s="372"/>
      <c r="AK936" s="372"/>
      <c r="AL936" s="365" t="s">
        <v>517</v>
      </c>
      <c r="AM936" s="366"/>
      <c r="AN936" s="366"/>
      <c r="AO936" s="367"/>
      <c r="AP936" s="368" t="s">
        <v>517</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442</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442</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442</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442</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415</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389</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3" priority="13569">
      <formula>IF(RIGHT(TEXT(P14,"0.#"),1)=".",FALSE,TRUE)</formula>
    </cfRule>
    <cfRule type="expression" dxfId="2092" priority="13570">
      <formula>IF(RIGHT(TEXT(P14,"0.#"),1)=".",TRUE,FALSE)</formula>
    </cfRule>
  </conditionalFormatting>
  <conditionalFormatting sqref="AE32">
    <cfRule type="expression" dxfId="2091" priority="13559">
      <formula>IF(RIGHT(TEXT(AE32,"0.#"),1)=".",FALSE,TRUE)</formula>
    </cfRule>
    <cfRule type="expression" dxfId="2090" priority="13560">
      <formula>IF(RIGHT(TEXT(AE32,"0.#"),1)=".",TRUE,FALSE)</formula>
    </cfRule>
  </conditionalFormatting>
  <conditionalFormatting sqref="P18:AX18">
    <cfRule type="expression" dxfId="2089" priority="13445">
      <formula>IF(RIGHT(TEXT(P18,"0.#"),1)=".",FALSE,TRUE)</formula>
    </cfRule>
    <cfRule type="expression" dxfId="2088" priority="13446">
      <formula>IF(RIGHT(TEXT(P18,"0.#"),1)=".",TRUE,FALSE)</formula>
    </cfRule>
  </conditionalFormatting>
  <conditionalFormatting sqref="Y782">
    <cfRule type="expression" dxfId="2087" priority="13441">
      <formula>IF(RIGHT(TEXT(Y782,"0.#"),1)=".",FALSE,TRUE)</formula>
    </cfRule>
    <cfRule type="expression" dxfId="2086" priority="13442">
      <formula>IF(RIGHT(TEXT(Y782,"0.#"),1)=".",TRUE,FALSE)</formula>
    </cfRule>
  </conditionalFormatting>
  <conditionalFormatting sqref="Y791">
    <cfRule type="expression" dxfId="2085" priority="13437">
      <formula>IF(RIGHT(TEXT(Y791,"0.#"),1)=".",FALSE,TRUE)</formula>
    </cfRule>
    <cfRule type="expression" dxfId="2084" priority="13438">
      <formula>IF(RIGHT(TEXT(Y791,"0.#"),1)=".",TRUE,FALSE)</formula>
    </cfRule>
  </conditionalFormatting>
  <conditionalFormatting sqref="Y822:Y829 Y820 Y809:Y816 Y807 Y796:Y803 Y794">
    <cfRule type="expression" dxfId="2083" priority="13219">
      <formula>IF(RIGHT(TEXT(Y794,"0.#"),1)=".",FALSE,TRUE)</formula>
    </cfRule>
    <cfRule type="expression" dxfId="2082" priority="13220">
      <formula>IF(RIGHT(TEXT(Y794,"0.#"),1)=".",TRUE,FALSE)</formula>
    </cfRule>
  </conditionalFormatting>
  <conditionalFormatting sqref="P16:AQ17 P15:AX15 P13:AX13">
    <cfRule type="expression" dxfId="2081" priority="13267">
      <formula>IF(RIGHT(TEXT(P13,"0.#"),1)=".",FALSE,TRUE)</formula>
    </cfRule>
    <cfRule type="expression" dxfId="2080" priority="13268">
      <formula>IF(RIGHT(TEXT(P13,"0.#"),1)=".",TRUE,FALSE)</formula>
    </cfRule>
  </conditionalFormatting>
  <conditionalFormatting sqref="P19:AJ19">
    <cfRule type="expression" dxfId="2079" priority="13265">
      <formula>IF(RIGHT(TEXT(P19,"0.#"),1)=".",FALSE,TRUE)</formula>
    </cfRule>
    <cfRule type="expression" dxfId="2078" priority="13266">
      <formula>IF(RIGHT(TEXT(P19,"0.#"),1)=".",TRUE,FALSE)</formula>
    </cfRule>
  </conditionalFormatting>
  <conditionalFormatting sqref="AE101 AQ101">
    <cfRule type="expression" dxfId="2077" priority="13257">
      <formula>IF(RIGHT(TEXT(AE101,"0.#"),1)=".",FALSE,TRUE)</formula>
    </cfRule>
    <cfRule type="expression" dxfId="2076" priority="13258">
      <formula>IF(RIGHT(TEXT(AE101,"0.#"),1)=".",TRUE,FALSE)</formula>
    </cfRule>
  </conditionalFormatting>
  <conditionalFormatting sqref="Y783:Y790 Y781">
    <cfRule type="expression" dxfId="2075" priority="13243">
      <formula>IF(RIGHT(TEXT(Y781,"0.#"),1)=".",FALSE,TRUE)</formula>
    </cfRule>
    <cfRule type="expression" dxfId="2074" priority="13244">
      <formula>IF(RIGHT(TEXT(Y781,"0.#"),1)=".",TRUE,FALSE)</formula>
    </cfRule>
  </conditionalFormatting>
  <conditionalFormatting sqref="AU782">
    <cfRule type="expression" dxfId="2073" priority="13241">
      <formula>IF(RIGHT(TEXT(AU782,"0.#"),1)=".",FALSE,TRUE)</formula>
    </cfRule>
    <cfRule type="expression" dxfId="2072" priority="13242">
      <formula>IF(RIGHT(TEXT(AU782,"0.#"),1)=".",TRUE,FALSE)</formula>
    </cfRule>
  </conditionalFormatting>
  <conditionalFormatting sqref="AU791">
    <cfRule type="expression" dxfId="2071" priority="13239">
      <formula>IF(RIGHT(TEXT(AU791,"0.#"),1)=".",FALSE,TRUE)</formula>
    </cfRule>
    <cfRule type="expression" dxfId="2070" priority="13240">
      <formula>IF(RIGHT(TEXT(AU791,"0.#"),1)=".",TRUE,FALSE)</formula>
    </cfRule>
  </conditionalFormatting>
  <conditionalFormatting sqref="AU783:AU790 AU781">
    <cfRule type="expression" dxfId="2069" priority="13237">
      <formula>IF(RIGHT(TEXT(AU781,"0.#"),1)=".",FALSE,TRUE)</formula>
    </cfRule>
    <cfRule type="expression" dxfId="2068" priority="13238">
      <formula>IF(RIGHT(TEXT(AU781,"0.#"),1)=".",TRUE,FALSE)</formula>
    </cfRule>
  </conditionalFormatting>
  <conditionalFormatting sqref="Y821 Y808 Y795">
    <cfRule type="expression" dxfId="2067" priority="13223">
      <formula>IF(RIGHT(TEXT(Y795,"0.#"),1)=".",FALSE,TRUE)</formula>
    </cfRule>
    <cfRule type="expression" dxfId="2066" priority="13224">
      <formula>IF(RIGHT(TEXT(Y795,"0.#"),1)=".",TRUE,FALSE)</formula>
    </cfRule>
  </conditionalFormatting>
  <conditionalFormatting sqref="Y830 Y817 Y804">
    <cfRule type="expression" dxfId="2065" priority="13221">
      <formula>IF(RIGHT(TEXT(Y804,"0.#"),1)=".",FALSE,TRUE)</formula>
    </cfRule>
    <cfRule type="expression" dxfId="2064" priority="13222">
      <formula>IF(RIGHT(TEXT(Y804,"0.#"),1)=".",TRUE,FALSE)</formula>
    </cfRule>
  </conditionalFormatting>
  <conditionalFormatting sqref="AU821 AU808 AU795">
    <cfRule type="expression" dxfId="2063" priority="13217">
      <formula>IF(RIGHT(TEXT(AU795,"0.#"),1)=".",FALSE,TRUE)</formula>
    </cfRule>
    <cfRule type="expression" dxfId="2062" priority="13218">
      <formula>IF(RIGHT(TEXT(AU795,"0.#"),1)=".",TRUE,FALSE)</formula>
    </cfRule>
  </conditionalFormatting>
  <conditionalFormatting sqref="AU830 AU817 AU804">
    <cfRule type="expression" dxfId="2061" priority="13215">
      <formula>IF(RIGHT(TEXT(AU804,"0.#"),1)=".",FALSE,TRUE)</formula>
    </cfRule>
    <cfRule type="expression" dxfId="2060" priority="13216">
      <formula>IF(RIGHT(TEXT(AU804,"0.#"),1)=".",TRUE,FALSE)</formula>
    </cfRule>
  </conditionalFormatting>
  <conditionalFormatting sqref="AU822:AU829 AU820 AU809:AU816 AU807 AU796:AU803 AU794">
    <cfRule type="expression" dxfId="2059" priority="13213">
      <formula>IF(RIGHT(TEXT(AU794,"0.#"),1)=".",FALSE,TRUE)</formula>
    </cfRule>
    <cfRule type="expression" dxfId="2058" priority="13214">
      <formula>IF(RIGHT(TEXT(AU794,"0.#"),1)=".",TRUE,FALSE)</formula>
    </cfRule>
  </conditionalFormatting>
  <conditionalFormatting sqref="AM87">
    <cfRule type="expression" dxfId="2057" priority="12867">
      <formula>IF(RIGHT(TEXT(AM87,"0.#"),1)=".",FALSE,TRUE)</formula>
    </cfRule>
    <cfRule type="expression" dxfId="2056" priority="12868">
      <formula>IF(RIGHT(TEXT(AM87,"0.#"),1)=".",TRUE,FALSE)</formula>
    </cfRule>
  </conditionalFormatting>
  <conditionalFormatting sqref="AE55">
    <cfRule type="expression" dxfId="2055" priority="12935">
      <formula>IF(RIGHT(TEXT(AE55,"0.#"),1)=".",FALSE,TRUE)</formula>
    </cfRule>
    <cfRule type="expression" dxfId="2054" priority="12936">
      <formula>IF(RIGHT(TEXT(AE55,"0.#"),1)=".",TRUE,FALSE)</formula>
    </cfRule>
  </conditionalFormatting>
  <conditionalFormatting sqref="AI55">
    <cfRule type="expression" dxfId="2053" priority="12933">
      <formula>IF(RIGHT(TEXT(AI55,"0.#"),1)=".",FALSE,TRUE)</formula>
    </cfRule>
    <cfRule type="expression" dxfId="2052" priority="12934">
      <formula>IF(RIGHT(TEXT(AI55,"0.#"),1)=".",TRUE,FALSE)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AM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0"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t="s">
        <v>488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2017-06-09T05:49:54Z</cp:lastPrinted>
  <dcterms:created xsi:type="dcterms:W3CDTF">2012-03-13T00:50:25Z</dcterms:created>
  <dcterms:modified xsi:type="dcterms:W3CDTF">2020-11-27T05:56:51Z</dcterms:modified>
</cp:coreProperties>
</file>