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490" windowHeight="7530"/>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<sst xmlns="http://schemas.openxmlformats.org/spreadsheetml/2006/main" count="2227" uniqueCount="563">
  <si>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</si>
  <si>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</si>
  <si>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</si>
  <si>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</si>
  <si>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</si>
  <si>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</si>
  <si>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</si>
  <si>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</si>
  <si>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</si>
  <si>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</si>
  <si>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</si>
  <si>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</si>
  <si>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</si>
  <si>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</si>
  <si>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</si>
  <si>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</si>
  <si>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</si>
  <si>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</si>
  <si>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</si>
  <si>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</si>
  <si>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</si>
  <si>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</si>
  <si>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</si>
  <si>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</si>
  <si>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</si>
  <si>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</si>
  <si>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</si>
  <si>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</si>
  <si>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</si>
  <si>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</si>
  <si>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</si>
  <si>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</si>
  <si>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</si>
  <si>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</si>
  <si>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</si>
  <si>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</si>
  <si>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</si>
  <si>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</si>
  <si>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</si>
  <si>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</si>
  <si>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</si>
  <si>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</si>
  <si>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</si>
  <si>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</si>
  <si>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</si>
  <si>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</si>
  <si>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</si>
  <si>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</si>
  <si>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</si>
  <si>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</si>
  <si>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</si>
  <si>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</si>
  <si>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</si>
  <si>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</si>
  <si>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</si>
  <si>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</si>
  <si>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</si>
  <si>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</si>
  <si>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</si>
  <si>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</si>
  <si>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</si>
  <si>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</si>
  <si>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</si>
  <si>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</si>
  <si>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</si>
  <si>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</si>
  <si>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</si>
  <si>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</si>
  <si>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</si>
  <si>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</si>
  <si>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</si>
  <si>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</si>
  <si>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</si>
  <si>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</si>
  <si>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</si>
  <si>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</si>
  <si>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</si>
  <si>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</si>
  <si>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</si>
  <si>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</si>
  <si>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</si>
  <si>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</si>
  <si>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</si>
  <si>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</si>
  <si>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</si>
  <si>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</si>
  <si>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</si>
  <si>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</si>
  <si>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</si>
  <si>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</si>
  <si>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</si>
  <si>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</si>
  <si>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</si>
  <si>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</si>
  <si>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</si>
  <si>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</si>
  <si>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</si>
  <si>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</si>
  <si>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</si>
  <si>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</si>
  <si>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</si>
  <si>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</si>
  <si>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</si>
  <si>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</si>
  <si>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</si>
  <si>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</si>
  <si>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</si>
  <si>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</si>
  <si>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</si>
  <si>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</si>
  <si>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</si>
  <si>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</si>
  <si>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</si>
  <si>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</si>
  <si>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</si>
  <si>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</si>
  <si>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</si>
  <si>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</si>
  <si>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</si>
  <si>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</si>
  <si>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</si>
  <si>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</si>
  <si>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</si>
  <si>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</si>
  <si>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</si>
  <si>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</si>
  <si>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</si>
  <si>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</si>
  <si>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</si>
  <si>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</si>
  <si>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</si>
  <si>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</si>
  <si>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</si>
  <si>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</si>
  <si>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</si>
  <si>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</si>
  <si>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</si>
  <si>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</si>
  <si>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</si>
  <si>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</si>
  <si>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</si>
  <si>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</si>
  <si>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</si>
  <si>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</si>
  <si>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</si>
  <si>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</si>
  <si>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</si>
  <si>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</si>
  <si>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</si>
  <si>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</si>
  <si>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</si>
  <si>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</si>
  <si>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</si>
  <si>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</si>
  <si>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</si>
  <si>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</si>
  <si>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</si>
  <si>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</si>
  <si>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</si>
  <si>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</si>
  <si>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</si>
  <si>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</si>
  <si>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</si>
  <si>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</si>
  <si>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</si>
  <si>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</si>
  <si>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</si>
  <si>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</si>
  <si>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</si>
  <si>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</si>
  <si>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</si>
  <si>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</si>
  <si>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</si>
  <si>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</si>
  <si>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</si>
  <si>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</si>
  <si>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</si>
  <si>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</si>
  <si>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</si>
  <si>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</si>
  <si>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</si>
  <si>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</si>
  <si>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</si>
  <si>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</si>
  <si>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</si>
  <si>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</si>
  <si>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</si>
  <si>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</si>
  <si>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</si>
  <si>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</si>
  <si>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</si>
  <si>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</si>
  <si>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</si>
  <si>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</si>
  <si>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</si>
  <si>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</si>
  <si>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</si>
  <si>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</si>
  <si>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</si>
  <si>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</si>
  <si>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</si>
  <si>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</si>
  <si>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</si>
  <si>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</si>
  <si>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</si>
  <si>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</si>
  <si>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</si>
  <si>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</si>
  <si>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</si>
  <si>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</si>
  <si>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</si>
  <si>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</si>
  <si>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</si>
  <si>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</si>
  <si>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</si>
  <si>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</si>
  <si>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</si>
  <si>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</si>
  <si>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</si>
  <si>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</si>
  <si>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</si>
  <si>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</si>
  <si>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</si>
  <si>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</si>
  <si>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</si>
  <si>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</si>
  <si>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</si>
  <si>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</si>
  <si>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</si>
  <si>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</si>
  <si>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</si>
  <si>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</si>
  <si>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</si>
  <si>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</si>
  <si>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</si>
  <si>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</si>
  <si>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</si>
  <si>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</si>
  <si>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</si>
  <si>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</si>
  <si>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</si>
  <si>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</si>
  <si>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</si>
  <si>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</si>
  <si>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</si>
  <si>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</si>
  <si>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</si>
  <si>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</si>
  <si>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</si>
  <si>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</si>
  <si>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</si>
  <si>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</si>
  <si>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</si>
  <si>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</si>
  <si>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</si>
  <si>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</si>
  <si>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</si>
  <si>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</si>
  <si>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</si>
  <si>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</si>
  <si>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</si>
  <si>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</si>
  <si>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</si>
  <si>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</si>
  <si>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</si>
  <si>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</si>
  <si>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</si>
  <si>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</si>
  <si>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</si>
  <si>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</si>
  <si>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</si>
  <si>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</si>
  <si>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</si>
  <si>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</si>
  <si>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</si>
  <si>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</si>
  <si>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</si>
  <si>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</si>
  <si>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</si>
  <si>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</si>
  <si>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</si>
  <si>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</si>
  <si>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</si>
  <si>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</si>
  <si>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</si>
  <si>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</si>
  <si>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</si>
  <si>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</si>
  <si>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</si>
  <si>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</si>
  <si>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</si>
  <si>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</si>
  <si>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</si>
  <si>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</si>
  <si>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</si>
  <si>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</si>
  <si>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</si>
  <si>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</si>
  <si>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</si>
  <si>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</si>
  <si>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</si>
  <si>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</si>
  <si>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</si>
  <si>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</si>
  <si>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</si>
  <si>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</si>
  <si>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</si>
  <si>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</si>
  <si>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</si>
  <si>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</si>
  <si>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</si>
  <si>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</si>
  <si>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</si>
  <si>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</si>
  <si>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</si>
  <si>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</si>
  <si>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</si>
  <si>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</si>
  <si>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</si>
  <si>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</si>
  <si>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</si>
  <si>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</si>
  <si>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</si>
  <si>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</si>
  <si>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</si>
  <si>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</si>
  <si>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</si>
  <si>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</si>
  <si>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</si>
  <si>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</si>
  <si>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</si>
  <si>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</si>
  <si>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</si>
  <si>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</si>
  <si>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</si>
  <si>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</si>
  <si>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</si>
  <si>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</si>
  <si>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</si>
  <si>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</si>
  <si>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</si>
  <si>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</si>
  <si>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</si>
  <si>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</si>
  <si>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</si>
  <si>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</si>
  <si>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</si>
  <si>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</si>
  <si>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</si>
  <si>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</si>
  <si>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</si>
  <si>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</si>
  <si>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</si>
  <si>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</si>
  <si>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</si>
  <si>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</si>
  <si>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</si>
  <si>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</si>
  <si>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</si>
  <si>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</si>
  <si>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</si>
  <si>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</si>
  <si>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</si>
  <si>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</si>
  <si>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</si>
  <si>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</si>
  <si>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</si>
  <si>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</si>
  <si>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</si>
  <si>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</si>
  <si>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</si>
  <si>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</si>
  <si>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</si>
  <si>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</si>
  <si>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</si>
  <si>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</si>
  <si>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</si>
  <si>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</si>
  <si>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</si>
  <si>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</si>
  <si>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</si>
  <si>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</si>
  <si>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</si>
  <si>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</si>
  <si>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</si>
  <si>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</si>
  <si>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</si>
  <si>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</si>
  <si>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</si>
  <si>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</si>
  <si>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</si>
  <si>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</si>
  <si>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</si>
  <si>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</si>
  <si>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</si>
  <si>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</si>
  <si>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</si>
  <si>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</si>
  <si>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</si>
  <si>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</si>
  <si>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</si>
  <si>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</si>
  <si>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</si>
  <si>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</si>
  <si>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</si>
  <si>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</si>
  <si>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</si>
  <si>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</si>
  <si>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</si>
  <si>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</si>
  <si>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</si>
  <si>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</si>
  <si>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</si>
  <si>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</si>
  <si>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</si>
  <si>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</si>
  <si>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</si>
  <si>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</si>
  <si>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</si>
  <si>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</si>
  <si>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</si>
  <si>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</si>
  <si>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</si>
  <si>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</si>
  <si>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</si>
  <si>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</si>
  <si>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</si>
  <si>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</si>
  <si>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</si>
  <si>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</si>
  <si>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</si>
  <si>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</si>
  <si>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</si>
  <si>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</si>
  <si>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</si>
  <si>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</si>
  <si>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</si>
  <si>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</si>
  <si>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</si>
  <si>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</si>
  <si>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</si>
  <si>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</si>
  <si>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</si>
  <si>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</si>
  <si>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</si>
  <si>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</si>
  <si>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</si>
  <si>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</si>
  <si>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</si>
  <si>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</si>
  <si>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</si>
  <si>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</si>
  <si>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</si>
  <si>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</si>
  <si>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</si>
  <si>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</si>
  <si>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</si>
  <si>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</si>
  <si>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</si>
  <si>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</si>
  <si>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</si>
  <si>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</si>
  <si>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</si>
  <si>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</si>
  <si>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</si>
  <si>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</si>
  <si>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</si>
  <si>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</si>
  <si>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</si>
  <si>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</si>
  <si>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</si>
  <si>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アジアの途上国においては、著しい経済成長に伴い、大気汚染や水質汚濁等の環境汚染問題が課題となっている。また、同時に、気候変動の国際交渉においては、途上国による温室効果ガス削減行動への取組が共通認識となっている。こうした状況を踏まえ、環境汚染対策と温室効果ガスの排出削減対策を同時に実現するコベネフィット（共通便益）・アプローチを推進することにより、途上国における環境改善効果を図るとともに、途上国の温暖化対策を進めることを目的とする。</t>
    <phoneticPr fontId="5"/>
  </si>
  <si>
    <t>コベネフィット効果を有する事業の拡大及び環境政策等におけるコベネフィット・アプローチの主流化を目的として、①多国間の活動として、アジアの環境所管官庁・国際機関関係者を対象とした、アジア・コベネフィット・パートナーシップを通じた普及・啓発活動、②二国間の活動として、環境大臣間の覚書等に基づく協力における事業実現可能性調査、コベネフィット効果の定量把握に係る共同研究・セミナー/研修等、及び、③コベネフィット分野等の解析モデルの実績を有する国際研究機関の研究活動支援を行う。</t>
    <phoneticPr fontId="5"/>
  </si>
  <si>
    <t>環境省</t>
  </si>
  <si>
    <t>総務課 水・大気環境国際協力推進室</t>
    <phoneticPr fontId="5"/>
  </si>
  <si>
    <t>水・大気環境国際協力推進室長　吉川和身</t>
    <phoneticPr fontId="5"/>
  </si>
  <si>
    <t>コベネフィット・アプローチ推進事業費</t>
    <phoneticPr fontId="5"/>
  </si>
  <si>
    <t>水・大気環境局</t>
    <phoneticPr fontId="5"/>
  </si>
  <si>
    <t>○</t>
  </si>
  <si>
    <t>-</t>
    <phoneticPr fontId="5"/>
  </si>
  <si>
    <t>-</t>
    <phoneticPr fontId="5"/>
  </si>
  <si>
    <t>-</t>
    <phoneticPr fontId="5"/>
  </si>
  <si>
    <t>コベネフィット・アプローチの普及を通じた、アジア諸国における温室効果ガスの排出削減に資する環境汚染対策の実現や低炭素・低公害な社会づくりに取り組む人々のキャパシティ・ビルディング。</t>
    <phoneticPr fontId="5"/>
  </si>
  <si>
    <t>アジア・コベネフィット・パートナーシップへの参加団体数</t>
    <phoneticPr fontId="5"/>
  </si>
  <si>
    <t>アジアの環境所管官庁・国際機関関係者を対象とした普及・啓発活動の回数、及びコベネフィット効果を有する事業実施のための実現可能性調査・事業のコベネフィット効果を把握するための共同研究の数</t>
    <phoneticPr fontId="5"/>
  </si>
  <si>
    <t>関連業務の執行額／普及・啓発活動等の回数　　　　　　　　　　　　　　　　　　　　　　　　　　　</t>
    <phoneticPr fontId="5"/>
  </si>
  <si>
    <t>回数</t>
    <rPh sb="0" eb="2">
      <t>カイスウ</t>
    </rPh>
    <phoneticPr fontId="5"/>
  </si>
  <si>
    <t>百万円</t>
    <rPh sb="0" eb="2">
      <t>ヒャクマン</t>
    </rPh>
    <rPh sb="2" eb="3">
      <t>エン</t>
    </rPh>
    <phoneticPr fontId="5"/>
  </si>
  <si>
    <t>関連業務の執行額/普及・啓発活動等の回数</t>
    <phoneticPr fontId="5"/>
  </si>
  <si>
    <t>環境保全調査費</t>
    <phoneticPr fontId="5"/>
  </si>
  <si>
    <t>経済協力開発機構等拠出金</t>
    <phoneticPr fontId="5"/>
  </si>
  <si>
    <t>３． 大気・水・土壌環境等の保全</t>
    <phoneticPr fontId="5"/>
  </si>
  <si>
    <t>アジアを主とする途上国において課題となっている環境汚染対策と温室効果ガスの排出削減対策を同時に実現するコベネフィット（共通便益）・アプローチを推進することにより、途上国における大気環境等の改善と温暖化対策に寄与することで、我が国への越境影響を緩和する。</t>
    <phoneticPr fontId="5"/>
  </si>
  <si>
    <t>無</t>
  </si>
  <si>
    <t>有</t>
  </si>
  <si>
    <t>‐</t>
  </si>
  <si>
    <t>気候変動対策は国際社会全体が取り組むべき課題であり、またアジアの途上国においては環境汚染対策が喫緊の課題となっており、コベネフィット・アプローチの推進はこれらの課題を反映したものである。</t>
    <phoneticPr fontId="5"/>
  </si>
  <si>
    <t>気候変動対策を進めるには途上国政府との協力が不可欠であることから、国が実施すべき事業である。</t>
    <phoneticPr fontId="5"/>
  </si>
  <si>
    <t>我が国の温室効果ガス排出削減目標を達成するための事業として優先度が高い。</t>
    <phoneticPr fontId="5"/>
  </si>
  <si>
    <t>平成18年8月25日付財務大臣通知（財計第2017号）の競争性のない随意契約によらざるを得ない場合のイの（ロ）「条約等の国際的取決めにより、契約の相手方が一に定められているもの」に該当するため、随意契約としている。</t>
    <phoneticPr fontId="5"/>
  </si>
  <si>
    <t>IIASA拠出金は各加盟国の経済規模を踏まえた分担額とされている。</t>
    <phoneticPr fontId="5"/>
  </si>
  <si>
    <t>過去の活動実績等と比較して妥当である。</t>
    <phoneticPr fontId="5"/>
  </si>
  <si>
    <t>活動計画を精査し、適切な支出に努めている。</t>
    <phoneticPr fontId="5"/>
  </si>
  <si>
    <t>市場価格や民間でのコスト等の調査を行った上で予定価格を策定し、調達価格の適正化に向けた工夫をしている。</t>
    <phoneticPr fontId="5"/>
  </si>
  <si>
    <t>アジア・コベネフィット・パートナーシップの活動として、コベネフィット・アプローチ推進にかかる取組を包括的にとりまとめたコベネフィット白書を出版し、関係機関へ配布するとともに、ウェブサイトからもダウンロード可能とし、普及に努めた。</t>
    <phoneticPr fontId="5"/>
  </si>
  <si>
    <t>コベネフィット白書は、ウェブサイトへの掲載、及び国際会議等で配布するなどして活用されている。</t>
    <phoneticPr fontId="5"/>
  </si>
  <si>
    <t>多国間協力については、アジア・コベネフィット・パートナーシップで採択された作業計画を確認し、定期的に協議に参加し、取組の実施状況を把握している。国際研究機関に対する研究支援は、同機関から報告される事業進捗及び支出の使途等を把握している。</t>
    <phoneticPr fontId="5"/>
  </si>
  <si>
    <t>引き続き、会議への参加を通じた活動内容の確認等により、適切な執行に努める。</t>
    <phoneticPr fontId="5"/>
  </si>
  <si>
    <t>団体数</t>
    <rPh sb="0" eb="3">
      <t>ダンタイスウ</t>
    </rPh>
    <phoneticPr fontId="5"/>
  </si>
  <si>
    <t>IIASAへの加盟により、気候変動や環境分野の研究結果へのアクセスを確保し、我が国の温暖化対策の研究や、アジア地域での国際協力におけるコベネフィット型の政策提言等に活用する。</t>
    <phoneticPr fontId="5"/>
  </si>
  <si>
    <t>IIASAと連携したワークショップ、研究等の活動数。</t>
    <phoneticPr fontId="5"/>
  </si>
  <si>
    <t>IIASAへの拠出金割合に応じた、邦人研究者を継続的に維持する。</t>
    <phoneticPr fontId="5"/>
  </si>
  <si>
    <t>IIASAにおける研究者のうち、拠出金の割合に応じた邦人研究者数。</t>
    <phoneticPr fontId="5"/>
  </si>
  <si>
    <t>件数</t>
    <rPh sb="0" eb="2">
      <t>ケンスウ</t>
    </rPh>
    <phoneticPr fontId="5"/>
  </si>
  <si>
    <t>人</t>
    <rPh sb="0" eb="1">
      <t>ヒト</t>
    </rPh>
    <phoneticPr fontId="5"/>
  </si>
  <si>
    <t>-</t>
    <phoneticPr fontId="5"/>
  </si>
  <si>
    <t>-</t>
    <phoneticPr fontId="5"/>
  </si>
  <si>
    <t>-</t>
    <phoneticPr fontId="5"/>
  </si>
  <si>
    <t>23÷4</t>
    <phoneticPr fontId="5"/>
  </si>
  <si>
    <t>A. 国際応用システム分析研究所（IIASA）</t>
    <phoneticPr fontId="5"/>
  </si>
  <si>
    <t>B. 公益財団法人地球環境戦略研究機関</t>
    <phoneticPr fontId="5"/>
  </si>
  <si>
    <t>C.株式会社オーエムシー</t>
    <rPh sb="2" eb="4">
      <t>カブシキ</t>
    </rPh>
    <rPh sb="4" eb="6">
      <t>カイシャ</t>
    </rPh>
    <phoneticPr fontId="5"/>
  </si>
  <si>
    <t>拠出金</t>
    <rPh sb="0" eb="3">
      <t>キョシュツキン</t>
    </rPh>
    <phoneticPr fontId="5"/>
  </si>
  <si>
    <t>人件費</t>
    <rPh sb="0" eb="3">
      <t>ジンケンヒ</t>
    </rPh>
    <phoneticPr fontId="5"/>
  </si>
  <si>
    <t>雑役務費</t>
    <rPh sb="0" eb="1">
      <t>ザツ</t>
    </rPh>
    <rPh sb="1" eb="3">
      <t>エキム</t>
    </rPh>
    <rPh sb="3" eb="4">
      <t>ヒ</t>
    </rPh>
    <phoneticPr fontId="5"/>
  </si>
  <si>
    <t>賃金</t>
    <rPh sb="0" eb="2">
      <t>チンギン</t>
    </rPh>
    <phoneticPr fontId="5"/>
  </si>
  <si>
    <t>旅費</t>
    <rPh sb="0" eb="2">
      <t>リョヒ</t>
    </rPh>
    <phoneticPr fontId="5"/>
  </si>
  <si>
    <t>調査・分析等</t>
    <rPh sb="0" eb="2">
      <t>チョウサ</t>
    </rPh>
    <rPh sb="3" eb="5">
      <t>ブンセキ</t>
    </rPh>
    <rPh sb="5" eb="6">
      <t>トウ</t>
    </rPh>
    <phoneticPr fontId="5"/>
  </si>
  <si>
    <t>翻訳、ウェブサイト作業等</t>
    <rPh sb="0" eb="2">
      <t>ホンヤク</t>
    </rPh>
    <rPh sb="9" eb="11">
      <t>サギョウ</t>
    </rPh>
    <rPh sb="11" eb="12">
      <t>トウ</t>
    </rPh>
    <phoneticPr fontId="5"/>
  </si>
  <si>
    <t>調査・分析補助等</t>
    <rPh sb="0" eb="2">
      <t>チョウサ</t>
    </rPh>
    <rPh sb="3" eb="5">
      <t>ブンセキ</t>
    </rPh>
    <rPh sb="5" eb="7">
      <t>ホジョ</t>
    </rPh>
    <rPh sb="7" eb="8">
      <t>トウ</t>
    </rPh>
    <phoneticPr fontId="5"/>
  </si>
  <si>
    <t>ワークショップ等</t>
    <rPh sb="7" eb="8">
      <t>トウ</t>
    </rPh>
    <phoneticPr fontId="5"/>
  </si>
  <si>
    <t>印刷製本、一般管理費等</t>
    <rPh sb="0" eb="2">
      <t>インサツ</t>
    </rPh>
    <rPh sb="2" eb="4">
      <t>セイホン</t>
    </rPh>
    <rPh sb="5" eb="7">
      <t>イッパン</t>
    </rPh>
    <rPh sb="7" eb="10">
      <t>カンリヒ</t>
    </rPh>
    <rPh sb="10" eb="11">
      <t>トウ</t>
    </rPh>
    <phoneticPr fontId="5"/>
  </si>
  <si>
    <t>雑役雑務</t>
    <rPh sb="0" eb="2">
      <t>ザツエキ</t>
    </rPh>
    <rPh sb="2" eb="4">
      <t>ザツム</t>
    </rPh>
    <phoneticPr fontId="5"/>
  </si>
  <si>
    <t>翻訳料</t>
    <rPh sb="0" eb="2">
      <t>ホンヤク</t>
    </rPh>
    <rPh sb="2" eb="3">
      <t>リョウ</t>
    </rPh>
    <phoneticPr fontId="5"/>
  </si>
  <si>
    <t>国際応用システム分析研究所（IIASA）</t>
    <phoneticPr fontId="5"/>
  </si>
  <si>
    <t>国際応用システム分析研究所に対する拠出金</t>
    <phoneticPr fontId="5"/>
  </si>
  <si>
    <t>公益財団法人地球環境戦略研究機関</t>
    <phoneticPr fontId="5"/>
  </si>
  <si>
    <t>アジア・コベネフィット・パートナーシップ、及び国際応用システム分析研究所日本委員会の運営に関する連絡・調整</t>
    <phoneticPr fontId="5"/>
  </si>
  <si>
    <t>株式会社オーエムシー</t>
    <rPh sb="0" eb="4">
      <t>カブシキカイシャ</t>
    </rPh>
    <phoneticPr fontId="5"/>
  </si>
  <si>
    <t>日中コベネフィット協力に係る出版物作成支援</t>
    <rPh sb="0" eb="2">
      <t>ニッチュウ</t>
    </rPh>
    <rPh sb="9" eb="11">
      <t>キョウリョク</t>
    </rPh>
    <rPh sb="12" eb="13">
      <t>カカ</t>
    </rPh>
    <rPh sb="14" eb="21">
      <t>シュッパンブツサクセイシエン</t>
    </rPh>
    <phoneticPr fontId="5"/>
  </si>
  <si>
    <t>人件費、一般管理費等</t>
    <rPh sb="0" eb="3">
      <t>ジンケンヒ</t>
    </rPh>
    <rPh sb="4" eb="6">
      <t>イッパン</t>
    </rPh>
    <rPh sb="6" eb="9">
      <t>カンリヒ</t>
    </rPh>
    <rPh sb="9" eb="10">
      <t>トウ</t>
    </rPh>
    <phoneticPr fontId="5"/>
  </si>
  <si>
    <t>036</t>
    <phoneticPr fontId="5"/>
  </si>
  <si>
    <t>037</t>
    <phoneticPr fontId="5"/>
  </si>
  <si>
    <t>084</t>
    <phoneticPr fontId="5"/>
  </si>
  <si>
    <t>088</t>
    <phoneticPr fontId="5"/>
  </si>
  <si>
    <t>097</t>
    <phoneticPr fontId="5"/>
  </si>
  <si>
    <t>095</t>
    <phoneticPr fontId="5"/>
  </si>
  <si>
    <t>第89回IIASA理事会報告 （IIASA日本委員会）</t>
    <rPh sb="0" eb="1">
      <t>ダイ</t>
    </rPh>
    <rPh sb="3" eb="4">
      <t>カイ</t>
    </rPh>
    <rPh sb="9" eb="12">
      <t>リジカイ</t>
    </rPh>
    <rPh sb="12" eb="14">
      <t>ホウコク</t>
    </rPh>
    <rPh sb="21" eb="23">
      <t>ニホン</t>
    </rPh>
    <rPh sb="23" eb="26">
      <t>イインカイ</t>
    </rPh>
    <phoneticPr fontId="5"/>
  </si>
  <si>
    <t>-</t>
    <phoneticPr fontId="5"/>
  </si>
  <si>
    <t>22÷4</t>
    <phoneticPr fontId="5"/>
  </si>
  <si>
    <t>19÷4</t>
    <phoneticPr fontId="5"/>
  </si>
  <si>
    <t>平成28年度　コベネフィット・アプローチ推進に係る国際パートナーシップ事務局業務　業務報告書（１／２）　（IGES）</t>
    <rPh sb="0" eb="2">
      <t>ヘイセイ</t>
    </rPh>
    <rPh sb="4" eb="6">
      <t>ネンド</t>
    </rPh>
    <rPh sb="20" eb="22">
      <t>スイシン</t>
    </rPh>
    <rPh sb="23" eb="24">
      <t>カカ</t>
    </rPh>
    <rPh sb="25" eb="27">
      <t>コクサイ</t>
    </rPh>
    <rPh sb="35" eb="40">
      <t>ジムキョクギョウム</t>
    </rPh>
    <rPh sb="41" eb="43">
      <t>ギョウム</t>
    </rPh>
    <rPh sb="43" eb="46">
      <t>ホウコクショ</t>
    </rPh>
    <phoneticPr fontId="5"/>
  </si>
  <si>
    <t>平成28年度　コベネフィット・アプローチ推進に係る国際パートナーシップ事務局業務　業務報告書（２／２）　（IGES）</t>
    <phoneticPr fontId="5"/>
  </si>
  <si>
    <t>18÷3</t>
    <phoneticPr fontId="5"/>
  </si>
  <si>
    <t>pH</t>
    <phoneticPr fontId="5"/>
  </si>
  <si>
    <t>pH</t>
    <phoneticPr fontId="5"/>
  </si>
  <si>
    <t>我が国の降水中pHの平均値
（28年度実績値はまだ公表されていない）</t>
    <rPh sb="18" eb="20">
      <t>ネンド</t>
    </rPh>
    <rPh sb="20" eb="23">
      <t>ジッセキチ</t>
    </rPh>
    <rPh sb="26" eb="28">
      <t>コウヒョウ</t>
    </rPh>
    <phoneticPr fontId="5"/>
  </si>
  <si>
    <t>-</t>
    <phoneticPr fontId="5"/>
  </si>
  <si>
    <t>-</t>
    <phoneticPr fontId="5"/>
  </si>
  <si>
    <t>-</t>
    <phoneticPr fontId="5"/>
  </si>
  <si>
    <t>コベネフィットアプローチの普及等を行うための活動は、当初見込みとおりの回数を実施した。</t>
    <phoneticPr fontId="5"/>
  </si>
  <si>
    <t>本事業は、地球温暖化対策関係予算において【D.基盤的施策など】に分類されており、我が国の温室効果ガスの排出削減等の効果を持たないものであるため、地球温暖化対策に係る横断的指標は設定できない。</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</si>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</sst>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12700</xdr:colOff>
      <xdr:row>741</xdr:row>
      <xdr:rowOff>177800</xdr:rowOff>
    </xdr:from>
    <xdr:to>
      <xdr:col>26</xdr:col>
      <xdr:colOff>54088</xdr:colOff>
      <xdr:row>742</xdr:row>
      <xdr:rowOff>353004</xdr:rowOff>
    </xdr:to>
    <xdr:sp macro="" textlink="">
      <xdr:nvSpPr>
        <xdr:cNvPr id="10" name="テキスト ボックス 9"/>
        <xdr:cNvSpPr txBox="1"/>
      </xdr:nvSpPr>
      <xdr:spPr bwMode="auto">
        <a:xfrm>
          <a:off x="1841500" y="49644300"/>
          <a:ext cx="3495788" cy="53080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lnSpc>
              <a:spcPts val="1300"/>
            </a:lnSpc>
          </a:pPr>
          <a:r>
            <a:rPr kumimoji="1" lang="ja-JP" altLang="en-US" sz="1050"/>
            <a:t>環境省</a:t>
          </a:r>
          <a:endParaRPr kumimoji="1" lang="en-US" altLang="ja-JP" sz="1050"/>
        </a:p>
        <a:p>
          <a:pPr algn="ctr">
            <a:lnSpc>
              <a:spcPts val="1200"/>
            </a:lnSpc>
          </a:pPr>
          <a:r>
            <a:rPr kumimoji="1" lang="en-US" altLang="ja-JP" sz="1050">
              <a:solidFill>
                <a:sysClr val="windowText" lastClr="000000"/>
              </a:solidFill>
            </a:rPr>
            <a:t>114</a:t>
          </a:r>
          <a:r>
            <a:rPr kumimoji="1" lang="ja-JP" altLang="en-US" sz="1050">
              <a:solidFill>
                <a:sysClr val="windowText" lastClr="000000"/>
              </a:solidFill>
            </a:rPr>
            <a:t>百万円</a:t>
          </a:r>
        </a:p>
      </xdr:txBody>
    </xdr:sp>
    <xdr:clientData/>
  </xdr:twoCellAnchor>
  <xdr:twoCellAnchor>
    <xdr:from>
      <xdr:col>9</xdr:col>
      <xdr:colOff>59532</xdr:colOff>
      <xdr:row>743</xdr:row>
      <xdr:rowOff>101601</xdr:rowOff>
    </xdr:from>
    <xdr:to>
      <xdr:col>26</xdr:col>
      <xdr:colOff>82637</xdr:colOff>
      <xdr:row>747</xdr:row>
      <xdr:rowOff>214313</xdr:rowOff>
    </xdr:to>
    <xdr:sp macro="" textlink="">
      <xdr:nvSpPr>
        <xdr:cNvPr id="12" name="大かっこ 11"/>
        <xdr:cNvSpPr/>
      </xdr:nvSpPr>
      <xdr:spPr bwMode="auto">
        <a:xfrm>
          <a:off x="1881188" y="51596132"/>
          <a:ext cx="3464012" cy="1541462"/>
        </a:xfrm>
        <a:prstGeom prst="bracketPair">
          <a:avLst>
            <a:gd name="adj" fmla="val 1507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300"/>
            </a:lnSpc>
          </a:pPr>
          <a:r>
            <a:rPr kumimoji="1" lang="ja-JP" altLang="en-US" sz="1050"/>
            <a:t>・アジアの途上国におけるコベネフィット効果を有する事業の拡大やコベネフィット・アプローチの主流化を目的とする</a:t>
          </a:r>
          <a:r>
            <a:rPr kumimoji="1" lang="ja-JP" altLang="ja-JP" sz="1050">
              <a:solidFill>
                <a:schemeClr val="tx1"/>
              </a:solidFill>
              <a:effectLst/>
              <a:latin typeface="+mn-lt"/>
              <a:ea typeface="+mn-ea"/>
              <a:cs typeface="+mn-cs"/>
            </a:rPr>
            <a:t>アジア・コベネフィット・パートナーシップ</a:t>
          </a:r>
          <a:r>
            <a:rPr kumimoji="1" lang="ja-JP" altLang="en-US" sz="1050">
              <a:solidFill>
                <a:schemeClr val="tx1"/>
              </a:solidFill>
              <a:effectLst/>
              <a:latin typeface="+mn-lt"/>
              <a:ea typeface="+mn-ea"/>
              <a:cs typeface="+mn-cs"/>
            </a:rPr>
            <a:t>の活動支援</a:t>
          </a:r>
          <a:endParaRPr kumimoji="1" lang="en-US" altLang="ja-JP" sz="1050">
            <a:solidFill>
              <a:schemeClr val="tx1"/>
            </a:solidFill>
            <a:effectLst/>
            <a:latin typeface="+mn-lt"/>
            <a:ea typeface="+mn-ea"/>
            <a:cs typeface="+mn-cs"/>
          </a:endParaRPr>
        </a:p>
        <a:p>
          <a:pPr algn="l">
            <a:lnSpc>
              <a:spcPts val="1300"/>
            </a:lnSpc>
          </a:pPr>
          <a:endParaRPr kumimoji="1" lang="en-US" altLang="ja-JP" sz="1050"/>
        </a:p>
        <a:p>
          <a:pPr algn="l">
            <a:lnSpc>
              <a:spcPts val="1100"/>
            </a:lnSpc>
          </a:pPr>
          <a:r>
            <a:rPr kumimoji="1" lang="ja-JP" altLang="en-US" sz="1050"/>
            <a:t>・国際的な研究機関の支援による、地球環境及び地球環境保全に関する科学的知見の蓄積</a:t>
          </a:r>
          <a:endParaRPr kumimoji="1" lang="en-US" altLang="ja-JP" sz="1050"/>
        </a:p>
      </xdr:txBody>
    </xdr:sp>
    <xdr:clientData/>
  </xdr:twoCellAnchor>
  <xdr:twoCellAnchor>
    <xdr:from>
      <xdr:col>32</xdr:col>
      <xdr:colOff>12700</xdr:colOff>
      <xdr:row>741</xdr:row>
      <xdr:rowOff>241300</xdr:rowOff>
    </xdr:from>
    <xdr:to>
      <xdr:col>45</xdr:col>
      <xdr:colOff>24520</xdr:colOff>
      <xdr:row>743</xdr:row>
      <xdr:rowOff>63500</xdr:rowOff>
    </xdr:to>
    <xdr:sp macro="" textlink="">
      <xdr:nvSpPr>
        <xdr:cNvPr id="14" name="大かっこ 13"/>
        <xdr:cNvSpPr/>
      </xdr:nvSpPr>
      <xdr:spPr bwMode="auto">
        <a:xfrm>
          <a:off x="6515100" y="49707800"/>
          <a:ext cx="2653420" cy="533400"/>
        </a:xfrm>
        <a:prstGeom prst="bracketPair">
          <a:avLst>
            <a:gd name="adj" fmla="val 2545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ctr">
            <a:lnSpc>
              <a:spcPts val="1200"/>
            </a:lnSpc>
          </a:pPr>
          <a:r>
            <a:rPr kumimoji="1" lang="ja-JP" altLang="en-US" sz="1050">
              <a:solidFill>
                <a:sysClr val="windowText" lastClr="000000"/>
              </a:solidFill>
            </a:rPr>
            <a:t>事業実施に係る事業費（人件費等）</a:t>
          </a:r>
          <a:endParaRPr kumimoji="1" lang="en-US" altLang="ja-JP" sz="1050">
            <a:solidFill>
              <a:sysClr val="windowText" lastClr="000000"/>
            </a:solidFill>
          </a:endParaRPr>
        </a:p>
        <a:p>
          <a:pPr algn="ctr">
            <a:lnSpc>
              <a:spcPts val="1200"/>
            </a:lnSpc>
          </a:pPr>
          <a:r>
            <a:rPr kumimoji="1" lang="en-US" altLang="ja-JP" sz="1050">
              <a:solidFill>
                <a:sysClr val="windowText" lastClr="000000"/>
              </a:solidFill>
            </a:rPr>
            <a:t>1</a:t>
          </a:r>
          <a:r>
            <a:rPr kumimoji="1" lang="ja-JP" altLang="en-US" sz="1050">
              <a:solidFill>
                <a:sysClr val="windowText" lastClr="000000"/>
              </a:solidFill>
            </a:rPr>
            <a:t>百万円</a:t>
          </a:r>
        </a:p>
      </xdr:txBody>
    </xdr:sp>
    <xdr:clientData/>
  </xdr:twoCellAnchor>
  <xdr:twoCellAnchor>
    <xdr:from>
      <xdr:col>11</xdr:col>
      <xdr:colOff>11906</xdr:colOff>
      <xdr:row>748</xdr:row>
      <xdr:rowOff>23812</xdr:rowOff>
    </xdr:from>
    <xdr:to>
      <xdr:col>11</xdr:col>
      <xdr:colOff>74083</xdr:colOff>
      <xdr:row>762</xdr:row>
      <xdr:rowOff>169334</xdr:rowOff>
    </xdr:to>
    <xdr:cxnSp macro="">
      <xdr:nvCxnSpPr>
        <xdr:cNvPr id="16" name="直線コネクタ 15"/>
        <xdr:cNvCxnSpPr/>
      </xdr:nvCxnSpPr>
      <xdr:spPr>
        <a:xfrm>
          <a:off x="2223823" y="51056645"/>
          <a:ext cx="62177" cy="598752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0</xdr:colOff>
      <xdr:row>750</xdr:row>
      <xdr:rowOff>0</xdr:rowOff>
    </xdr:from>
    <xdr:to>
      <xdr:col>33</xdr:col>
      <xdr:colOff>55001</xdr:colOff>
      <xdr:row>750</xdr:row>
      <xdr:rowOff>216</xdr:rowOff>
    </xdr:to>
    <xdr:cxnSp macro="">
      <xdr:nvCxnSpPr>
        <xdr:cNvPr id="17" name="直線コネクタ 16"/>
        <xdr:cNvCxnSpPr/>
      </xdr:nvCxnSpPr>
      <xdr:spPr>
        <a:xfrm flipV="1">
          <a:off x="2235200" y="52666900"/>
          <a:ext cx="4525401" cy="216"/>
        </a:xfrm>
        <a:prstGeom prst="line">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38100</xdr:colOff>
      <xdr:row>754</xdr:row>
      <xdr:rowOff>99494</xdr:rowOff>
    </xdr:from>
    <xdr:to>
      <xdr:col>28</xdr:col>
      <xdr:colOff>194355</xdr:colOff>
      <xdr:row>759</xdr:row>
      <xdr:rowOff>35722</xdr:rowOff>
    </xdr:to>
    <xdr:grpSp>
      <xdr:nvGrpSpPr>
        <xdr:cNvPr id="24" name="グループ化 1477"/>
        <xdr:cNvGrpSpPr>
          <a:grpSpLocks/>
        </xdr:cNvGrpSpPr>
      </xdr:nvGrpSpPr>
      <xdr:grpSpPr bwMode="auto">
        <a:xfrm>
          <a:off x="2256865" y="52946435"/>
          <a:ext cx="3585255" cy="2648052"/>
          <a:chOff x="2218765" y="35196663"/>
          <a:chExt cx="3634309" cy="1698293"/>
        </a:xfrm>
      </xdr:grpSpPr>
      <xdr:grpSp>
        <xdr:nvGrpSpPr>
          <xdr:cNvPr id="25" name="グループ化 66"/>
          <xdr:cNvGrpSpPr>
            <a:grpSpLocks/>
          </xdr:cNvGrpSpPr>
        </xdr:nvGrpSpPr>
        <xdr:grpSpPr bwMode="auto">
          <a:xfrm>
            <a:off x="2967557" y="35196663"/>
            <a:ext cx="2885517" cy="1698293"/>
            <a:chOff x="3552032" y="37533195"/>
            <a:chExt cx="2857263" cy="1686957"/>
          </a:xfrm>
        </xdr:grpSpPr>
        <xdr:sp macro="" textlink="">
          <xdr:nvSpPr>
            <xdr:cNvPr id="27" name="テキスト ボックス 26"/>
            <xdr:cNvSpPr txBox="1"/>
          </xdr:nvSpPr>
          <xdr:spPr>
            <a:xfrm>
              <a:off x="3591247" y="37740130"/>
              <a:ext cx="2818048" cy="54595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en-US" altLang="ja-JP" sz="1050"/>
                <a:t>B. </a:t>
              </a:r>
              <a:r>
                <a:rPr kumimoji="1" lang="ja-JP" altLang="en-US" sz="1050"/>
                <a:t>公益財団法人地球環境戦略研究機関</a:t>
              </a:r>
              <a:endParaRPr kumimoji="1" lang="en-US" altLang="ja-JP" sz="1050"/>
            </a:p>
            <a:p>
              <a:pPr algn="ctr">
                <a:lnSpc>
                  <a:spcPts val="1200"/>
                </a:lnSpc>
              </a:pPr>
              <a:r>
                <a:rPr kumimoji="1" lang="en-US" altLang="ja-JP" sz="1050">
                  <a:solidFill>
                    <a:sysClr val="windowText" lastClr="000000"/>
                  </a:solidFill>
                </a:rPr>
                <a:t>15</a:t>
              </a:r>
              <a:r>
                <a:rPr kumimoji="1" lang="ja-JP" altLang="en-US" sz="1050">
                  <a:solidFill>
                    <a:sysClr val="windowText" lastClr="000000"/>
                  </a:solidFill>
                </a:rPr>
                <a:t>百万円</a:t>
              </a:r>
              <a:endParaRPr kumimoji="1" lang="en-US" altLang="ja-JP" sz="1050">
                <a:solidFill>
                  <a:sysClr val="windowText" lastClr="000000"/>
                </a:solidFill>
              </a:endParaRPr>
            </a:p>
          </xdr:txBody>
        </xdr:sp>
        <xdr:sp macro="" textlink="">
          <xdr:nvSpPr>
            <xdr:cNvPr id="28" name="大かっこ 27"/>
            <xdr:cNvSpPr/>
          </xdr:nvSpPr>
          <xdr:spPr>
            <a:xfrm>
              <a:off x="3606255" y="38397755"/>
              <a:ext cx="2774480" cy="8223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nSpc>
                  <a:spcPts val="1200"/>
                </a:lnSpc>
              </a:pPr>
              <a:endParaRPr kumimoji="1" lang="ja-JP" altLang="en-US" sz="1050">
                <a:solidFill>
                  <a:sysClr val="windowText" lastClr="000000"/>
                </a:solidFill>
              </a:endParaRPr>
            </a:p>
          </xdr:txBody>
        </xdr:sp>
        <xdr:sp macro="" textlink="">
          <xdr:nvSpPr>
            <xdr:cNvPr id="29" name="テキスト ボックス 28"/>
            <xdr:cNvSpPr txBox="1"/>
          </xdr:nvSpPr>
          <xdr:spPr>
            <a:xfrm>
              <a:off x="3552032" y="37533195"/>
              <a:ext cx="2694282" cy="2667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050"/>
                <a:t>【</a:t>
              </a:r>
              <a:r>
                <a:rPr kumimoji="1" lang="ja-JP" altLang="en-US" sz="1050"/>
                <a:t>随意契約（その他）</a:t>
              </a:r>
              <a:r>
                <a:rPr kumimoji="1" lang="en-US" altLang="ja-JP" sz="1050"/>
                <a:t>】</a:t>
              </a:r>
              <a:endParaRPr kumimoji="1" lang="ja-JP" altLang="en-US" sz="1050"/>
            </a:p>
          </xdr:txBody>
        </xdr:sp>
      </xdr:grpSp>
      <xdr:cxnSp macro="">
        <xdr:nvCxnSpPr>
          <xdr:cNvPr id="26" name="直線コネクタ 25"/>
          <xdr:cNvCxnSpPr/>
        </xdr:nvCxnSpPr>
        <xdr:spPr>
          <a:xfrm flipV="1">
            <a:off x="2218765" y="35586120"/>
            <a:ext cx="615333" cy="0"/>
          </a:xfrm>
          <a:prstGeom prst="line">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165101</xdr:colOff>
      <xdr:row>757</xdr:row>
      <xdr:rowOff>101601</xdr:rowOff>
    </xdr:from>
    <xdr:to>
      <xdr:col>28</xdr:col>
      <xdr:colOff>76201</xdr:colOff>
      <xdr:row>759</xdr:row>
      <xdr:rowOff>279401</xdr:rowOff>
    </xdr:to>
    <xdr:sp macro="" textlink="">
      <xdr:nvSpPr>
        <xdr:cNvPr id="33" name="テキスト ボックス 32"/>
        <xdr:cNvSpPr txBox="1"/>
      </xdr:nvSpPr>
      <xdr:spPr>
        <a:xfrm>
          <a:off x="3213101" y="55575201"/>
          <a:ext cx="2552700" cy="1524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・アジア・コベネフィット・パートナーシップの運営に関する連絡・調整、及び国際応用システム分析研究所日本委員会の運営に関する連絡・調整</a:t>
          </a:r>
          <a:endParaRPr kumimoji="1" lang="en-US" altLang="ja-JP" sz="1100"/>
        </a:p>
      </xdr:txBody>
    </xdr:sp>
    <xdr:clientData/>
  </xdr:twoCellAnchor>
  <xdr:twoCellAnchor>
    <xdr:from>
      <xdr:col>33</xdr:col>
      <xdr:colOff>152400</xdr:colOff>
      <xdr:row>749</xdr:row>
      <xdr:rowOff>95259</xdr:rowOff>
    </xdr:from>
    <xdr:to>
      <xdr:col>47</xdr:col>
      <xdr:colOff>143555</xdr:colOff>
      <xdr:row>754</xdr:row>
      <xdr:rowOff>285756</xdr:rowOff>
    </xdr:to>
    <xdr:grpSp>
      <xdr:nvGrpSpPr>
        <xdr:cNvPr id="38" name="グループ化 127"/>
        <xdr:cNvGrpSpPr>
          <a:grpSpLocks/>
        </xdr:cNvGrpSpPr>
      </xdr:nvGrpSpPr>
      <xdr:grpSpPr bwMode="auto">
        <a:xfrm>
          <a:off x="6808694" y="51205288"/>
          <a:ext cx="2815037" cy="1927409"/>
          <a:chOff x="6374412" y="37875029"/>
          <a:chExt cx="2844000" cy="1897574"/>
        </a:xfrm>
      </xdr:grpSpPr>
      <xdr:sp macro="" textlink="">
        <xdr:nvSpPr>
          <xdr:cNvPr id="39" name="テキスト ボックス 38"/>
          <xdr:cNvSpPr txBox="1"/>
        </xdr:nvSpPr>
        <xdr:spPr>
          <a:xfrm>
            <a:off x="6861636" y="38159863"/>
            <a:ext cx="1024606" cy="2562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050"/>
              <a:t>【</a:t>
            </a:r>
            <a:r>
              <a:rPr kumimoji="1" lang="ja-JP" altLang="en-US" sz="1050"/>
              <a:t>拠出金</a:t>
            </a:r>
            <a:r>
              <a:rPr kumimoji="1" lang="en-US" altLang="ja-JP" sz="1050"/>
              <a:t>】</a:t>
            </a:r>
            <a:endParaRPr kumimoji="1" lang="ja-JP" altLang="en-US" sz="1050"/>
          </a:p>
        </xdr:txBody>
      </xdr:sp>
      <xdr:sp macro="" textlink="">
        <xdr:nvSpPr>
          <xdr:cNvPr id="40" name="テキスト ボックス 39"/>
          <xdr:cNvSpPr txBox="1"/>
        </xdr:nvSpPr>
        <xdr:spPr>
          <a:xfrm>
            <a:off x="6374412" y="37875029"/>
            <a:ext cx="2844000" cy="61265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300"/>
              </a:lnSpc>
            </a:pPr>
            <a:r>
              <a:rPr kumimoji="1" lang="en-US" altLang="ja-JP" sz="1050"/>
              <a:t>A. </a:t>
            </a:r>
            <a:r>
              <a:rPr kumimoji="1" lang="ja-JP" altLang="en-US" sz="1050"/>
              <a:t>国際応用システム分析研究所（</a:t>
            </a:r>
            <a:r>
              <a:rPr kumimoji="1" lang="en-US" altLang="ja-JP" sz="1050"/>
              <a:t>IIASA</a:t>
            </a:r>
            <a:r>
              <a:rPr kumimoji="1" lang="ja-JP" altLang="en-US" sz="1050"/>
              <a:t>）</a:t>
            </a:r>
            <a:endParaRPr kumimoji="1" lang="en-US" altLang="ja-JP" sz="1050"/>
          </a:p>
          <a:p>
            <a:pPr algn="ctr">
              <a:lnSpc>
                <a:spcPts val="1200"/>
              </a:lnSpc>
            </a:pPr>
            <a:r>
              <a:rPr kumimoji="1" lang="en-US" altLang="ja-JP" sz="1050">
                <a:solidFill>
                  <a:sysClr val="windowText" lastClr="000000"/>
                </a:solidFill>
              </a:rPr>
              <a:t>96</a:t>
            </a:r>
            <a:r>
              <a:rPr kumimoji="1" lang="ja-JP" altLang="en-US" sz="1050">
                <a:solidFill>
                  <a:sysClr val="windowText" lastClr="000000"/>
                </a:solidFill>
              </a:rPr>
              <a:t>百万円</a:t>
            </a:r>
          </a:p>
        </xdr:txBody>
      </xdr:sp>
      <xdr:sp macro="" textlink="">
        <xdr:nvSpPr>
          <xdr:cNvPr id="41" name="大かっこ 40"/>
          <xdr:cNvSpPr/>
        </xdr:nvSpPr>
        <xdr:spPr>
          <a:xfrm>
            <a:off x="6425355" y="38657437"/>
            <a:ext cx="2777065" cy="111516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300"/>
              </a:lnSpc>
            </a:pPr>
            <a:r>
              <a:rPr kumimoji="1" lang="ja-JP" altLang="en-US" sz="1050"/>
              <a:t>・</a:t>
            </a:r>
            <a:r>
              <a:rPr kumimoji="1" lang="en-US" altLang="ja-JP" sz="1050"/>
              <a:t>IIASA</a:t>
            </a:r>
            <a:r>
              <a:rPr kumimoji="1" lang="ja-JP" altLang="en-US" sz="1050"/>
              <a:t>では、環境分野を主な研究対象としており、特に地球温暖化問題に関する主要な研究機関として気候変動に関する政府間パネル （</a:t>
            </a:r>
            <a:r>
              <a:rPr kumimoji="1" lang="en-US" altLang="ja-JP" sz="1050"/>
              <a:t>IPCC</a:t>
            </a:r>
            <a:r>
              <a:rPr kumimoji="1" lang="ja-JP" altLang="en-US" sz="1050"/>
              <a:t>）の活動等に貢献している。</a:t>
            </a:r>
            <a:endParaRPr kumimoji="1" lang="en-US" altLang="ja-JP" sz="1050"/>
          </a:p>
        </xdr:txBody>
      </xdr:sp>
    </xdr:grpSp>
    <xdr:clientData/>
  </xdr:twoCellAnchor>
  <xdr:twoCellAnchor>
    <xdr:from>
      <xdr:col>11</xdr:col>
      <xdr:colOff>65617</xdr:colOff>
      <xdr:row>761</xdr:row>
      <xdr:rowOff>353428</xdr:rowOff>
    </xdr:from>
    <xdr:to>
      <xdr:col>28</xdr:col>
      <xdr:colOff>196474</xdr:colOff>
      <xdr:row>763</xdr:row>
      <xdr:rowOff>112124</xdr:rowOff>
    </xdr:to>
    <xdr:grpSp>
      <xdr:nvGrpSpPr>
        <xdr:cNvPr id="44" name="グループ化 1477"/>
        <xdr:cNvGrpSpPr>
          <a:grpSpLocks/>
        </xdr:cNvGrpSpPr>
      </xdr:nvGrpSpPr>
      <xdr:grpSpPr bwMode="auto">
        <a:xfrm>
          <a:off x="2284382" y="56506104"/>
          <a:ext cx="3559857" cy="587932"/>
          <a:chOff x="2218765" y="35439945"/>
          <a:chExt cx="3610761" cy="322004"/>
        </a:xfrm>
      </xdr:grpSpPr>
      <xdr:sp macro="" textlink="">
        <xdr:nvSpPr>
          <xdr:cNvPr id="47" name="テキスト ボックス 46"/>
          <xdr:cNvSpPr txBox="1"/>
        </xdr:nvSpPr>
        <xdr:spPr bwMode="auto">
          <a:xfrm>
            <a:off x="2983611" y="35439945"/>
            <a:ext cx="2845915" cy="32200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en-US" altLang="ja-JP" sz="1050"/>
              <a:t>C. </a:t>
            </a:r>
            <a:r>
              <a:rPr kumimoji="1" lang="ja-JP" altLang="en-US" sz="1050"/>
              <a:t>株式会社オーエムシー</a:t>
            </a:r>
            <a:endParaRPr kumimoji="1" lang="en-US" altLang="ja-JP" sz="1050"/>
          </a:p>
          <a:p>
            <a:pPr algn="ctr">
              <a:lnSpc>
                <a:spcPts val="1200"/>
              </a:lnSpc>
            </a:pPr>
            <a:r>
              <a:rPr kumimoji="1" lang="en-US" altLang="ja-JP" sz="1050">
                <a:solidFill>
                  <a:sysClr val="windowText" lastClr="000000"/>
                </a:solidFill>
              </a:rPr>
              <a:t>3</a:t>
            </a:r>
            <a:r>
              <a:rPr kumimoji="1" lang="ja-JP" altLang="en-US" sz="1050">
                <a:solidFill>
                  <a:sysClr val="windowText" lastClr="000000"/>
                </a:solidFill>
              </a:rPr>
              <a:t>百万円</a:t>
            </a:r>
            <a:endParaRPr kumimoji="1" lang="en-US" altLang="ja-JP" sz="1050">
              <a:solidFill>
                <a:sysClr val="windowText" lastClr="000000"/>
              </a:solidFill>
            </a:endParaRPr>
          </a:p>
        </xdr:txBody>
      </xdr:sp>
      <xdr:cxnSp macro="">
        <xdr:nvCxnSpPr>
          <xdr:cNvPr id="46" name="直線コネクタ 45"/>
          <xdr:cNvCxnSpPr/>
        </xdr:nvCxnSpPr>
        <xdr:spPr>
          <a:xfrm flipV="1">
            <a:off x="2218765" y="35586120"/>
            <a:ext cx="615333" cy="0"/>
          </a:xfrm>
          <a:prstGeom prst="line">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14</xdr:col>
      <xdr:colOff>196850</xdr:colOff>
      <xdr:row>763</xdr:row>
      <xdr:rowOff>254000</xdr:rowOff>
    </xdr:from>
    <xdr:to>
      <xdr:col>28</xdr:col>
      <xdr:colOff>194470</xdr:colOff>
      <xdr:row>766</xdr:row>
      <xdr:rowOff>146843</xdr:rowOff>
    </xdr:to>
    <xdr:sp macro="" textlink="">
      <xdr:nvSpPr>
        <xdr:cNvPr id="50" name="大かっこ 49"/>
        <xdr:cNvSpPr/>
      </xdr:nvSpPr>
      <xdr:spPr bwMode="auto">
        <a:xfrm>
          <a:off x="3012017" y="57509833"/>
          <a:ext cx="2812786" cy="84534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300"/>
            </a:lnSpc>
          </a:pPr>
          <a:endParaRPr kumimoji="1" lang="en-US" altLang="ja-JP" sz="1050"/>
        </a:p>
        <a:p>
          <a:pPr algn="l">
            <a:lnSpc>
              <a:spcPts val="1300"/>
            </a:lnSpc>
          </a:pPr>
          <a:r>
            <a:rPr kumimoji="1" lang="ja-JP" altLang="en-US" sz="1050"/>
            <a:t>・日中コベネフィット協力に係る出版物作成支援</a:t>
          </a:r>
          <a:endParaRPr kumimoji="1" lang="en-US" altLang="ja-JP" sz="1050"/>
        </a:p>
      </xdr:txBody>
    </xdr:sp>
    <xdr:clientData/>
  </xdr:twoCellAnchor>
  <xdr:twoCellAnchor>
    <xdr:from>
      <xdr:col>33</xdr:col>
      <xdr:colOff>95250</xdr:colOff>
      <xdr:row>748</xdr:row>
      <xdr:rowOff>148167</xdr:rowOff>
    </xdr:from>
    <xdr:to>
      <xdr:col>46</xdr:col>
      <xdr:colOff>157442</xdr:colOff>
      <xdr:row>749</xdr:row>
      <xdr:rowOff>215607</xdr:rowOff>
    </xdr:to>
    <xdr:sp macro="" textlink="">
      <xdr:nvSpPr>
        <xdr:cNvPr id="30" name="テキスト ボックス 29"/>
        <xdr:cNvSpPr txBox="1"/>
      </xdr:nvSpPr>
      <xdr:spPr bwMode="auto">
        <a:xfrm>
          <a:off x="6731000" y="51181000"/>
          <a:ext cx="2676275" cy="4166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050"/>
            <a:t>【</a:t>
          </a:r>
          <a:r>
            <a:rPr kumimoji="1" lang="ja-JP" altLang="en-US" sz="1050"/>
            <a:t>拠出金</a:t>
          </a:r>
          <a:r>
            <a:rPr kumimoji="1" lang="en-US" altLang="ja-JP" sz="1050"/>
            <a:t>】</a:t>
          </a:r>
          <a:endParaRPr kumimoji="1" lang="ja-JP" altLang="en-US" sz="1050"/>
        </a:p>
      </xdr:txBody>
    </xdr:sp>
    <xdr:clientData/>
  </xdr:twoCellAnchor>
  <xdr:twoCellAnchor>
    <xdr:from>
      <xdr:col>14</xdr:col>
      <xdr:colOff>169333</xdr:colOff>
      <xdr:row>761</xdr:row>
      <xdr:rowOff>31751</xdr:rowOff>
    </xdr:from>
    <xdr:to>
      <xdr:col>28</xdr:col>
      <xdr:colOff>30441</xdr:colOff>
      <xdr:row>762</xdr:row>
      <xdr:rowOff>3941</xdr:rowOff>
    </xdr:to>
    <xdr:sp macro="" textlink="">
      <xdr:nvSpPr>
        <xdr:cNvPr id="32" name="テキスト ボックス 31"/>
        <xdr:cNvSpPr txBox="1"/>
      </xdr:nvSpPr>
      <xdr:spPr bwMode="auto">
        <a:xfrm>
          <a:off x="2984500" y="56462084"/>
          <a:ext cx="2676274" cy="4166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050"/>
            <a:t>【</a:t>
          </a:r>
          <a:r>
            <a:rPr kumimoji="1" lang="ja-JP" altLang="en-US" sz="1050"/>
            <a:t>一般競争契約（最低価格）</a:t>
          </a:r>
          <a:r>
            <a:rPr kumimoji="1" lang="en-US" altLang="ja-JP" sz="1050"/>
            <a:t>】</a:t>
          </a:r>
          <a:endParaRPr kumimoji="1" lang="ja-JP" altLang="en-US" sz="105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111</v>
      </c>
      <c r="AT2" s="173"/>
      <c r="AU2" s="173"/>
      <c r="AV2" s="43" t="str">
        <f>IF(AW2="", "", "-")</f>
        <v/>
      </c>
      <c r="AW2" s="372"/>
      <c r="AX2" s="372"/>
    </row>
    <row r="3" spans="1:50" ht="21" customHeight="1" thickBot="1" x14ac:dyDescent="0.2">
      <c r="A3" s="478" t="s">
        <v>394</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473</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476</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477</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185</v>
      </c>
      <c r="H5" s="513"/>
      <c r="I5" s="513"/>
      <c r="J5" s="513"/>
      <c r="K5" s="513"/>
      <c r="L5" s="513"/>
      <c r="M5" s="514" t="s">
        <v>66</v>
      </c>
      <c r="N5" s="515"/>
      <c r="O5" s="515"/>
      <c r="P5" s="515"/>
      <c r="Q5" s="515"/>
      <c r="R5" s="516"/>
      <c r="S5" s="517" t="s">
        <v>131</v>
      </c>
      <c r="T5" s="513"/>
      <c r="U5" s="513"/>
      <c r="V5" s="513"/>
      <c r="W5" s="513"/>
      <c r="X5" s="518"/>
      <c r="Y5" s="687" t="s">
        <v>3</v>
      </c>
      <c r="Z5" s="688"/>
      <c r="AA5" s="688"/>
      <c r="AB5" s="688"/>
      <c r="AC5" s="688"/>
      <c r="AD5" s="689"/>
      <c r="AE5" s="690" t="s">
        <v>474</v>
      </c>
      <c r="AF5" s="690"/>
      <c r="AG5" s="690"/>
      <c r="AH5" s="690"/>
      <c r="AI5" s="690"/>
      <c r="AJ5" s="690"/>
      <c r="AK5" s="690"/>
      <c r="AL5" s="690"/>
      <c r="AM5" s="690"/>
      <c r="AN5" s="690"/>
      <c r="AO5" s="690"/>
      <c r="AP5" s="691"/>
      <c r="AQ5" s="692" t="s">
        <v>475</v>
      </c>
      <c r="AR5" s="693"/>
      <c r="AS5" s="693"/>
      <c r="AT5" s="693"/>
      <c r="AU5" s="693"/>
      <c r="AV5" s="693"/>
      <c r="AW5" s="693"/>
      <c r="AX5" s="694"/>
    </row>
    <row r="6" spans="1:50" ht="39" customHeight="1" x14ac:dyDescent="0.15">
      <c r="A6" s="697" t="s">
        <v>4</v>
      </c>
      <c r="B6" s="698"/>
      <c r="C6" s="698"/>
      <c r="D6" s="698"/>
      <c r="E6" s="698"/>
      <c r="F6" s="698"/>
      <c r="G6" s="833" t="str">
        <f>入力規則等!F39</f>
        <v>一般会計</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49.5" customHeight="1" x14ac:dyDescent="0.15">
      <c r="A7" s="799" t="s">
        <v>23</v>
      </c>
      <c r="B7" s="800"/>
      <c r="C7" s="800"/>
      <c r="D7" s="800"/>
      <c r="E7" s="800"/>
      <c r="F7" s="801"/>
      <c r="G7" s="802" t="s">
        <v>479</v>
      </c>
      <c r="H7" s="803"/>
      <c r="I7" s="803"/>
      <c r="J7" s="803"/>
      <c r="K7" s="803"/>
      <c r="L7" s="803"/>
      <c r="M7" s="803"/>
      <c r="N7" s="803"/>
      <c r="O7" s="803"/>
      <c r="P7" s="803"/>
      <c r="Q7" s="803"/>
      <c r="R7" s="803"/>
      <c r="S7" s="803"/>
      <c r="T7" s="803"/>
      <c r="U7" s="803"/>
      <c r="V7" s="803"/>
      <c r="W7" s="803"/>
      <c r="X7" s="804"/>
      <c r="Y7" s="370" t="s">
        <v>5</v>
      </c>
      <c r="Z7" s="261"/>
      <c r="AA7" s="261"/>
      <c r="AB7" s="261"/>
      <c r="AC7" s="261"/>
      <c r="AD7" s="371"/>
      <c r="AE7" s="360" t="s">
        <v>479</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799" t="s">
        <v>343</v>
      </c>
      <c r="B8" s="800"/>
      <c r="C8" s="800"/>
      <c r="D8" s="800"/>
      <c r="E8" s="800"/>
      <c r="F8" s="801"/>
      <c r="G8" s="179" t="str">
        <f>入力規則等!A26</f>
        <v>地球温暖化対策</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4" t="s">
        <v>471</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48" t="s">
        <v>472</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委託・請負、その他</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395</v>
      </c>
      <c r="AL12" s="263"/>
      <c r="AM12" s="263"/>
      <c r="AN12" s="263"/>
      <c r="AO12" s="263"/>
      <c r="AP12" s="263"/>
      <c r="AQ12" s="264"/>
      <c r="AR12" s="268" t="s">
        <v>396</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v>116</v>
      </c>
      <c r="Q13" s="169"/>
      <c r="R13" s="169"/>
      <c r="S13" s="169"/>
      <c r="T13" s="169"/>
      <c r="U13" s="169"/>
      <c r="V13" s="170"/>
      <c r="W13" s="168">
        <v>120</v>
      </c>
      <c r="X13" s="169"/>
      <c r="Y13" s="169"/>
      <c r="Z13" s="169"/>
      <c r="AA13" s="169"/>
      <c r="AB13" s="169"/>
      <c r="AC13" s="170"/>
      <c r="AD13" s="168">
        <v>115</v>
      </c>
      <c r="AE13" s="169"/>
      <c r="AF13" s="169"/>
      <c r="AG13" s="169"/>
      <c r="AH13" s="169"/>
      <c r="AI13" s="169"/>
      <c r="AJ13" s="170"/>
      <c r="AK13" s="168">
        <v>105</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7" t="s">
        <v>9</v>
      </c>
      <c r="J14" s="604"/>
      <c r="K14" s="604"/>
      <c r="L14" s="604"/>
      <c r="M14" s="604"/>
      <c r="N14" s="604"/>
      <c r="O14" s="605"/>
      <c r="P14" s="168" t="s">
        <v>479</v>
      </c>
      <c r="Q14" s="169"/>
      <c r="R14" s="169"/>
      <c r="S14" s="169"/>
      <c r="T14" s="169"/>
      <c r="U14" s="169"/>
      <c r="V14" s="170"/>
      <c r="W14" s="168" t="s">
        <v>479</v>
      </c>
      <c r="X14" s="169"/>
      <c r="Y14" s="169"/>
      <c r="Z14" s="169"/>
      <c r="AA14" s="169"/>
      <c r="AB14" s="169"/>
      <c r="AC14" s="170"/>
      <c r="AD14" s="168" t="s">
        <v>481</v>
      </c>
      <c r="AE14" s="169"/>
      <c r="AF14" s="169"/>
      <c r="AG14" s="169"/>
      <c r="AH14" s="169"/>
      <c r="AI14" s="169"/>
      <c r="AJ14" s="170"/>
      <c r="AK14" s="168" t="s">
        <v>479</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t="s">
        <v>479</v>
      </c>
      <c r="Q15" s="169"/>
      <c r="R15" s="169"/>
      <c r="S15" s="169"/>
      <c r="T15" s="169"/>
      <c r="U15" s="169"/>
      <c r="V15" s="170"/>
      <c r="W15" s="168" t="s">
        <v>479</v>
      </c>
      <c r="X15" s="169"/>
      <c r="Y15" s="169"/>
      <c r="Z15" s="169"/>
      <c r="AA15" s="169"/>
      <c r="AB15" s="169"/>
      <c r="AC15" s="170"/>
      <c r="AD15" s="168" t="s">
        <v>479</v>
      </c>
      <c r="AE15" s="169"/>
      <c r="AF15" s="169"/>
      <c r="AG15" s="169"/>
      <c r="AH15" s="169"/>
      <c r="AI15" s="169"/>
      <c r="AJ15" s="170"/>
      <c r="AK15" s="168" t="s">
        <v>479</v>
      </c>
      <c r="AL15" s="169"/>
      <c r="AM15" s="169"/>
      <c r="AN15" s="169"/>
      <c r="AO15" s="169"/>
      <c r="AP15" s="169"/>
      <c r="AQ15" s="170"/>
      <c r="AR15" s="168"/>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t="s">
        <v>479</v>
      </c>
      <c r="Q16" s="169"/>
      <c r="R16" s="169"/>
      <c r="S16" s="169"/>
      <c r="T16" s="169"/>
      <c r="U16" s="169"/>
      <c r="V16" s="170"/>
      <c r="W16" s="168" t="s">
        <v>479</v>
      </c>
      <c r="X16" s="169"/>
      <c r="Y16" s="169"/>
      <c r="Z16" s="169"/>
      <c r="AA16" s="169"/>
      <c r="AB16" s="169"/>
      <c r="AC16" s="170"/>
      <c r="AD16" s="168" t="s">
        <v>479</v>
      </c>
      <c r="AE16" s="169"/>
      <c r="AF16" s="169"/>
      <c r="AG16" s="169"/>
      <c r="AH16" s="169"/>
      <c r="AI16" s="169"/>
      <c r="AJ16" s="170"/>
      <c r="AK16" s="168" t="s">
        <v>479</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480</v>
      </c>
      <c r="Q17" s="169"/>
      <c r="R17" s="169"/>
      <c r="S17" s="169"/>
      <c r="T17" s="169"/>
      <c r="U17" s="169"/>
      <c r="V17" s="170"/>
      <c r="W17" s="168" t="s">
        <v>479</v>
      </c>
      <c r="X17" s="169"/>
      <c r="Y17" s="169"/>
      <c r="Z17" s="169"/>
      <c r="AA17" s="169"/>
      <c r="AB17" s="169"/>
      <c r="AC17" s="170"/>
      <c r="AD17" s="168" t="s">
        <v>479</v>
      </c>
      <c r="AE17" s="169"/>
      <c r="AF17" s="169"/>
      <c r="AG17" s="169"/>
      <c r="AH17" s="169"/>
      <c r="AI17" s="169"/>
      <c r="AJ17" s="170"/>
      <c r="AK17" s="168" t="s">
        <v>479</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116</v>
      </c>
      <c r="Q18" s="190"/>
      <c r="R18" s="190"/>
      <c r="S18" s="190"/>
      <c r="T18" s="190"/>
      <c r="U18" s="190"/>
      <c r="V18" s="191"/>
      <c r="W18" s="189">
        <f>SUM(W13:AC17)</f>
        <v>120</v>
      </c>
      <c r="X18" s="190"/>
      <c r="Y18" s="190"/>
      <c r="Z18" s="190"/>
      <c r="AA18" s="190"/>
      <c r="AB18" s="190"/>
      <c r="AC18" s="191"/>
      <c r="AD18" s="189">
        <f>SUM(AD13:AJ17)</f>
        <v>115</v>
      </c>
      <c r="AE18" s="190"/>
      <c r="AF18" s="190"/>
      <c r="AG18" s="190"/>
      <c r="AH18" s="190"/>
      <c r="AI18" s="190"/>
      <c r="AJ18" s="191"/>
      <c r="AK18" s="189">
        <f>SUM(AK13:AQ17)</f>
        <v>105</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114</v>
      </c>
      <c r="Q19" s="169"/>
      <c r="R19" s="169"/>
      <c r="S19" s="169"/>
      <c r="T19" s="169"/>
      <c r="U19" s="169"/>
      <c r="V19" s="170"/>
      <c r="W19" s="168">
        <v>114</v>
      </c>
      <c r="X19" s="169"/>
      <c r="Y19" s="169"/>
      <c r="Z19" s="169"/>
      <c r="AA19" s="169"/>
      <c r="AB19" s="169"/>
      <c r="AC19" s="170"/>
      <c r="AD19" s="168">
        <v>114</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0.98275862068965514</v>
      </c>
      <c r="Q20" s="495"/>
      <c r="R20" s="495"/>
      <c r="S20" s="495"/>
      <c r="T20" s="495"/>
      <c r="U20" s="495"/>
      <c r="V20" s="495"/>
      <c r="W20" s="495">
        <f t="shared" ref="W20" si="0">IF(W18=0, "-", SUM(W19)/W18)</f>
        <v>0.95</v>
      </c>
      <c r="X20" s="495"/>
      <c r="Y20" s="495"/>
      <c r="Z20" s="495"/>
      <c r="AA20" s="495"/>
      <c r="AB20" s="495"/>
      <c r="AC20" s="495"/>
      <c r="AD20" s="495">
        <f t="shared" ref="AD20" si="1">IF(AD18=0, "-", SUM(AD19)/AD18)</f>
        <v>0.99130434782608701</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4" t="s">
        <v>427</v>
      </c>
      <c r="H21" s="885"/>
      <c r="I21" s="885"/>
      <c r="J21" s="885"/>
      <c r="K21" s="885"/>
      <c r="L21" s="885"/>
      <c r="M21" s="885"/>
      <c r="N21" s="885"/>
      <c r="O21" s="885"/>
      <c r="P21" s="495">
        <f>IF(P19=0, "-", SUM(P19)/SUM(P13,P14))</f>
        <v>0.98275862068965514</v>
      </c>
      <c r="Q21" s="495"/>
      <c r="R21" s="495"/>
      <c r="S21" s="495"/>
      <c r="T21" s="495"/>
      <c r="U21" s="495"/>
      <c r="V21" s="495"/>
      <c r="W21" s="495">
        <f t="shared" ref="W21" si="2">IF(W19=0, "-", SUM(W19)/SUM(W13,W14))</f>
        <v>0.95</v>
      </c>
      <c r="X21" s="495"/>
      <c r="Y21" s="495"/>
      <c r="Z21" s="495"/>
      <c r="AA21" s="495"/>
      <c r="AB21" s="495"/>
      <c r="AC21" s="495"/>
      <c r="AD21" s="495">
        <f t="shared" ref="AD21" si="3">IF(AD19=0, "-", SUM(AD19)/SUM(AD13,AD14))</f>
        <v>0.99130434782608701</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405</v>
      </c>
      <c r="B22" s="146"/>
      <c r="C22" s="146"/>
      <c r="D22" s="146"/>
      <c r="E22" s="146"/>
      <c r="F22" s="147"/>
      <c r="G22" s="130" t="s">
        <v>403</v>
      </c>
      <c r="H22" s="131"/>
      <c r="I22" s="131"/>
      <c r="J22" s="131"/>
      <c r="K22" s="131"/>
      <c r="L22" s="131"/>
      <c r="M22" s="131"/>
      <c r="N22" s="131"/>
      <c r="O22" s="132"/>
      <c r="P22" s="154" t="s">
        <v>402</v>
      </c>
      <c r="Q22" s="131"/>
      <c r="R22" s="131"/>
      <c r="S22" s="131"/>
      <c r="T22" s="131"/>
      <c r="U22" s="131"/>
      <c r="V22" s="132"/>
      <c r="W22" s="154" t="s">
        <v>401</v>
      </c>
      <c r="X22" s="131"/>
      <c r="Y22" s="131"/>
      <c r="Z22" s="131"/>
      <c r="AA22" s="131"/>
      <c r="AB22" s="131"/>
      <c r="AC22" s="132"/>
      <c r="AD22" s="154" t="s">
        <v>400</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489</v>
      </c>
      <c r="H23" s="134"/>
      <c r="I23" s="134"/>
      <c r="J23" s="134"/>
      <c r="K23" s="134"/>
      <c r="L23" s="134"/>
      <c r="M23" s="134"/>
      <c r="N23" s="134"/>
      <c r="O23" s="135"/>
      <c r="P23" s="165">
        <v>19</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t="s">
        <v>490</v>
      </c>
      <c r="H24" s="137"/>
      <c r="I24" s="137"/>
      <c r="J24" s="137"/>
      <c r="K24" s="137"/>
      <c r="L24" s="137"/>
      <c r="M24" s="137"/>
      <c r="N24" s="137"/>
      <c r="O24" s="138"/>
      <c r="P24" s="168">
        <v>86</v>
      </c>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408</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404</v>
      </c>
      <c r="H29" s="143"/>
      <c r="I29" s="143"/>
      <c r="J29" s="143"/>
      <c r="K29" s="143"/>
      <c r="L29" s="143"/>
      <c r="M29" s="143"/>
      <c r="N29" s="143"/>
      <c r="O29" s="144"/>
      <c r="P29" s="192">
        <f>AK13</f>
        <v>105</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421</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v>30</v>
      </c>
      <c r="AR31" s="184"/>
      <c r="AS31" s="118" t="s">
        <v>309</v>
      </c>
      <c r="AT31" s="119"/>
      <c r="AU31" s="251" t="s">
        <v>479</v>
      </c>
      <c r="AV31" s="251"/>
      <c r="AW31" s="354" t="s">
        <v>297</v>
      </c>
      <c r="AX31" s="355"/>
    </row>
    <row r="32" spans="1:50" ht="23.25" customHeight="1" x14ac:dyDescent="0.15">
      <c r="A32" s="522"/>
      <c r="B32" s="520"/>
      <c r="C32" s="520"/>
      <c r="D32" s="520"/>
      <c r="E32" s="520"/>
      <c r="F32" s="521"/>
      <c r="G32" s="496" t="s">
        <v>482</v>
      </c>
      <c r="H32" s="497"/>
      <c r="I32" s="497"/>
      <c r="J32" s="497"/>
      <c r="K32" s="497"/>
      <c r="L32" s="497"/>
      <c r="M32" s="497"/>
      <c r="N32" s="497"/>
      <c r="O32" s="498"/>
      <c r="P32" s="107" t="s">
        <v>483</v>
      </c>
      <c r="Q32" s="107"/>
      <c r="R32" s="107"/>
      <c r="S32" s="107"/>
      <c r="T32" s="107"/>
      <c r="U32" s="107"/>
      <c r="V32" s="107"/>
      <c r="W32" s="107"/>
      <c r="X32" s="198"/>
      <c r="Y32" s="321" t="s">
        <v>13</v>
      </c>
      <c r="Z32" s="505"/>
      <c r="AA32" s="506"/>
      <c r="AB32" s="507" t="s">
        <v>508</v>
      </c>
      <c r="AC32" s="507"/>
      <c r="AD32" s="507"/>
      <c r="AE32" s="334">
        <v>10</v>
      </c>
      <c r="AF32" s="335"/>
      <c r="AG32" s="335"/>
      <c r="AH32" s="335"/>
      <c r="AI32" s="334">
        <v>10</v>
      </c>
      <c r="AJ32" s="335"/>
      <c r="AK32" s="335"/>
      <c r="AL32" s="335"/>
      <c r="AM32" s="334">
        <v>13</v>
      </c>
      <c r="AN32" s="335"/>
      <c r="AO32" s="335"/>
      <c r="AP32" s="335"/>
      <c r="AQ32" s="175" t="s">
        <v>479</v>
      </c>
      <c r="AR32" s="176"/>
      <c r="AS32" s="176"/>
      <c r="AT32" s="177"/>
      <c r="AU32" s="335" t="s">
        <v>479</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508</v>
      </c>
      <c r="AC33" s="477"/>
      <c r="AD33" s="477"/>
      <c r="AE33" s="334">
        <v>11</v>
      </c>
      <c r="AF33" s="335"/>
      <c r="AG33" s="335"/>
      <c r="AH33" s="335"/>
      <c r="AI33" s="334">
        <v>12</v>
      </c>
      <c r="AJ33" s="335"/>
      <c r="AK33" s="335"/>
      <c r="AL33" s="335"/>
      <c r="AM33" s="334">
        <v>13</v>
      </c>
      <c r="AN33" s="335"/>
      <c r="AO33" s="335"/>
      <c r="AP33" s="335"/>
      <c r="AQ33" s="175">
        <v>15</v>
      </c>
      <c r="AR33" s="176"/>
      <c r="AS33" s="176"/>
      <c r="AT33" s="177"/>
      <c r="AU33" s="335" t="s">
        <v>479</v>
      </c>
      <c r="AV33" s="335"/>
      <c r="AW33" s="335"/>
      <c r="AX33" s="351"/>
    </row>
    <row r="34" spans="1:50" ht="61.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v>91</v>
      </c>
      <c r="AF34" s="335"/>
      <c r="AG34" s="335"/>
      <c r="AH34" s="335"/>
      <c r="AI34" s="334">
        <v>83</v>
      </c>
      <c r="AJ34" s="335"/>
      <c r="AK34" s="335"/>
      <c r="AL34" s="335"/>
      <c r="AM34" s="334">
        <v>100</v>
      </c>
      <c r="AN34" s="335"/>
      <c r="AO34" s="335"/>
      <c r="AP34" s="335"/>
      <c r="AQ34" s="175" t="s">
        <v>479</v>
      </c>
      <c r="AR34" s="176"/>
      <c r="AS34" s="176"/>
      <c r="AT34" s="177"/>
      <c r="AU34" s="335" t="s">
        <v>479</v>
      </c>
      <c r="AV34" s="335"/>
      <c r="AW34" s="335"/>
      <c r="AX34" s="351"/>
    </row>
    <row r="35" spans="1:50" ht="27.95" customHeight="1" x14ac:dyDescent="0.15">
      <c r="A35" s="858" t="s">
        <v>455</v>
      </c>
      <c r="B35" s="859"/>
      <c r="C35" s="859"/>
      <c r="D35" s="859"/>
      <c r="E35" s="859"/>
      <c r="F35" s="860"/>
      <c r="G35" s="864" t="s">
        <v>551</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x14ac:dyDescent="0.15">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t="23.25" customHeight="1" x14ac:dyDescent="0.15">
      <c r="A37" s="619" t="s">
        <v>421</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23.25"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v>30</v>
      </c>
      <c r="AR38" s="184"/>
      <c r="AS38" s="118" t="s">
        <v>309</v>
      </c>
      <c r="AT38" s="119"/>
      <c r="AU38" s="251" t="s">
        <v>479</v>
      </c>
      <c r="AV38" s="251"/>
      <c r="AW38" s="354" t="s">
        <v>297</v>
      </c>
      <c r="AX38" s="355"/>
    </row>
    <row r="39" spans="1:50" ht="23.25" customHeight="1" x14ac:dyDescent="0.15">
      <c r="A39" s="522"/>
      <c r="B39" s="520"/>
      <c r="C39" s="520"/>
      <c r="D39" s="520"/>
      <c r="E39" s="520"/>
      <c r="F39" s="521"/>
      <c r="G39" s="496" t="s">
        <v>509</v>
      </c>
      <c r="H39" s="497"/>
      <c r="I39" s="497"/>
      <c r="J39" s="497"/>
      <c r="K39" s="497"/>
      <c r="L39" s="497"/>
      <c r="M39" s="497"/>
      <c r="N39" s="497"/>
      <c r="O39" s="498"/>
      <c r="P39" s="107" t="s">
        <v>510</v>
      </c>
      <c r="Q39" s="107"/>
      <c r="R39" s="107"/>
      <c r="S39" s="107"/>
      <c r="T39" s="107"/>
      <c r="U39" s="107"/>
      <c r="V39" s="107"/>
      <c r="W39" s="107"/>
      <c r="X39" s="198"/>
      <c r="Y39" s="321" t="s">
        <v>13</v>
      </c>
      <c r="Z39" s="505"/>
      <c r="AA39" s="506"/>
      <c r="AB39" s="507" t="s">
        <v>513</v>
      </c>
      <c r="AC39" s="507"/>
      <c r="AD39" s="507"/>
      <c r="AE39" s="334">
        <v>3</v>
      </c>
      <c r="AF39" s="335"/>
      <c r="AG39" s="335"/>
      <c r="AH39" s="335"/>
      <c r="AI39" s="334">
        <v>2</v>
      </c>
      <c r="AJ39" s="335"/>
      <c r="AK39" s="335"/>
      <c r="AL39" s="335"/>
      <c r="AM39" s="334">
        <v>2</v>
      </c>
      <c r="AN39" s="335"/>
      <c r="AO39" s="335"/>
      <c r="AP39" s="335"/>
      <c r="AQ39" s="175" t="s">
        <v>479</v>
      </c>
      <c r="AR39" s="176"/>
      <c r="AS39" s="176"/>
      <c r="AT39" s="177"/>
      <c r="AU39" s="335" t="s">
        <v>479</v>
      </c>
      <c r="AV39" s="335"/>
      <c r="AW39" s="335"/>
      <c r="AX39" s="351"/>
    </row>
    <row r="40" spans="1:50" ht="23.25"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t="s">
        <v>513</v>
      </c>
      <c r="AC40" s="477"/>
      <c r="AD40" s="477"/>
      <c r="AE40" s="334">
        <v>3</v>
      </c>
      <c r="AF40" s="335"/>
      <c r="AG40" s="335"/>
      <c r="AH40" s="335"/>
      <c r="AI40" s="334">
        <v>2</v>
      </c>
      <c r="AJ40" s="335"/>
      <c r="AK40" s="335"/>
      <c r="AL40" s="335"/>
      <c r="AM40" s="334">
        <v>2</v>
      </c>
      <c r="AN40" s="335"/>
      <c r="AO40" s="335"/>
      <c r="AP40" s="335"/>
      <c r="AQ40" s="175">
        <v>2</v>
      </c>
      <c r="AR40" s="176"/>
      <c r="AS40" s="176"/>
      <c r="AT40" s="177"/>
      <c r="AU40" s="335" t="s">
        <v>479</v>
      </c>
      <c r="AV40" s="335"/>
      <c r="AW40" s="335"/>
      <c r="AX40" s="351"/>
    </row>
    <row r="41" spans="1:50" ht="62.25"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v>100</v>
      </c>
      <c r="AF41" s="335"/>
      <c r="AG41" s="335"/>
      <c r="AH41" s="335"/>
      <c r="AI41" s="334">
        <v>100</v>
      </c>
      <c r="AJ41" s="335"/>
      <c r="AK41" s="335"/>
      <c r="AL41" s="335"/>
      <c r="AM41" s="334">
        <v>100</v>
      </c>
      <c r="AN41" s="335"/>
      <c r="AO41" s="335"/>
      <c r="AP41" s="335"/>
      <c r="AQ41" s="175" t="s">
        <v>479</v>
      </c>
      <c r="AR41" s="176"/>
      <c r="AS41" s="176"/>
      <c r="AT41" s="177"/>
      <c r="AU41" s="335" t="s">
        <v>479</v>
      </c>
      <c r="AV41" s="335"/>
      <c r="AW41" s="335"/>
      <c r="AX41" s="351"/>
    </row>
    <row r="42" spans="1:50" ht="23.25" customHeight="1" x14ac:dyDescent="0.15">
      <c r="A42" s="858" t="s">
        <v>455</v>
      </c>
      <c r="B42" s="859"/>
      <c r="C42" s="859"/>
      <c r="D42" s="859"/>
      <c r="E42" s="859"/>
      <c r="F42" s="860"/>
      <c r="G42" s="864" t="s">
        <v>552</v>
      </c>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3.25" customHeight="1" x14ac:dyDescent="0.15">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t="23.25" customHeight="1" x14ac:dyDescent="0.15">
      <c r="A44" s="619" t="s">
        <v>421</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23.25"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v>30</v>
      </c>
      <c r="AR45" s="184"/>
      <c r="AS45" s="118" t="s">
        <v>309</v>
      </c>
      <c r="AT45" s="119"/>
      <c r="AU45" s="251" t="s">
        <v>479</v>
      </c>
      <c r="AV45" s="251"/>
      <c r="AW45" s="354" t="s">
        <v>297</v>
      </c>
      <c r="AX45" s="355"/>
    </row>
    <row r="46" spans="1:50" ht="23.25" customHeight="1" x14ac:dyDescent="0.15">
      <c r="A46" s="522"/>
      <c r="B46" s="520"/>
      <c r="C46" s="520"/>
      <c r="D46" s="520"/>
      <c r="E46" s="520"/>
      <c r="F46" s="521"/>
      <c r="G46" s="496" t="s">
        <v>511</v>
      </c>
      <c r="H46" s="497"/>
      <c r="I46" s="497"/>
      <c r="J46" s="497"/>
      <c r="K46" s="497"/>
      <c r="L46" s="497"/>
      <c r="M46" s="497"/>
      <c r="N46" s="497"/>
      <c r="O46" s="498"/>
      <c r="P46" s="107" t="s">
        <v>512</v>
      </c>
      <c r="Q46" s="107"/>
      <c r="R46" s="107"/>
      <c r="S46" s="107"/>
      <c r="T46" s="107"/>
      <c r="U46" s="107"/>
      <c r="V46" s="107"/>
      <c r="W46" s="107"/>
      <c r="X46" s="198"/>
      <c r="Y46" s="321" t="s">
        <v>13</v>
      </c>
      <c r="Z46" s="505"/>
      <c r="AA46" s="506"/>
      <c r="AB46" s="507" t="s">
        <v>514</v>
      </c>
      <c r="AC46" s="507"/>
      <c r="AD46" s="507"/>
      <c r="AE46" s="334">
        <v>7</v>
      </c>
      <c r="AF46" s="335"/>
      <c r="AG46" s="335"/>
      <c r="AH46" s="335"/>
      <c r="AI46" s="334">
        <v>5</v>
      </c>
      <c r="AJ46" s="335"/>
      <c r="AK46" s="335"/>
      <c r="AL46" s="335"/>
      <c r="AM46" s="334">
        <v>10</v>
      </c>
      <c r="AN46" s="335"/>
      <c r="AO46" s="335"/>
      <c r="AP46" s="335"/>
      <c r="AQ46" s="175" t="s">
        <v>562</v>
      </c>
      <c r="AR46" s="176"/>
      <c r="AS46" s="176"/>
      <c r="AT46" s="177"/>
      <c r="AU46" s="335" t="s">
        <v>479</v>
      </c>
      <c r="AV46" s="335"/>
      <c r="AW46" s="335"/>
      <c r="AX46" s="351"/>
    </row>
    <row r="47" spans="1:50" ht="23.25"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t="s">
        <v>514</v>
      </c>
      <c r="AC47" s="477"/>
      <c r="AD47" s="477"/>
      <c r="AE47" s="334">
        <v>9.5</v>
      </c>
      <c r="AF47" s="335"/>
      <c r="AG47" s="335"/>
      <c r="AH47" s="335"/>
      <c r="AI47" s="334">
        <v>9.5</v>
      </c>
      <c r="AJ47" s="335"/>
      <c r="AK47" s="335"/>
      <c r="AL47" s="335"/>
      <c r="AM47" s="334">
        <v>9.5</v>
      </c>
      <c r="AN47" s="335"/>
      <c r="AO47" s="335"/>
      <c r="AP47" s="335"/>
      <c r="AQ47" s="175">
        <v>9.5</v>
      </c>
      <c r="AR47" s="176"/>
      <c r="AS47" s="176"/>
      <c r="AT47" s="177"/>
      <c r="AU47" s="335" t="s">
        <v>479</v>
      </c>
      <c r="AV47" s="335"/>
      <c r="AW47" s="335"/>
      <c r="AX47" s="351"/>
    </row>
    <row r="48" spans="1:50" ht="23.25"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v>73.7</v>
      </c>
      <c r="AF48" s="335"/>
      <c r="AG48" s="335"/>
      <c r="AH48" s="335"/>
      <c r="AI48" s="334">
        <v>52.6</v>
      </c>
      <c r="AJ48" s="335"/>
      <c r="AK48" s="335"/>
      <c r="AL48" s="335"/>
      <c r="AM48" s="334">
        <v>105.3</v>
      </c>
      <c r="AN48" s="335"/>
      <c r="AO48" s="335"/>
      <c r="AP48" s="335"/>
      <c r="AQ48" s="175" t="s">
        <v>562</v>
      </c>
      <c r="AR48" s="176"/>
      <c r="AS48" s="176"/>
      <c r="AT48" s="177"/>
      <c r="AU48" s="335" t="s">
        <v>479</v>
      </c>
      <c r="AV48" s="335"/>
      <c r="AW48" s="335"/>
      <c r="AX48" s="351"/>
    </row>
    <row r="49" spans="1:50" ht="23.25" customHeight="1" x14ac:dyDescent="0.15">
      <c r="A49" s="858" t="s">
        <v>455</v>
      </c>
      <c r="B49" s="859"/>
      <c r="C49" s="859"/>
      <c r="D49" s="859"/>
      <c r="E49" s="859"/>
      <c r="F49" s="860"/>
      <c r="G49" s="864" t="s">
        <v>547</v>
      </c>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t="21.75" customHeight="1" x14ac:dyDescent="0.15">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t="3" hidden="1" customHeight="1" x14ac:dyDescent="0.15">
      <c r="A51" s="519" t="s">
        <v>421</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23.2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8" t="s">
        <v>455</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t="23.25" hidden="1" customHeight="1" x14ac:dyDescent="0.15">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t="23.25" hidden="1" customHeight="1" x14ac:dyDescent="0.15">
      <c r="A58" s="519" t="s">
        <v>421</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23.2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8" t="s">
        <v>455</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idden="1" x14ac:dyDescent="0.15">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ht="18.75" customHeight="1" x14ac:dyDescent="0.15">
      <c r="A65" s="919" t="s">
        <v>422</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417</v>
      </c>
      <c r="X65" s="934"/>
      <c r="Y65" s="937"/>
      <c r="Z65" s="937"/>
      <c r="AA65" s="938"/>
      <c r="AB65" s="931" t="s">
        <v>12</v>
      </c>
      <c r="AC65" s="927"/>
      <c r="AD65" s="928"/>
      <c r="AE65" s="887" t="s">
        <v>310</v>
      </c>
      <c r="AF65" s="887"/>
      <c r="AG65" s="887"/>
      <c r="AH65" s="887"/>
      <c r="AI65" s="887" t="s">
        <v>311</v>
      </c>
      <c r="AJ65" s="887"/>
      <c r="AK65" s="887"/>
      <c r="AL65" s="887"/>
      <c r="AM65" s="887" t="s">
        <v>317</v>
      </c>
      <c r="AN65" s="887"/>
      <c r="AO65" s="887"/>
      <c r="AP65" s="931"/>
      <c r="AQ65" s="931" t="s">
        <v>308</v>
      </c>
      <c r="AR65" s="927"/>
      <c r="AS65" s="927"/>
      <c r="AT65" s="928"/>
      <c r="AU65" s="942" t="s">
        <v>253</v>
      </c>
      <c r="AV65" s="942"/>
      <c r="AW65" s="942"/>
      <c r="AX65" s="943"/>
    </row>
    <row r="66" spans="1:50" ht="18.75"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0" t="s">
        <v>479</v>
      </c>
      <c r="AR66" s="251"/>
      <c r="AS66" s="929" t="s">
        <v>309</v>
      </c>
      <c r="AT66" s="930"/>
      <c r="AU66" s="251" t="s">
        <v>517</v>
      </c>
      <c r="AV66" s="251"/>
      <c r="AW66" s="929" t="s">
        <v>420</v>
      </c>
      <c r="AX66" s="944"/>
    </row>
    <row r="67" spans="1:50" ht="23.25" customHeight="1" x14ac:dyDescent="0.15">
      <c r="A67" s="922"/>
      <c r="B67" s="923"/>
      <c r="C67" s="923"/>
      <c r="D67" s="923"/>
      <c r="E67" s="923"/>
      <c r="F67" s="924"/>
      <c r="G67" s="945" t="s">
        <v>318</v>
      </c>
      <c r="H67" s="948" t="s">
        <v>561</v>
      </c>
      <c r="I67" s="949"/>
      <c r="J67" s="949"/>
      <c r="K67" s="949"/>
      <c r="L67" s="949"/>
      <c r="M67" s="949"/>
      <c r="N67" s="949"/>
      <c r="O67" s="950"/>
      <c r="P67" s="948" t="s">
        <v>479</v>
      </c>
      <c r="Q67" s="949"/>
      <c r="R67" s="949"/>
      <c r="S67" s="949"/>
      <c r="T67" s="949"/>
      <c r="U67" s="949"/>
      <c r="V67" s="950"/>
      <c r="W67" s="954"/>
      <c r="X67" s="955"/>
      <c r="Y67" s="960" t="s">
        <v>13</v>
      </c>
      <c r="Z67" s="960"/>
      <c r="AA67" s="961"/>
      <c r="AB67" s="962" t="s">
        <v>445</v>
      </c>
      <c r="AC67" s="962"/>
      <c r="AD67" s="962"/>
      <c r="AE67" s="334" t="s">
        <v>479</v>
      </c>
      <c r="AF67" s="335"/>
      <c r="AG67" s="335"/>
      <c r="AH67" s="335"/>
      <c r="AI67" s="334" t="s">
        <v>479</v>
      </c>
      <c r="AJ67" s="335"/>
      <c r="AK67" s="335"/>
      <c r="AL67" s="335"/>
      <c r="AM67" s="334" t="s">
        <v>479</v>
      </c>
      <c r="AN67" s="335"/>
      <c r="AO67" s="335"/>
      <c r="AP67" s="335"/>
      <c r="AQ67" s="334" t="s">
        <v>479</v>
      </c>
      <c r="AR67" s="335"/>
      <c r="AS67" s="335"/>
      <c r="AT67" s="336"/>
      <c r="AU67" s="335" t="s">
        <v>479</v>
      </c>
      <c r="AV67" s="335"/>
      <c r="AW67" s="335"/>
      <c r="AX67" s="351"/>
    </row>
    <row r="68" spans="1:50" ht="23.25"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1" t="s">
        <v>54</v>
      </c>
      <c r="Z68" s="131"/>
      <c r="AA68" s="132"/>
      <c r="AB68" s="963" t="s">
        <v>445</v>
      </c>
      <c r="AC68" s="963"/>
      <c r="AD68" s="963"/>
      <c r="AE68" s="334" t="s">
        <v>479</v>
      </c>
      <c r="AF68" s="335"/>
      <c r="AG68" s="335"/>
      <c r="AH68" s="335"/>
      <c r="AI68" s="334" t="s">
        <v>479</v>
      </c>
      <c r="AJ68" s="335"/>
      <c r="AK68" s="335"/>
      <c r="AL68" s="335"/>
      <c r="AM68" s="334" t="s">
        <v>479</v>
      </c>
      <c r="AN68" s="335"/>
      <c r="AO68" s="335"/>
      <c r="AP68" s="335"/>
      <c r="AQ68" s="334" t="s">
        <v>479</v>
      </c>
      <c r="AR68" s="335"/>
      <c r="AS68" s="335"/>
      <c r="AT68" s="336"/>
      <c r="AU68" s="335" t="s">
        <v>479</v>
      </c>
      <c r="AV68" s="335"/>
      <c r="AW68" s="335"/>
      <c r="AX68" s="351"/>
    </row>
    <row r="69" spans="1:50" ht="91.5"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1" t="s">
        <v>14</v>
      </c>
      <c r="Z69" s="131"/>
      <c r="AA69" s="132"/>
      <c r="AB69" s="853" t="s">
        <v>446</v>
      </c>
      <c r="AC69" s="853"/>
      <c r="AD69" s="853"/>
      <c r="AE69" s="855" t="s">
        <v>479</v>
      </c>
      <c r="AF69" s="856"/>
      <c r="AG69" s="856"/>
      <c r="AH69" s="856"/>
      <c r="AI69" s="855" t="s">
        <v>479</v>
      </c>
      <c r="AJ69" s="856"/>
      <c r="AK69" s="856"/>
      <c r="AL69" s="856"/>
      <c r="AM69" s="855" t="s">
        <v>479</v>
      </c>
      <c r="AN69" s="856"/>
      <c r="AO69" s="856"/>
      <c r="AP69" s="856"/>
      <c r="AQ69" s="334" t="s">
        <v>479</v>
      </c>
      <c r="AR69" s="335"/>
      <c r="AS69" s="335"/>
      <c r="AT69" s="336"/>
      <c r="AU69" s="335" t="s">
        <v>479</v>
      </c>
      <c r="AV69" s="335"/>
      <c r="AW69" s="335"/>
      <c r="AX69" s="351"/>
    </row>
    <row r="70" spans="1:50" ht="23.25" customHeight="1" x14ac:dyDescent="0.15">
      <c r="A70" s="922" t="s">
        <v>428</v>
      </c>
      <c r="B70" s="923"/>
      <c r="C70" s="923"/>
      <c r="D70" s="923"/>
      <c r="E70" s="923"/>
      <c r="F70" s="924"/>
      <c r="G70" s="946" t="s">
        <v>319</v>
      </c>
      <c r="H70" s="964" t="s">
        <v>479</v>
      </c>
      <c r="I70" s="964"/>
      <c r="J70" s="964"/>
      <c r="K70" s="964"/>
      <c r="L70" s="964"/>
      <c r="M70" s="964"/>
      <c r="N70" s="964"/>
      <c r="O70" s="964"/>
      <c r="P70" s="964" t="s">
        <v>515</v>
      </c>
      <c r="Q70" s="964"/>
      <c r="R70" s="964"/>
      <c r="S70" s="964"/>
      <c r="T70" s="964"/>
      <c r="U70" s="964"/>
      <c r="V70" s="964"/>
      <c r="W70" s="967" t="s">
        <v>444</v>
      </c>
      <c r="X70" s="968"/>
      <c r="Y70" s="960" t="s">
        <v>13</v>
      </c>
      <c r="Z70" s="960"/>
      <c r="AA70" s="961"/>
      <c r="AB70" s="962" t="s">
        <v>445</v>
      </c>
      <c r="AC70" s="962"/>
      <c r="AD70" s="962"/>
      <c r="AE70" s="334" t="s">
        <v>479</v>
      </c>
      <c r="AF70" s="335"/>
      <c r="AG70" s="335"/>
      <c r="AH70" s="335"/>
      <c r="AI70" s="334" t="s">
        <v>479</v>
      </c>
      <c r="AJ70" s="335"/>
      <c r="AK70" s="335"/>
      <c r="AL70" s="335"/>
      <c r="AM70" s="334" t="s">
        <v>479</v>
      </c>
      <c r="AN70" s="335"/>
      <c r="AO70" s="335"/>
      <c r="AP70" s="335"/>
      <c r="AQ70" s="334" t="s">
        <v>481</v>
      </c>
      <c r="AR70" s="335"/>
      <c r="AS70" s="335"/>
      <c r="AT70" s="336"/>
      <c r="AU70" s="335" t="s">
        <v>479</v>
      </c>
      <c r="AV70" s="335"/>
      <c r="AW70" s="335"/>
      <c r="AX70" s="351"/>
    </row>
    <row r="71" spans="1:50" ht="23.25"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1" t="s">
        <v>54</v>
      </c>
      <c r="Z71" s="131"/>
      <c r="AA71" s="132"/>
      <c r="AB71" s="963" t="s">
        <v>445</v>
      </c>
      <c r="AC71" s="963"/>
      <c r="AD71" s="963"/>
      <c r="AE71" s="334" t="s">
        <v>516</v>
      </c>
      <c r="AF71" s="335"/>
      <c r="AG71" s="335"/>
      <c r="AH71" s="335"/>
      <c r="AI71" s="334" t="s">
        <v>479</v>
      </c>
      <c r="AJ71" s="335"/>
      <c r="AK71" s="335"/>
      <c r="AL71" s="335"/>
      <c r="AM71" s="334" t="s">
        <v>479</v>
      </c>
      <c r="AN71" s="335"/>
      <c r="AO71" s="335"/>
      <c r="AP71" s="335"/>
      <c r="AQ71" s="334" t="s">
        <v>481</v>
      </c>
      <c r="AR71" s="335"/>
      <c r="AS71" s="335"/>
      <c r="AT71" s="336"/>
      <c r="AU71" s="335" t="s">
        <v>479</v>
      </c>
      <c r="AV71" s="335"/>
      <c r="AW71" s="335"/>
      <c r="AX71" s="351"/>
    </row>
    <row r="72" spans="1:50" ht="23.25" customHeight="1" x14ac:dyDescent="0.15">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1" t="s">
        <v>14</v>
      </c>
      <c r="Z72" s="131"/>
      <c r="AA72" s="132"/>
      <c r="AB72" s="853" t="s">
        <v>446</v>
      </c>
      <c r="AC72" s="853"/>
      <c r="AD72" s="853"/>
      <c r="AE72" s="855" t="s">
        <v>479</v>
      </c>
      <c r="AF72" s="856"/>
      <c r="AG72" s="856"/>
      <c r="AH72" s="856"/>
      <c r="AI72" s="855" t="s">
        <v>479</v>
      </c>
      <c r="AJ72" s="856"/>
      <c r="AK72" s="856"/>
      <c r="AL72" s="856"/>
      <c r="AM72" s="855" t="s">
        <v>479</v>
      </c>
      <c r="AN72" s="856"/>
      <c r="AO72" s="856"/>
      <c r="AP72" s="856"/>
      <c r="AQ72" s="334" t="s">
        <v>481</v>
      </c>
      <c r="AR72" s="335"/>
      <c r="AS72" s="335"/>
      <c r="AT72" s="336"/>
      <c r="AU72" s="335" t="s">
        <v>479</v>
      </c>
      <c r="AV72" s="335"/>
      <c r="AW72" s="335"/>
      <c r="AX72" s="351"/>
    </row>
    <row r="73" spans="1:50" ht="18.75" hidden="1" customHeight="1" x14ac:dyDescent="0.15">
      <c r="A73" s="810" t="s">
        <v>422</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3"/>
      <c r="B75" s="814"/>
      <c r="C75" s="814"/>
      <c r="D75" s="814"/>
      <c r="E75" s="814"/>
      <c r="F75" s="815"/>
      <c r="G75" s="75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2" t="s">
        <v>458</v>
      </c>
      <c r="B78" s="873"/>
      <c r="C78" s="873"/>
      <c r="D78" s="873"/>
      <c r="E78" s="870" t="s">
        <v>387</v>
      </c>
      <c r="F78" s="871"/>
      <c r="G78" s="49" t="s">
        <v>319</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416</v>
      </c>
      <c r="AP79" s="95"/>
      <c r="AQ79" s="95"/>
      <c r="AR79" s="76" t="s">
        <v>414</v>
      </c>
      <c r="AS79" s="94"/>
      <c r="AT79" s="95"/>
      <c r="AU79" s="95"/>
      <c r="AV79" s="95"/>
      <c r="AW79" s="95"/>
      <c r="AX79" s="96"/>
    </row>
    <row r="80" spans="1:50" ht="18.75" hidden="1" customHeight="1" x14ac:dyDescent="0.15">
      <c r="A80" s="474" t="s">
        <v>266</v>
      </c>
      <c r="B80" s="818" t="s">
        <v>413</v>
      </c>
      <c r="C80" s="819"/>
      <c r="D80" s="819"/>
      <c r="E80" s="819"/>
      <c r="F80" s="820"/>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397</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8"/>
    </row>
    <row r="81" spans="1:60" ht="22.5" hidden="1" customHeight="1" x14ac:dyDescent="0.15">
      <c r="A81" s="475"/>
      <c r="B81" s="821"/>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1"/>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1"/>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2"/>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5"/>
      <c r="R87" s="785"/>
      <c r="S87" s="785"/>
      <c r="T87" s="785"/>
      <c r="U87" s="785"/>
      <c r="V87" s="785"/>
      <c r="W87" s="785"/>
      <c r="X87" s="786"/>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7"/>
      <c r="Q88" s="787"/>
      <c r="R88" s="787"/>
      <c r="S88" s="787"/>
      <c r="T88" s="787"/>
      <c r="U88" s="787"/>
      <c r="V88" s="787"/>
      <c r="W88" s="787"/>
      <c r="X88" s="788"/>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5"/>
      <c r="R92" s="785"/>
      <c r="S92" s="785"/>
      <c r="T92" s="785"/>
      <c r="U92" s="785"/>
      <c r="V92" s="785"/>
      <c r="W92" s="785"/>
      <c r="X92" s="786"/>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7"/>
      <c r="Q93" s="787"/>
      <c r="R93" s="787"/>
      <c r="S93" s="787"/>
      <c r="T93" s="787"/>
      <c r="U93" s="787"/>
      <c r="V93" s="787"/>
      <c r="W93" s="787"/>
      <c r="X93" s="788"/>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5" customHeight="1" x14ac:dyDescent="0.15">
      <c r="A100" s="805" t="s">
        <v>423</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310</v>
      </c>
      <c r="AF100" s="831"/>
      <c r="AG100" s="831"/>
      <c r="AH100" s="832"/>
      <c r="AI100" s="830" t="s">
        <v>311</v>
      </c>
      <c r="AJ100" s="831"/>
      <c r="AK100" s="831"/>
      <c r="AL100" s="832"/>
      <c r="AM100" s="830" t="s">
        <v>317</v>
      </c>
      <c r="AN100" s="831"/>
      <c r="AO100" s="831"/>
      <c r="AP100" s="832"/>
      <c r="AQ100" s="891" t="s">
        <v>424</v>
      </c>
      <c r="AR100" s="892"/>
      <c r="AS100" s="892"/>
      <c r="AT100" s="893"/>
      <c r="AU100" s="891" t="s">
        <v>425</v>
      </c>
      <c r="AV100" s="892"/>
      <c r="AW100" s="892"/>
      <c r="AX100" s="894"/>
    </row>
    <row r="101" spans="1:60" ht="23.25" customHeight="1" x14ac:dyDescent="0.15">
      <c r="A101" s="456"/>
      <c r="B101" s="457"/>
      <c r="C101" s="457"/>
      <c r="D101" s="457"/>
      <c r="E101" s="457"/>
      <c r="F101" s="458"/>
      <c r="G101" s="107" t="s">
        <v>484</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507" t="s">
        <v>486</v>
      </c>
      <c r="AC101" s="507"/>
      <c r="AD101" s="507"/>
      <c r="AE101" s="334">
        <v>4</v>
      </c>
      <c r="AF101" s="335"/>
      <c r="AG101" s="335"/>
      <c r="AH101" s="336"/>
      <c r="AI101" s="334">
        <v>4</v>
      </c>
      <c r="AJ101" s="335"/>
      <c r="AK101" s="335"/>
      <c r="AL101" s="336"/>
      <c r="AM101" s="334">
        <v>3</v>
      </c>
      <c r="AN101" s="335"/>
      <c r="AO101" s="335"/>
      <c r="AP101" s="336"/>
      <c r="AQ101" s="334">
        <v>4</v>
      </c>
      <c r="AR101" s="335"/>
      <c r="AS101" s="335"/>
      <c r="AT101" s="336"/>
      <c r="AU101" s="334">
        <v>3</v>
      </c>
      <c r="AV101" s="335"/>
      <c r="AW101" s="335"/>
      <c r="AX101" s="336"/>
    </row>
    <row r="102" spans="1:60" ht="51"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486</v>
      </c>
      <c r="AC102" s="507"/>
      <c r="AD102" s="507"/>
      <c r="AE102" s="311">
        <v>3</v>
      </c>
      <c r="AF102" s="311"/>
      <c r="AG102" s="311"/>
      <c r="AH102" s="311"/>
      <c r="AI102" s="311">
        <v>3</v>
      </c>
      <c r="AJ102" s="311"/>
      <c r="AK102" s="311"/>
      <c r="AL102" s="311"/>
      <c r="AM102" s="311">
        <v>3</v>
      </c>
      <c r="AN102" s="311"/>
      <c r="AO102" s="311"/>
      <c r="AP102" s="311"/>
      <c r="AQ102" s="855">
        <v>4</v>
      </c>
      <c r="AR102" s="856"/>
      <c r="AS102" s="856"/>
      <c r="AT102" s="857"/>
      <c r="AU102" s="855">
        <v>3</v>
      </c>
      <c r="AV102" s="856"/>
      <c r="AW102" s="856"/>
      <c r="AX102" s="857"/>
    </row>
    <row r="103" spans="1:60" ht="31.5" hidden="1" customHeight="1" x14ac:dyDescent="0.15">
      <c r="A103" s="453" t="s">
        <v>423</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424</v>
      </c>
      <c r="AR103" s="342"/>
      <c r="AS103" s="342"/>
      <c r="AT103" s="854"/>
      <c r="AU103" s="341" t="s">
        <v>425</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t="31.5" hidden="1" customHeight="1" x14ac:dyDescent="0.15">
      <c r="A106" s="453" t="s">
        <v>423</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424</v>
      </c>
      <c r="AR106" s="342"/>
      <c r="AS106" s="342"/>
      <c r="AT106" s="854"/>
      <c r="AU106" s="341" t="s">
        <v>425</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5"/>
      <c r="AV108" s="856"/>
      <c r="AW108" s="856"/>
      <c r="AX108" s="857"/>
    </row>
    <row r="109" spans="1:60" ht="31.5" hidden="1" customHeight="1" x14ac:dyDescent="0.15">
      <c r="A109" s="453" t="s">
        <v>423</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424</v>
      </c>
      <c r="AR109" s="342"/>
      <c r="AS109" s="342"/>
      <c r="AT109" s="854"/>
      <c r="AU109" s="341" t="s">
        <v>425</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t="31.5" hidden="1" customHeight="1" x14ac:dyDescent="0.15">
      <c r="A112" s="453" t="s">
        <v>423</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424</v>
      </c>
      <c r="AR112" s="339"/>
      <c r="AS112" s="339"/>
      <c r="AT112" s="340"/>
      <c r="AU112" s="341" t="s">
        <v>425</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398</v>
      </c>
      <c r="AR115" s="319"/>
      <c r="AS115" s="319"/>
      <c r="AT115" s="319"/>
      <c r="AU115" s="319"/>
      <c r="AV115" s="319"/>
      <c r="AW115" s="319"/>
      <c r="AX115" s="320"/>
    </row>
    <row r="116" spans="1:50" ht="23.25" customHeight="1" x14ac:dyDescent="0.15">
      <c r="A116" s="257"/>
      <c r="B116" s="258"/>
      <c r="C116" s="258"/>
      <c r="D116" s="258"/>
      <c r="E116" s="258"/>
      <c r="F116" s="259"/>
      <c r="G116" s="287" t="s">
        <v>485</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487</v>
      </c>
      <c r="AC116" s="266"/>
      <c r="AD116" s="267"/>
      <c r="AE116" s="311">
        <v>5.8</v>
      </c>
      <c r="AF116" s="311"/>
      <c r="AG116" s="311"/>
      <c r="AH116" s="311"/>
      <c r="AI116" s="311">
        <v>5.5</v>
      </c>
      <c r="AJ116" s="311"/>
      <c r="AK116" s="311"/>
      <c r="AL116" s="311"/>
      <c r="AM116" s="311">
        <v>6</v>
      </c>
      <c r="AN116" s="311"/>
      <c r="AO116" s="311"/>
      <c r="AP116" s="311"/>
      <c r="AQ116" s="334">
        <v>4.8</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488</v>
      </c>
      <c r="AC117" s="325"/>
      <c r="AD117" s="326"/>
      <c r="AE117" s="271" t="s">
        <v>518</v>
      </c>
      <c r="AF117" s="271"/>
      <c r="AG117" s="271"/>
      <c r="AH117" s="271"/>
      <c r="AI117" s="271" t="s">
        <v>549</v>
      </c>
      <c r="AJ117" s="271"/>
      <c r="AK117" s="271"/>
      <c r="AL117" s="271"/>
      <c r="AM117" s="271" t="s">
        <v>553</v>
      </c>
      <c r="AN117" s="271"/>
      <c r="AO117" s="271"/>
      <c r="AP117" s="271"/>
      <c r="AQ117" s="271" t="s">
        <v>550</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398</v>
      </c>
      <c r="AR118" s="319"/>
      <c r="AS118" s="319"/>
      <c r="AT118" s="319"/>
      <c r="AU118" s="319"/>
      <c r="AV118" s="319"/>
      <c r="AW118" s="319"/>
      <c r="AX118" s="320"/>
    </row>
    <row r="119" spans="1:50" ht="23.25" hidden="1" customHeight="1" x14ac:dyDescent="0.15">
      <c r="A119" s="257"/>
      <c r="B119" s="258"/>
      <c r="C119" s="258"/>
      <c r="D119" s="258"/>
      <c r="E119" s="258"/>
      <c r="F119" s="259"/>
      <c r="G119" s="287" t="s">
        <v>433</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432</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398</v>
      </c>
      <c r="AR121" s="319"/>
      <c r="AS121" s="319"/>
      <c r="AT121" s="319"/>
      <c r="AU121" s="319"/>
      <c r="AV121" s="319"/>
      <c r="AW121" s="319"/>
      <c r="AX121" s="320"/>
    </row>
    <row r="122" spans="1:50" ht="23.25" hidden="1" customHeight="1" x14ac:dyDescent="0.15">
      <c r="A122" s="257"/>
      <c r="B122" s="258"/>
      <c r="C122" s="258"/>
      <c r="D122" s="258"/>
      <c r="E122" s="258"/>
      <c r="F122" s="259"/>
      <c r="G122" s="287" t="s">
        <v>434</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435</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398</v>
      </c>
      <c r="AR124" s="319"/>
      <c r="AS124" s="319"/>
      <c r="AT124" s="319"/>
      <c r="AU124" s="319"/>
      <c r="AV124" s="319"/>
      <c r="AW124" s="319"/>
      <c r="AX124" s="320"/>
    </row>
    <row r="125" spans="1:50" ht="23.25" hidden="1" customHeight="1" x14ac:dyDescent="0.15">
      <c r="A125" s="257"/>
      <c r="B125" s="258"/>
      <c r="C125" s="258"/>
      <c r="D125" s="258"/>
      <c r="E125" s="258"/>
      <c r="F125" s="259"/>
      <c r="G125" s="287" t="s">
        <v>434</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432</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398</v>
      </c>
      <c r="AR127" s="319"/>
      <c r="AS127" s="319"/>
      <c r="AT127" s="319"/>
      <c r="AU127" s="319"/>
      <c r="AV127" s="319"/>
      <c r="AW127" s="319"/>
      <c r="AX127" s="320"/>
    </row>
    <row r="128" spans="1:50" ht="23.25" hidden="1" customHeight="1" x14ac:dyDescent="0.15">
      <c r="A128" s="257"/>
      <c r="B128" s="258"/>
      <c r="C128" s="258"/>
      <c r="D128" s="258"/>
      <c r="E128" s="258"/>
      <c r="F128" s="259"/>
      <c r="G128" s="287" t="s">
        <v>434</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432</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8" t="s">
        <v>323</v>
      </c>
      <c r="B130" s="986"/>
      <c r="C130" s="985" t="s">
        <v>320</v>
      </c>
      <c r="D130" s="986"/>
      <c r="E130" s="273" t="s">
        <v>353</v>
      </c>
      <c r="F130" s="274"/>
      <c r="G130" s="275" t="s">
        <v>479</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9"/>
      <c r="B131" s="222"/>
      <c r="C131" s="221"/>
      <c r="D131" s="222"/>
      <c r="E131" s="208" t="s">
        <v>352</v>
      </c>
      <c r="F131" s="209"/>
      <c r="G131" s="202" t="s">
        <v>491</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9"/>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9"/>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479</v>
      </c>
      <c r="AR133" s="251"/>
      <c r="AS133" s="118" t="s">
        <v>309</v>
      </c>
      <c r="AT133" s="119"/>
      <c r="AU133" s="184" t="s">
        <v>479</v>
      </c>
      <c r="AV133" s="184"/>
      <c r="AW133" s="118" t="s">
        <v>297</v>
      </c>
      <c r="AX133" s="196"/>
    </row>
    <row r="134" spans="1:50" ht="39.75" customHeight="1" x14ac:dyDescent="0.15">
      <c r="A134" s="989"/>
      <c r="B134" s="222"/>
      <c r="C134" s="221"/>
      <c r="D134" s="222"/>
      <c r="E134" s="221"/>
      <c r="F134" s="283"/>
      <c r="G134" s="197" t="s">
        <v>556</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554</v>
      </c>
      <c r="AC134" s="174"/>
      <c r="AD134" s="174"/>
      <c r="AE134" s="252">
        <v>4.78</v>
      </c>
      <c r="AF134" s="176"/>
      <c r="AG134" s="176"/>
      <c r="AH134" s="176"/>
      <c r="AI134" s="252">
        <v>4.78</v>
      </c>
      <c r="AJ134" s="176"/>
      <c r="AK134" s="176"/>
      <c r="AL134" s="176"/>
      <c r="AM134" s="252" t="s">
        <v>557</v>
      </c>
      <c r="AN134" s="176"/>
      <c r="AO134" s="176"/>
      <c r="AP134" s="176"/>
      <c r="AQ134" s="252" t="s">
        <v>479</v>
      </c>
      <c r="AR134" s="176"/>
      <c r="AS134" s="176"/>
      <c r="AT134" s="176"/>
      <c r="AU134" s="252" t="s">
        <v>516</v>
      </c>
      <c r="AV134" s="176"/>
      <c r="AW134" s="176"/>
      <c r="AX134" s="178"/>
    </row>
    <row r="135" spans="1:50" ht="39.75" customHeight="1" x14ac:dyDescent="0.15">
      <c r="A135" s="989"/>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555</v>
      </c>
      <c r="AC135" s="188"/>
      <c r="AD135" s="188"/>
      <c r="AE135" s="252" t="s">
        <v>479</v>
      </c>
      <c r="AF135" s="176"/>
      <c r="AG135" s="176"/>
      <c r="AH135" s="176"/>
      <c r="AI135" s="252" t="s">
        <v>479</v>
      </c>
      <c r="AJ135" s="176"/>
      <c r="AK135" s="176"/>
      <c r="AL135" s="176"/>
      <c r="AM135" s="252" t="s">
        <v>479</v>
      </c>
      <c r="AN135" s="176"/>
      <c r="AO135" s="176"/>
      <c r="AP135" s="176"/>
      <c r="AQ135" s="252" t="s">
        <v>479</v>
      </c>
      <c r="AR135" s="176"/>
      <c r="AS135" s="176"/>
      <c r="AT135" s="176"/>
      <c r="AU135" s="252">
        <v>5.6</v>
      </c>
      <c r="AV135" s="176"/>
      <c r="AW135" s="176"/>
      <c r="AX135" s="178"/>
    </row>
    <row r="136" spans="1:50" ht="18.75" hidden="1" customHeight="1" x14ac:dyDescent="0.15">
      <c r="A136" s="989"/>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9"/>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9"/>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9"/>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9"/>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9"/>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9"/>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9"/>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9"/>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9"/>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9"/>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9"/>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9"/>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9"/>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9"/>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9"/>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9"/>
      <c r="B152" s="222"/>
      <c r="C152" s="221"/>
      <c r="D152" s="222"/>
      <c r="E152" s="221"/>
      <c r="F152" s="283"/>
      <c r="G152" s="241" t="s">
        <v>335</v>
      </c>
      <c r="H152" s="115"/>
      <c r="I152" s="115"/>
      <c r="J152" s="115"/>
      <c r="K152" s="115"/>
      <c r="L152" s="115"/>
      <c r="M152" s="115"/>
      <c r="N152" s="115"/>
      <c r="O152" s="115"/>
      <c r="P152" s="116"/>
      <c r="Q152" s="123" t="s">
        <v>406</v>
      </c>
      <c r="R152" s="115"/>
      <c r="S152" s="115"/>
      <c r="T152" s="115"/>
      <c r="U152" s="115"/>
      <c r="V152" s="115"/>
      <c r="W152" s="115"/>
      <c r="X152" s="115"/>
      <c r="Y152" s="115"/>
      <c r="Z152" s="115"/>
      <c r="AA152" s="115"/>
      <c r="AB152" s="242" t="s">
        <v>407</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89"/>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9"/>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1"/>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9"/>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2"/>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9"/>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2"/>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9"/>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2"/>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9"/>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3"/>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9"/>
      <c r="B159" s="222"/>
      <c r="C159" s="221"/>
      <c r="D159" s="222"/>
      <c r="E159" s="221"/>
      <c r="F159" s="283"/>
      <c r="G159" s="241" t="s">
        <v>335</v>
      </c>
      <c r="H159" s="115"/>
      <c r="I159" s="115"/>
      <c r="J159" s="115"/>
      <c r="K159" s="115"/>
      <c r="L159" s="115"/>
      <c r="M159" s="115"/>
      <c r="N159" s="115"/>
      <c r="O159" s="115"/>
      <c r="P159" s="116"/>
      <c r="Q159" s="123" t="s">
        <v>406</v>
      </c>
      <c r="R159" s="115"/>
      <c r="S159" s="115"/>
      <c r="T159" s="115"/>
      <c r="U159" s="115"/>
      <c r="V159" s="115"/>
      <c r="W159" s="115"/>
      <c r="X159" s="115"/>
      <c r="Y159" s="115"/>
      <c r="Z159" s="115"/>
      <c r="AA159" s="115"/>
      <c r="AB159" s="242" t="s">
        <v>407</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9"/>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9"/>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1"/>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9"/>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2"/>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9"/>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2"/>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9"/>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2"/>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9"/>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3"/>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9"/>
      <c r="B166" s="222"/>
      <c r="C166" s="221"/>
      <c r="D166" s="222"/>
      <c r="E166" s="221"/>
      <c r="F166" s="283"/>
      <c r="G166" s="241" t="s">
        <v>335</v>
      </c>
      <c r="H166" s="115"/>
      <c r="I166" s="115"/>
      <c r="J166" s="115"/>
      <c r="K166" s="115"/>
      <c r="L166" s="115"/>
      <c r="M166" s="115"/>
      <c r="N166" s="115"/>
      <c r="O166" s="115"/>
      <c r="P166" s="116"/>
      <c r="Q166" s="123" t="s">
        <v>406</v>
      </c>
      <c r="R166" s="115"/>
      <c r="S166" s="115"/>
      <c r="T166" s="115"/>
      <c r="U166" s="115"/>
      <c r="V166" s="115"/>
      <c r="W166" s="115"/>
      <c r="X166" s="115"/>
      <c r="Y166" s="115"/>
      <c r="Z166" s="115"/>
      <c r="AA166" s="115"/>
      <c r="AB166" s="242" t="s">
        <v>407</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9"/>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9"/>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1"/>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9"/>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2"/>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9"/>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2"/>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9"/>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2"/>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9"/>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3"/>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9"/>
      <c r="B173" s="222"/>
      <c r="C173" s="221"/>
      <c r="D173" s="222"/>
      <c r="E173" s="221"/>
      <c r="F173" s="283"/>
      <c r="G173" s="241" t="s">
        <v>335</v>
      </c>
      <c r="H173" s="115"/>
      <c r="I173" s="115"/>
      <c r="J173" s="115"/>
      <c r="K173" s="115"/>
      <c r="L173" s="115"/>
      <c r="M173" s="115"/>
      <c r="N173" s="115"/>
      <c r="O173" s="115"/>
      <c r="P173" s="116"/>
      <c r="Q173" s="123" t="s">
        <v>406</v>
      </c>
      <c r="R173" s="115"/>
      <c r="S173" s="115"/>
      <c r="T173" s="115"/>
      <c r="U173" s="115"/>
      <c r="V173" s="115"/>
      <c r="W173" s="115"/>
      <c r="X173" s="115"/>
      <c r="Y173" s="115"/>
      <c r="Z173" s="115"/>
      <c r="AA173" s="115"/>
      <c r="AB173" s="242" t="s">
        <v>407</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9"/>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9"/>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1"/>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9"/>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2"/>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9"/>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2"/>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9"/>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2"/>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9"/>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3"/>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9"/>
      <c r="B180" s="222"/>
      <c r="C180" s="221"/>
      <c r="D180" s="222"/>
      <c r="E180" s="221"/>
      <c r="F180" s="283"/>
      <c r="G180" s="241" t="s">
        <v>335</v>
      </c>
      <c r="H180" s="115"/>
      <c r="I180" s="115"/>
      <c r="J180" s="115"/>
      <c r="K180" s="115"/>
      <c r="L180" s="115"/>
      <c r="M180" s="115"/>
      <c r="N180" s="115"/>
      <c r="O180" s="115"/>
      <c r="P180" s="116"/>
      <c r="Q180" s="123" t="s">
        <v>406</v>
      </c>
      <c r="R180" s="115"/>
      <c r="S180" s="115"/>
      <c r="T180" s="115"/>
      <c r="U180" s="115"/>
      <c r="V180" s="115"/>
      <c r="W180" s="115"/>
      <c r="X180" s="115"/>
      <c r="Y180" s="115"/>
      <c r="Z180" s="115"/>
      <c r="AA180" s="115"/>
      <c r="AB180" s="242" t="s">
        <v>407</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9"/>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9"/>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1"/>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9"/>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2"/>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9"/>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2"/>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9"/>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2"/>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9"/>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3"/>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9"/>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9"/>
      <c r="B188" s="222"/>
      <c r="C188" s="221"/>
      <c r="D188" s="222"/>
      <c r="E188" s="106" t="s">
        <v>492</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9"/>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9"/>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9"/>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9"/>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9"/>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9"/>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9"/>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9"/>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9"/>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9"/>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9"/>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9"/>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9"/>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9"/>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9"/>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9"/>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9"/>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9"/>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9"/>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9"/>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9"/>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9"/>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9"/>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9"/>
      <c r="B212" s="222"/>
      <c r="C212" s="221"/>
      <c r="D212" s="222"/>
      <c r="E212" s="221"/>
      <c r="F212" s="283"/>
      <c r="G212" s="241" t="s">
        <v>335</v>
      </c>
      <c r="H212" s="115"/>
      <c r="I212" s="115"/>
      <c r="J212" s="115"/>
      <c r="K212" s="115"/>
      <c r="L212" s="115"/>
      <c r="M212" s="115"/>
      <c r="N212" s="115"/>
      <c r="O212" s="115"/>
      <c r="P212" s="116"/>
      <c r="Q212" s="123" t="s">
        <v>406</v>
      </c>
      <c r="R212" s="115"/>
      <c r="S212" s="115"/>
      <c r="T212" s="115"/>
      <c r="U212" s="115"/>
      <c r="V212" s="115"/>
      <c r="W212" s="115"/>
      <c r="X212" s="115"/>
      <c r="Y212" s="115"/>
      <c r="Z212" s="115"/>
      <c r="AA212" s="115"/>
      <c r="AB212" s="242" t="s">
        <v>407</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9"/>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9"/>
      <c r="B214" s="222"/>
      <c r="C214" s="221"/>
      <c r="D214" s="222"/>
      <c r="E214" s="221"/>
      <c r="F214" s="283"/>
      <c r="G214" s="197"/>
      <c r="H214" s="107"/>
      <c r="I214" s="107"/>
      <c r="J214" s="107"/>
      <c r="K214" s="107"/>
      <c r="L214" s="107"/>
      <c r="M214" s="107"/>
      <c r="N214" s="107"/>
      <c r="O214" s="107"/>
      <c r="P214" s="198"/>
      <c r="Q214" s="976"/>
      <c r="R214" s="977"/>
      <c r="S214" s="977"/>
      <c r="T214" s="977"/>
      <c r="U214" s="977"/>
      <c r="V214" s="977"/>
      <c r="W214" s="977"/>
      <c r="X214" s="977"/>
      <c r="Y214" s="977"/>
      <c r="Z214" s="977"/>
      <c r="AA214" s="978"/>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9"/>
      <c r="B215" s="222"/>
      <c r="C215" s="221"/>
      <c r="D215" s="222"/>
      <c r="E215" s="221"/>
      <c r="F215" s="283"/>
      <c r="G215" s="199"/>
      <c r="H215" s="200"/>
      <c r="I215" s="200"/>
      <c r="J215" s="200"/>
      <c r="K215" s="200"/>
      <c r="L215" s="200"/>
      <c r="M215" s="200"/>
      <c r="N215" s="200"/>
      <c r="O215" s="200"/>
      <c r="P215" s="201"/>
      <c r="Q215" s="979"/>
      <c r="R215" s="980"/>
      <c r="S215" s="980"/>
      <c r="T215" s="980"/>
      <c r="U215" s="980"/>
      <c r="V215" s="980"/>
      <c r="W215" s="980"/>
      <c r="X215" s="980"/>
      <c r="Y215" s="980"/>
      <c r="Z215" s="980"/>
      <c r="AA215" s="981"/>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9"/>
      <c r="B216" s="222"/>
      <c r="C216" s="221"/>
      <c r="D216" s="222"/>
      <c r="E216" s="221"/>
      <c r="F216" s="283"/>
      <c r="G216" s="199"/>
      <c r="H216" s="200"/>
      <c r="I216" s="200"/>
      <c r="J216" s="200"/>
      <c r="K216" s="200"/>
      <c r="L216" s="200"/>
      <c r="M216" s="200"/>
      <c r="N216" s="200"/>
      <c r="O216" s="200"/>
      <c r="P216" s="201"/>
      <c r="Q216" s="979"/>
      <c r="R216" s="980"/>
      <c r="S216" s="980"/>
      <c r="T216" s="980"/>
      <c r="U216" s="980"/>
      <c r="V216" s="980"/>
      <c r="W216" s="980"/>
      <c r="X216" s="980"/>
      <c r="Y216" s="980"/>
      <c r="Z216" s="980"/>
      <c r="AA216" s="981"/>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9"/>
      <c r="B217" s="222"/>
      <c r="C217" s="221"/>
      <c r="D217" s="222"/>
      <c r="E217" s="221"/>
      <c r="F217" s="283"/>
      <c r="G217" s="199"/>
      <c r="H217" s="200"/>
      <c r="I217" s="200"/>
      <c r="J217" s="200"/>
      <c r="K217" s="200"/>
      <c r="L217" s="200"/>
      <c r="M217" s="200"/>
      <c r="N217" s="200"/>
      <c r="O217" s="200"/>
      <c r="P217" s="201"/>
      <c r="Q217" s="979"/>
      <c r="R217" s="980"/>
      <c r="S217" s="980"/>
      <c r="T217" s="980"/>
      <c r="U217" s="980"/>
      <c r="V217" s="980"/>
      <c r="W217" s="980"/>
      <c r="X217" s="980"/>
      <c r="Y217" s="980"/>
      <c r="Z217" s="980"/>
      <c r="AA217" s="981"/>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9"/>
      <c r="B218" s="222"/>
      <c r="C218" s="221"/>
      <c r="D218" s="222"/>
      <c r="E218" s="221"/>
      <c r="F218" s="283"/>
      <c r="G218" s="202"/>
      <c r="H218" s="110"/>
      <c r="I218" s="110"/>
      <c r="J218" s="110"/>
      <c r="K218" s="110"/>
      <c r="L218" s="110"/>
      <c r="M218" s="110"/>
      <c r="N218" s="110"/>
      <c r="O218" s="110"/>
      <c r="P218" s="203"/>
      <c r="Q218" s="982"/>
      <c r="R218" s="983"/>
      <c r="S218" s="983"/>
      <c r="T218" s="983"/>
      <c r="U218" s="983"/>
      <c r="V218" s="983"/>
      <c r="W218" s="983"/>
      <c r="X218" s="983"/>
      <c r="Y218" s="983"/>
      <c r="Z218" s="983"/>
      <c r="AA218" s="984"/>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9"/>
      <c r="B219" s="222"/>
      <c r="C219" s="221"/>
      <c r="D219" s="222"/>
      <c r="E219" s="221"/>
      <c r="F219" s="283"/>
      <c r="G219" s="241" t="s">
        <v>335</v>
      </c>
      <c r="H219" s="115"/>
      <c r="I219" s="115"/>
      <c r="J219" s="115"/>
      <c r="K219" s="115"/>
      <c r="L219" s="115"/>
      <c r="M219" s="115"/>
      <c r="N219" s="115"/>
      <c r="O219" s="115"/>
      <c r="P219" s="116"/>
      <c r="Q219" s="123" t="s">
        <v>406</v>
      </c>
      <c r="R219" s="115"/>
      <c r="S219" s="115"/>
      <c r="T219" s="115"/>
      <c r="U219" s="115"/>
      <c r="V219" s="115"/>
      <c r="W219" s="115"/>
      <c r="X219" s="115"/>
      <c r="Y219" s="115"/>
      <c r="Z219" s="115"/>
      <c r="AA219" s="115"/>
      <c r="AB219" s="242" t="s">
        <v>407</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9"/>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9"/>
      <c r="B221" s="222"/>
      <c r="C221" s="221"/>
      <c r="D221" s="222"/>
      <c r="E221" s="221"/>
      <c r="F221" s="283"/>
      <c r="G221" s="197"/>
      <c r="H221" s="107"/>
      <c r="I221" s="107"/>
      <c r="J221" s="107"/>
      <c r="K221" s="107"/>
      <c r="L221" s="107"/>
      <c r="M221" s="107"/>
      <c r="N221" s="107"/>
      <c r="O221" s="107"/>
      <c r="P221" s="198"/>
      <c r="Q221" s="976"/>
      <c r="R221" s="977"/>
      <c r="S221" s="977"/>
      <c r="T221" s="977"/>
      <c r="U221" s="977"/>
      <c r="V221" s="977"/>
      <c r="W221" s="977"/>
      <c r="X221" s="977"/>
      <c r="Y221" s="977"/>
      <c r="Z221" s="977"/>
      <c r="AA221" s="978"/>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9"/>
      <c r="B222" s="222"/>
      <c r="C222" s="221"/>
      <c r="D222" s="222"/>
      <c r="E222" s="221"/>
      <c r="F222" s="283"/>
      <c r="G222" s="199"/>
      <c r="H222" s="200"/>
      <c r="I222" s="200"/>
      <c r="J222" s="200"/>
      <c r="K222" s="200"/>
      <c r="L222" s="200"/>
      <c r="M222" s="200"/>
      <c r="N222" s="200"/>
      <c r="O222" s="200"/>
      <c r="P222" s="201"/>
      <c r="Q222" s="979"/>
      <c r="R222" s="980"/>
      <c r="S222" s="980"/>
      <c r="T222" s="980"/>
      <c r="U222" s="980"/>
      <c r="V222" s="980"/>
      <c r="W222" s="980"/>
      <c r="X222" s="980"/>
      <c r="Y222" s="980"/>
      <c r="Z222" s="980"/>
      <c r="AA222" s="981"/>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9"/>
      <c r="B223" s="222"/>
      <c r="C223" s="221"/>
      <c r="D223" s="222"/>
      <c r="E223" s="221"/>
      <c r="F223" s="283"/>
      <c r="G223" s="199"/>
      <c r="H223" s="200"/>
      <c r="I223" s="200"/>
      <c r="J223" s="200"/>
      <c r="K223" s="200"/>
      <c r="L223" s="200"/>
      <c r="M223" s="200"/>
      <c r="N223" s="200"/>
      <c r="O223" s="200"/>
      <c r="P223" s="201"/>
      <c r="Q223" s="979"/>
      <c r="R223" s="980"/>
      <c r="S223" s="980"/>
      <c r="T223" s="980"/>
      <c r="U223" s="980"/>
      <c r="V223" s="980"/>
      <c r="W223" s="980"/>
      <c r="X223" s="980"/>
      <c r="Y223" s="980"/>
      <c r="Z223" s="980"/>
      <c r="AA223" s="981"/>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9"/>
      <c r="B224" s="222"/>
      <c r="C224" s="221"/>
      <c r="D224" s="222"/>
      <c r="E224" s="221"/>
      <c r="F224" s="283"/>
      <c r="G224" s="199"/>
      <c r="H224" s="200"/>
      <c r="I224" s="200"/>
      <c r="J224" s="200"/>
      <c r="K224" s="200"/>
      <c r="L224" s="200"/>
      <c r="M224" s="200"/>
      <c r="N224" s="200"/>
      <c r="O224" s="200"/>
      <c r="P224" s="201"/>
      <c r="Q224" s="979"/>
      <c r="R224" s="980"/>
      <c r="S224" s="980"/>
      <c r="T224" s="980"/>
      <c r="U224" s="980"/>
      <c r="V224" s="980"/>
      <c r="W224" s="980"/>
      <c r="X224" s="980"/>
      <c r="Y224" s="980"/>
      <c r="Z224" s="980"/>
      <c r="AA224" s="981"/>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9"/>
      <c r="B225" s="222"/>
      <c r="C225" s="221"/>
      <c r="D225" s="222"/>
      <c r="E225" s="221"/>
      <c r="F225" s="283"/>
      <c r="G225" s="202"/>
      <c r="H225" s="110"/>
      <c r="I225" s="110"/>
      <c r="J225" s="110"/>
      <c r="K225" s="110"/>
      <c r="L225" s="110"/>
      <c r="M225" s="110"/>
      <c r="N225" s="110"/>
      <c r="O225" s="110"/>
      <c r="P225" s="203"/>
      <c r="Q225" s="982"/>
      <c r="R225" s="983"/>
      <c r="S225" s="983"/>
      <c r="T225" s="983"/>
      <c r="U225" s="983"/>
      <c r="V225" s="983"/>
      <c r="W225" s="983"/>
      <c r="X225" s="983"/>
      <c r="Y225" s="983"/>
      <c r="Z225" s="983"/>
      <c r="AA225" s="984"/>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9"/>
      <c r="B226" s="222"/>
      <c r="C226" s="221"/>
      <c r="D226" s="222"/>
      <c r="E226" s="221"/>
      <c r="F226" s="283"/>
      <c r="G226" s="241" t="s">
        <v>335</v>
      </c>
      <c r="H226" s="115"/>
      <c r="I226" s="115"/>
      <c r="J226" s="115"/>
      <c r="K226" s="115"/>
      <c r="L226" s="115"/>
      <c r="M226" s="115"/>
      <c r="N226" s="115"/>
      <c r="O226" s="115"/>
      <c r="P226" s="116"/>
      <c r="Q226" s="123" t="s">
        <v>406</v>
      </c>
      <c r="R226" s="115"/>
      <c r="S226" s="115"/>
      <c r="T226" s="115"/>
      <c r="U226" s="115"/>
      <c r="V226" s="115"/>
      <c r="W226" s="115"/>
      <c r="X226" s="115"/>
      <c r="Y226" s="115"/>
      <c r="Z226" s="115"/>
      <c r="AA226" s="115"/>
      <c r="AB226" s="242" t="s">
        <v>407</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9"/>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9"/>
      <c r="B228" s="222"/>
      <c r="C228" s="221"/>
      <c r="D228" s="222"/>
      <c r="E228" s="221"/>
      <c r="F228" s="283"/>
      <c r="G228" s="197"/>
      <c r="H228" s="107"/>
      <c r="I228" s="107"/>
      <c r="J228" s="107"/>
      <c r="K228" s="107"/>
      <c r="L228" s="107"/>
      <c r="M228" s="107"/>
      <c r="N228" s="107"/>
      <c r="O228" s="107"/>
      <c r="P228" s="198"/>
      <c r="Q228" s="976"/>
      <c r="R228" s="977"/>
      <c r="S228" s="977"/>
      <c r="T228" s="977"/>
      <c r="U228" s="977"/>
      <c r="V228" s="977"/>
      <c r="W228" s="977"/>
      <c r="X228" s="977"/>
      <c r="Y228" s="977"/>
      <c r="Z228" s="977"/>
      <c r="AA228" s="978"/>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9"/>
      <c r="B229" s="222"/>
      <c r="C229" s="221"/>
      <c r="D229" s="222"/>
      <c r="E229" s="221"/>
      <c r="F229" s="283"/>
      <c r="G229" s="199"/>
      <c r="H229" s="200"/>
      <c r="I229" s="200"/>
      <c r="J229" s="200"/>
      <c r="K229" s="200"/>
      <c r="L229" s="200"/>
      <c r="M229" s="200"/>
      <c r="N229" s="200"/>
      <c r="O229" s="200"/>
      <c r="P229" s="201"/>
      <c r="Q229" s="979"/>
      <c r="R229" s="980"/>
      <c r="S229" s="980"/>
      <c r="T229" s="980"/>
      <c r="U229" s="980"/>
      <c r="V229" s="980"/>
      <c r="W229" s="980"/>
      <c r="X229" s="980"/>
      <c r="Y229" s="980"/>
      <c r="Z229" s="980"/>
      <c r="AA229" s="981"/>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9"/>
      <c r="B230" s="222"/>
      <c r="C230" s="221"/>
      <c r="D230" s="222"/>
      <c r="E230" s="221"/>
      <c r="F230" s="283"/>
      <c r="G230" s="199"/>
      <c r="H230" s="200"/>
      <c r="I230" s="200"/>
      <c r="J230" s="200"/>
      <c r="K230" s="200"/>
      <c r="L230" s="200"/>
      <c r="M230" s="200"/>
      <c r="N230" s="200"/>
      <c r="O230" s="200"/>
      <c r="P230" s="201"/>
      <c r="Q230" s="979"/>
      <c r="R230" s="980"/>
      <c r="S230" s="980"/>
      <c r="T230" s="980"/>
      <c r="U230" s="980"/>
      <c r="V230" s="980"/>
      <c r="W230" s="980"/>
      <c r="X230" s="980"/>
      <c r="Y230" s="980"/>
      <c r="Z230" s="980"/>
      <c r="AA230" s="981"/>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9"/>
      <c r="B231" s="222"/>
      <c r="C231" s="221"/>
      <c r="D231" s="222"/>
      <c r="E231" s="221"/>
      <c r="F231" s="283"/>
      <c r="G231" s="199"/>
      <c r="H231" s="200"/>
      <c r="I231" s="200"/>
      <c r="J231" s="200"/>
      <c r="K231" s="200"/>
      <c r="L231" s="200"/>
      <c r="M231" s="200"/>
      <c r="N231" s="200"/>
      <c r="O231" s="200"/>
      <c r="P231" s="201"/>
      <c r="Q231" s="979"/>
      <c r="R231" s="980"/>
      <c r="S231" s="980"/>
      <c r="T231" s="980"/>
      <c r="U231" s="980"/>
      <c r="V231" s="980"/>
      <c r="W231" s="980"/>
      <c r="X231" s="980"/>
      <c r="Y231" s="980"/>
      <c r="Z231" s="980"/>
      <c r="AA231" s="981"/>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9"/>
      <c r="B232" s="222"/>
      <c r="C232" s="221"/>
      <c r="D232" s="222"/>
      <c r="E232" s="221"/>
      <c r="F232" s="283"/>
      <c r="G232" s="202"/>
      <c r="H232" s="110"/>
      <c r="I232" s="110"/>
      <c r="J232" s="110"/>
      <c r="K232" s="110"/>
      <c r="L232" s="110"/>
      <c r="M232" s="110"/>
      <c r="N232" s="110"/>
      <c r="O232" s="110"/>
      <c r="P232" s="203"/>
      <c r="Q232" s="982"/>
      <c r="R232" s="983"/>
      <c r="S232" s="983"/>
      <c r="T232" s="983"/>
      <c r="U232" s="983"/>
      <c r="V232" s="983"/>
      <c r="W232" s="983"/>
      <c r="X232" s="983"/>
      <c r="Y232" s="983"/>
      <c r="Z232" s="983"/>
      <c r="AA232" s="984"/>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9"/>
      <c r="B233" s="222"/>
      <c r="C233" s="221"/>
      <c r="D233" s="222"/>
      <c r="E233" s="221"/>
      <c r="F233" s="283"/>
      <c r="G233" s="241" t="s">
        <v>335</v>
      </c>
      <c r="H233" s="115"/>
      <c r="I233" s="115"/>
      <c r="J233" s="115"/>
      <c r="K233" s="115"/>
      <c r="L233" s="115"/>
      <c r="M233" s="115"/>
      <c r="N233" s="115"/>
      <c r="O233" s="115"/>
      <c r="P233" s="116"/>
      <c r="Q233" s="123" t="s">
        <v>406</v>
      </c>
      <c r="R233" s="115"/>
      <c r="S233" s="115"/>
      <c r="T233" s="115"/>
      <c r="U233" s="115"/>
      <c r="V233" s="115"/>
      <c r="W233" s="115"/>
      <c r="X233" s="115"/>
      <c r="Y233" s="115"/>
      <c r="Z233" s="115"/>
      <c r="AA233" s="115"/>
      <c r="AB233" s="242" t="s">
        <v>407</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9"/>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9"/>
      <c r="B235" s="222"/>
      <c r="C235" s="221"/>
      <c r="D235" s="222"/>
      <c r="E235" s="221"/>
      <c r="F235" s="283"/>
      <c r="G235" s="197"/>
      <c r="H235" s="107"/>
      <c r="I235" s="107"/>
      <c r="J235" s="107"/>
      <c r="K235" s="107"/>
      <c r="L235" s="107"/>
      <c r="M235" s="107"/>
      <c r="N235" s="107"/>
      <c r="O235" s="107"/>
      <c r="P235" s="198"/>
      <c r="Q235" s="976"/>
      <c r="R235" s="977"/>
      <c r="S235" s="977"/>
      <c r="T235" s="977"/>
      <c r="U235" s="977"/>
      <c r="V235" s="977"/>
      <c r="W235" s="977"/>
      <c r="X235" s="977"/>
      <c r="Y235" s="977"/>
      <c r="Z235" s="977"/>
      <c r="AA235" s="978"/>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9"/>
      <c r="B236" s="222"/>
      <c r="C236" s="221"/>
      <c r="D236" s="222"/>
      <c r="E236" s="221"/>
      <c r="F236" s="283"/>
      <c r="G236" s="199"/>
      <c r="H236" s="200"/>
      <c r="I236" s="200"/>
      <c r="J236" s="200"/>
      <c r="K236" s="200"/>
      <c r="L236" s="200"/>
      <c r="M236" s="200"/>
      <c r="N236" s="200"/>
      <c r="O236" s="200"/>
      <c r="P236" s="201"/>
      <c r="Q236" s="979"/>
      <c r="R236" s="980"/>
      <c r="S236" s="980"/>
      <c r="T236" s="980"/>
      <c r="U236" s="980"/>
      <c r="V236" s="980"/>
      <c r="W236" s="980"/>
      <c r="X236" s="980"/>
      <c r="Y236" s="980"/>
      <c r="Z236" s="980"/>
      <c r="AA236" s="981"/>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9"/>
      <c r="B237" s="222"/>
      <c r="C237" s="221"/>
      <c r="D237" s="222"/>
      <c r="E237" s="221"/>
      <c r="F237" s="283"/>
      <c r="G237" s="199"/>
      <c r="H237" s="200"/>
      <c r="I237" s="200"/>
      <c r="J237" s="200"/>
      <c r="K237" s="200"/>
      <c r="L237" s="200"/>
      <c r="M237" s="200"/>
      <c r="N237" s="200"/>
      <c r="O237" s="200"/>
      <c r="P237" s="201"/>
      <c r="Q237" s="979"/>
      <c r="R237" s="980"/>
      <c r="S237" s="980"/>
      <c r="T237" s="980"/>
      <c r="U237" s="980"/>
      <c r="V237" s="980"/>
      <c r="W237" s="980"/>
      <c r="X237" s="980"/>
      <c r="Y237" s="980"/>
      <c r="Z237" s="980"/>
      <c r="AA237" s="981"/>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9"/>
      <c r="B238" s="222"/>
      <c r="C238" s="221"/>
      <c r="D238" s="222"/>
      <c r="E238" s="221"/>
      <c r="F238" s="283"/>
      <c r="G238" s="199"/>
      <c r="H238" s="200"/>
      <c r="I238" s="200"/>
      <c r="J238" s="200"/>
      <c r="K238" s="200"/>
      <c r="L238" s="200"/>
      <c r="M238" s="200"/>
      <c r="N238" s="200"/>
      <c r="O238" s="200"/>
      <c r="P238" s="201"/>
      <c r="Q238" s="979"/>
      <c r="R238" s="980"/>
      <c r="S238" s="980"/>
      <c r="T238" s="980"/>
      <c r="U238" s="980"/>
      <c r="V238" s="980"/>
      <c r="W238" s="980"/>
      <c r="X238" s="980"/>
      <c r="Y238" s="980"/>
      <c r="Z238" s="980"/>
      <c r="AA238" s="981"/>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9"/>
      <c r="B239" s="222"/>
      <c r="C239" s="221"/>
      <c r="D239" s="222"/>
      <c r="E239" s="221"/>
      <c r="F239" s="283"/>
      <c r="G239" s="202"/>
      <c r="H239" s="110"/>
      <c r="I239" s="110"/>
      <c r="J239" s="110"/>
      <c r="K239" s="110"/>
      <c r="L239" s="110"/>
      <c r="M239" s="110"/>
      <c r="N239" s="110"/>
      <c r="O239" s="110"/>
      <c r="P239" s="203"/>
      <c r="Q239" s="982"/>
      <c r="R239" s="983"/>
      <c r="S239" s="983"/>
      <c r="T239" s="983"/>
      <c r="U239" s="983"/>
      <c r="V239" s="983"/>
      <c r="W239" s="983"/>
      <c r="X239" s="983"/>
      <c r="Y239" s="983"/>
      <c r="Z239" s="983"/>
      <c r="AA239" s="984"/>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9"/>
      <c r="B240" s="222"/>
      <c r="C240" s="221"/>
      <c r="D240" s="222"/>
      <c r="E240" s="221"/>
      <c r="F240" s="283"/>
      <c r="G240" s="241" t="s">
        <v>335</v>
      </c>
      <c r="H240" s="115"/>
      <c r="I240" s="115"/>
      <c r="J240" s="115"/>
      <c r="K240" s="115"/>
      <c r="L240" s="115"/>
      <c r="M240" s="115"/>
      <c r="N240" s="115"/>
      <c r="O240" s="115"/>
      <c r="P240" s="116"/>
      <c r="Q240" s="123" t="s">
        <v>406</v>
      </c>
      <c r="R240" s="115"/>
      <c r="S240" s="115"/>
      <c r="T240" s="115"/>
      <c r="U240" s="115"/>
      <c r="V240" s="115"/>
      <c r="W240" s="115"/>
      <c r="X240" s="115"/>
      <c r="Y240" s="115"/>
      <c r="Z240" s="115"/>
      <c r="AA240" s="115"/>
      <c r="AB240" s="242" t="s">
        <v>407</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9"/>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9"/>
      <c r="B242" s="222"/>
      <c r="C242" s="221"/>
      <c r="D242" s="222"/>
      <c r="E242" s="221"/>
      <c r="F242" s="283"/>
      <c r="G242" s="197"/>
      <c r="H242" s="107"/>
      <c r="I242" s="107"/>
      <c r="J242" s="107"/>
      <c r="K242" s="107"/>
      <c r="L242" s="107"/>
      <c r="M242" s="107"/>
      <c r="N242" s="107"/>
      <c r="O242" s="107"/>
      <c r="P242" s="198"/>
      <c r="Q242" s="976"/>
      <c r="R242" s="977"/>
      <c r="S242" s="977"/>
      <c r="T242" s="977"/>
      <c r="U242" s="977"/>
      <c r="V242" s="977"/>
      <c r="W242" s="977"/>
      <c r="X242" s="977"/>
      <c r="Y242" s="977"/>
      <c r="Z242" s="977"/>
      <c r="AA242" s="978"/>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9"/>
      <c r="B243" s="222"/>
      <c r="C243" s="221"/>
      <c r="D243" s="222"/>
      <c r="E243" s="221"/>
      <c r="F243" s="283"/>
      <c r="G243" s="199"/>
      <c r="H243" s="200"/>
      <c r="I243" s="200"/>
      <c r="J243" s="200"/>
      <c r="K243" s="200"/>
      <c r="L243" s="200"/>
      <c r="M243" s="200"/>
      <c r="N243" s="200"/>
      <c r="O243" s="200"/>
      <c r="P243" s="201"/>
      <c r="Q243" s="979"/>
      <c r="R243" s="980"/>
      <c r="S243" s="980"/>
      <c r="T243" s="980"/>
      <c r="U243" s="980"/>
      <c r="V243" s="980"/>
      <c r="W243" s="980"/>
      <c r="X243" s="980"/>
      <c r="Y243" s="980"/>
      <c r="Z243" s="980"/>
      <c r="AA243" s="981"/>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9"/>
      <c r="B244" s="222"/>
      <c r="C244" s="221"/>
      <c r="D244" s="222"/>
      <c r="E244" s="221"/>
      <c r="F244" s="283"/>
      <c r="G244" s="199"/>
      <c r="H244" s="200"/>
      <c r="I244" s="200"/>
      <c r="J244" s="200"/>
      <c r="K244" s="200"/>
      <c r="L244" s="200"/>
      <c r="M244" s="200"/>
      <c r="N244" s="200"/>
      <c r="O244" s="200"/>
      <c r="P244" s="201"/>
      <c r="Q244" s="979"/>
      <c r="R244" s="980"/>
      <c r="S244" s="980"/>
      <c r="T244" s="980"/>
      <c r="U244" s="980"/>
      <c r="V244" s="980"/>
      <c r="W244" s="980"/>
      <c r="X244" s="980"/>
      <c r="Y244" s="980"/>
      <c r="Z244" s="980"/>
      <c r="AA244" s="981"/>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9"/>
      <c r="B245" s="222"/>
      <c r="C245" s="221"/>
      <c r="D245" s="222"/>
      <c r="E245" s="221"/>
      <c r="F245" s="283"/>
      <c r="G245" s="199"/>
      <c r="H245" s="200"/>
      <c r="I245" s="200"/>
      <c r="J245" s="200"/>
      <c r="K245" s="200"/>
      <c r="L245" s="200"/>
      <c r="M245" s="200"/>
      <c r="N245" s="200"/>
      <c r="O245" s="200"/>
      <c r="P245" s="201"/>
      <c r="Q245" s="979"/>
      <c r="R245" s="980"/>
      <c r="S245" s="980"/>
      <c r="T245" s="980"/>
      <c r="U245" s="980"/>
      <c r="V245" s="980"/>
      <c r="W245" s="980"/>
      <c r="X245" s="980"/>
      <c r="Y245" s="980"/>
      <c r="Z245" s="980"/>
      <c r="AA245" s="981"/>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9"/>
      <c r="B246" s="222"/>
      <c r="C246" s="221"/>
      <c r="D246" s="222"/>
      <c r="E246" s="284"/>
      <c r="F246" s="285"/>
      <c r="G246" s="202"/>
      <c r="H246" s="110"/>
      <c r="I246" s="110"/>
      <c r="J246" s="110"/>
      <c r="K246" s="110"/>
      <c r="L246" s="110"/>
      <c r="M246" s="110"/>
      <c r="N246" s="110"/>
      <c r="O246" s="110"/>
      <c r="P246" s="203"/>
      <c r="Q246" s="982"/>
      <c r="R246" s="983"/>
      <c r="S246" s="983"/>
      <c r="T246" s="983"/>
      <c r="U246" s="983"/>
      <c r="V246" s="983"/>
      <c r="W246" s="983"/>
      <c r="X246" s="983"/>
      <c r="Y246" s="983"/>
      <c r="Z246" s="983"/>
      <c r="AA246" s="984"/>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9"/>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9"/>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9"/>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9"/>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9"/>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9"/>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9"/>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9"/>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9"/>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9"/>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9"/>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9"/>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9"/>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9"/>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9"/>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9"/>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9"/>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9"/>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9"/>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9"/>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9"/>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9"/>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9"/>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9"/>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9"/>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9"/>
      <c r="B272" s="222"/>
      <c r="C272" s="221"/>
      <c r="D272" s="222"/>
      <c r="E272" s="221"/>
      <c r="F272" s="283"/>
      <c r="G272" s="241" t="s">
        <v>335</v>
      </c>
      <c r="H272" s="115"/>
      <c r="I272" s="115"/>
      <c r="J272" s="115"/>
      <c r="K272" s="115"/>
      <c r="L272" s="115"/>
      <c r="M272" s="115"/>
      <c r="N272" s="115"/>
      <c r="O272" s="115"/>
      <c r="P272" s="116"/>
      <c r="Q272" s="123" t="s">
        <v>406</v>
      </c>
      <c r="R272" s="115"/>
      <c r="S272" s="115"/>
      <c r="T272" s="115"/>
      <c r="U272" s="115"/>
      <c r="V272" s="115"/>
      <c r="W272" s="115"/>
      <c r="X272" s="115"/>
      <c r="Y272" s="115"/>
      <c r="Z272" s="115"/>
      <c r="AA272" s="115"/>
      <c r="AB272" s="242" t="s">
        <v>407</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9"/>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9"/>
      <c r="B274" s="222"/>
      <c r="C274" s="221"/>
      <c r="D274" s="222"/>
      <c r="E274" s="221"/>
      <c r="F274" s="283"/>
      <c r="G274" s="197"/>
      <c r="H274" s="107"/>
      <c r="I274" s="107"/>
      <c r="J274" s="107"/>
      <c r="K274" s="107"/>
      <c r="L274" s="107"/>
      <c r="M274" s="107"/>
      <c r="N274" s="107"/>
      <c r="O274" s="107"/>
      <c r="P274" s="198"/>
      <c r="Q274" s="976"/>
      <c r="R274" s="977"/>
      <c r="S274" s="977"/>
      <c r="T274" s="977"/>
      <c r="U274" s="977"/>
      <c r="V274" s="977"/>
      <c r="W274" s="977"/>
      <c r="X274" s="977"/>
      <c r="Y274" s="977"/>
      <c r="Z274" s="977"/>
      <c r="AA274" s="978"/>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9"/>
      <c r="B275" s="222"/>
      <c r="C275" s="221"/>
      <c r="D275" s="222"/>
      <c r="E275" s="221"/>
      <c r="F275" s="283"/>
      <c r="G275" s="199"/>
      <c r="H275" s="200"/>
      <c r="I275" s="200"/>
      <c r="J275" s="200"/>
      <c r="K275" s="200"/>
      <c r="L275" s="200"/>
      <c r="M275" s="200"/>
      <c r="N275" s="200"/>
      <c r="O275" s="200"/>
      <c r="P275" s="201"/>
      <c r="Q275" s="979"/>
      <c r="R275" s="980"/>
      <c r="S275" s="980"/>
      <c r="T275" s="980"/>
      <c r="U275" s="980"/>
      <c r="V275" s="980"/>
      <c r="W275" s="980"/>
      <c r="X275" s="980"/>
      <c r="Y275" s="980"/>
      <c r="Z275" s="980"/>
      <c r="AA275" s="981"/>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9"/>
      <c r="B276" s="222"/>
      <c r="C276" s="221"/>
      <c r="D276" s="222"/>
      <c r="E276" s="221"/>
      <c r="F276" s="283"/>
      <c r="G276" s="199"/>
      <c r="H276" s="200"/>
      <c r="I276" s="200"/>
      <c r="J276" s="200"/>
      <c r="K276" s="200"/>
      <c r="L276" s="200"/>
      <c r="M276" s="200"/>
      <c r="N276" s="200"/>
      <c r="O276" s="200"/>
      <c r="P276" s="201"/>
      <c r="Q276" s="979"/>
      <c r="R276" s="980"/>
      <c r="S276" s="980"/>
      <c r="T276" s="980"/>
      <c r="U276" s="980"/>
      <c r="V276" s="980"/>
      <c r="W276" s="980"/>
      <c r="X276" s="980"/>
      <c r="Y276" s="980"/>
      <c r="Z276" s="980"/>
      <c r="AA276" s="981"/>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9"/>
      <c r="B277" s="222"/>
      <c r="C277" s="221"/>
      <c r="D277" s="222"/>
      <c r="E277" s="221"/>
      <c r="F277" s="283"/>
      <c r="G277" s="199"/>
      <c r="H277" s="200"/>
      <c r="I277" s="200"/>
      <c r="J277" s="200"/>
      <c r="K277" s="200"/>
      <c r="L277" s="200"/>
      <c r="M277" s="200"/>
      <c r="N277" s="200"/>
      <c r="O277" s="200"/>
      <c r="P277" s="201"/>
      <c r="Q277" s="979"/>
      <c r="R277" s="980"/>
      <c r="S277" s="980"/>
      <c r="T277" s="980"/>
      <c r="U277" s="980"/>
      <c r="V277" s="980"/>
      <c r="W277" s="980"/>
      <c r="X277" s="980"/>
      <c r="Y277" s="980"/>
      <c r="Z277" s="980"/>
      <c r="AA277" s="981"/>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9"/>
      <c r="B278" s="222"/>
      <c r="C278" s="221"/>
      <c r="D278" s="222"/>
      <c r="E278" s="221"/>
      <c r="F278" s="283"/>
      <c r="G278" s="202"/>
      <c r="H278" s="110"/>
      <c r="I278" s="110"/>
      <c r="J278" s="110"/>
      <c r="K278" s="110"/>
      <c r="L278" s="110"/>
      <c r="M278" s="110"/>
      <c r="N278" s="110"/>
      <c r="O278" s="110"/>
      <c r="P278" s="203"/>
      <c r="Q278" s="982"/>
      <c r="R278" s="983"/>
      <c r="S278" s="983"/>
      <c r="T278" s="983"/>
      <c r="U278" s="983"/>
      <c r="V278" s="983"/>
      <c r="W278" s="983"/>
      <c r="X278" s="983"/>
      <c r="Y278" s="983"/>
      <c r="Z278" s="983"/>
      <c r="AA278" s="984"/>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9"/>
      <c r="B279" s="222"/>
      <c r="C279" s="221"/>
      <c r="D279" s="222"/>
      <c r="E279" s="221"/>
      <c r="F279" s="283"/>
      <c r="G279" s="241" t="s">
        <v>335</v>
      </c>
      <c r="H279" s="115"/>
      <c r="I279" s="115"/>
      <c r="J279" s="115"/>
      <c r="K279" s="115"/>
      <c r="L279" s="115"/>
      <c r="M279" s="115"/>
      <c r="N279" s="115"/>
      <c r="O279" s="115"/>
      <c r="P279" s="116"/>
      <c r="Q279" s="123" t="s">
        <v>406</v>
      </c>
      <c r="R279" s="115"/>
      <c r="S279" s="115"/>
      <c r="T279" s="115"/>
      <c r="U279" s="115"/>
      <c r="V279" s="115"/>
      <c r="W279" s="115"/>
      <c r="X279" s="115"/>
      <c r="Y279" s="115"/>
      <c r="Z279" s="115"/>
      <c r="AA279" s="115"/>
      <c r="AB279" s="242" t="s">
        <v>407</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9"/>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9"/>
      <c r="B281" s="222"/>
      <c r="C281" s="221"/>
      <c r="D281" s="222"/>
      <c r="E281" s="221"/>
      <c r="F281" s="283"/>
      <c r="G281" s="197"/>
      <c r="H281" s="107"/>
      <c r="I281" s="107"/>
      <c r="J281" s="107"/>
      <c r="K281" s="107"/>
      <c r="L281" s="107"/>
      <c r="M281" s="107"/>
      <c r="N281" s="107"/>
      <c r="O281" s="107"/>
      <c r="P281" s="198"/>
      <c r="Q281" s="976"/>
      <c r="R281" s="977"/>
      <c r="S281" s="977"/>
      <c r="T281" s="977"/>
      <c r="U281" s="977"/>
      <c r="V281" s="977"/>
      <c r="W281" s="977"/>
      <c r="X281" s="977"/>
      <c r="Y281" s="977"/>
      <c r="Z281" s="977"/>
      <c r="AA281" s="978"/>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9"/>
      <c r="B282" s="222"/>
      <c r="C282" s="221"/>
      <c r="D282" s="222"/>
      <c r="E282" s="221"/>
      <c r="F282" s="283"/>
      <c r="G282" s="199"/>
      <c r="H282" s="200"/>
      <c r="I282" s="200"/>
      <c r="J282" s="200"/>
      <c r="K282" s="200"/>
      <c r="L282" s="200"/>
      <c r="M282" s="200"/>
      <c r="N282" s="200"/>
      <c r="O282" s="200"/>
      <c r="P282" s="201"/>
      <c r="Q282" s="979"/>
      <c r="R282" s="980"/>
      <c r="S282" s="980"/>
      <c r="T282" s="980"/>
      <c r="U282" s="980"/>
      <c r="V282" s="980"/>
      <c r="W282" s="980"/>
      <c r="X282" s="980"/>
      <c r="Y282" s="980"/>
      <c r="Z282" s="980"/>
      <c r="AA282" s="981"/>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9"/>
      <c r="B283" s="222"/>
      <c r="C283" s="221"/>
      <c r="D283" s="222"/>
      <c r="E283" s="221"/>
      <c r="F283" s="283"/>
      <c r="G283" s="199"/>
      <c r="H283" s="200"/>
      <c r="I283" s="200"/>
      <c r="J283" s="200"/>
      <c r="K283" s="200"/>
      <c r="L283" s="200"/>
      <c r="M283" s="200"/>
      <c r="N283" s="200"/>
      <c r="O283" s="200"/>
      <c r="P283" s="201"/>
      <c r="Q283" s="979"/>
      <c r="R283" s="980"/>
      <c r="S283" s="980"/>
      <c r="T283" s="980"/>
      <c r="U283" s="980"/>
      <c r="V283" s="980"/>
      <c r="W283" s="980"/>
      <c r="X283" s="980"/>
      <c r="Y283" s="980"/>
      <c r="Z283" s="980"/>
      <c r="AA283" s="981"/>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9"/>
      <c r="B284" s="222"/>
      <c r="C284" s="221"/>
      <c r="D284" s="222"/>
      <c r="E284" s="221"/>
      <c r="F284" s="283"/>
      <c r="G284" s="199"/>
      <c r="H284" s="200"/>
      <c r="I284" s="200"/>
      <c r="J284" s="200"/>
      <c r="K284" s="200"/>
      <c r="L284" s="200"/>
      <c r="M284" s="200"/>
      <c r="N284" s="200"/>
      <c r="O284" s="200"/>
      <c r="P284" s="201"/>
      <c r="Q284" s="979"/>
      <c r="R284" s="980"/>
      <c r="S284" s="980"/>
      <c r="T284" s="980"/>
      <c r="U284" s="980"/>
      <c r="V284" s="980"/>
      <c r="W284" s="980"/>
      <c r="X284" s="980"/>
      <c r="Y284" s="980"/>
      <c r="Z284" s="980"/>
      <c r="AA284" s="981"/>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9"/>
      <c r="B285" s="222"/>
      <c r="C285" s="221"/>
      <c r="D285" s="222"/>
      <c r="E285" s="221"/>
      <c r="F285" s="283"/>
      <c r="G285" s="202"/>
      <c r="H285" s="110"/>
      <c r="I285" s="110"/>
      <c r="J285" s="110"/>
      <c r="K285" s="110"/>
      <c r="L285" s="110"/>
      <c r="M285" s="110"/>
      <c r="N285" s="110"/>
      <c r="O285" s="110"/>
      <c r="P285" s="203"/>
      <c r="Q285" s="982"/>
      <c r="R285" s="983"/>
      <c r="S285" s="983"/>
      <c r="T285" s="983"/>
      <c r="U285" s="983"/>
      <c r="V285" s="983"/>
      <c r="W285" s="983"/>
      <c r="X285" s="983"/>
      <c r="Y285" s="983"/>
      <c r="Z285" s="983"/>
      <c r="AA285" s="984"/>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9"/>
      <c r="B286" s="222"/>
      <c r="C286" s="221"/>
      <c r="D286" s="222"/>
      <c r="E286" s="221"/>
      <c r="F286" s="283"/>
      <c r="G286" s="241" t="s">
        <v>335</v>
      </c>
      <c r="H286" s="115"/>
      <c r="I286" s="115"/>
      <c r="J286" s="115"/>
      <c r="K286" s="115"/>
      <c r="L286" s="115"/>
      <c r="M286" s="115"/>
      <c r="N286" s="115"/>
      <c r="O286" s="115"/>
      <c r="P286" s="116"/>
      <c r="Q286" s="123" t="s">
        <v>406</v>
      </c>
      <c r="R286" s="115"/>
      <c r="S286" s="115"/>
      <c r="T286" s="115"/>
      <c r="U286" s="115"/>
      <c r="V286" s="115"/>
      <c r="W286" s="115"/>
      <c r="X286" s="115"/>
      <c r="Y286" s="115"/>
      <c r="Z286" s="115"/>
      <c r="AA286" s="115"/>
      <c r="AB286" s="242" t="s">
        <v>407</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9"/>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9"/>
      <c r="B288" s="222"/>
      <c r="C288" s="221"/>
      <c r="D288" s="222"/>
      <c r="E288" s="221"/>
      <c r="F288" s="283"/>
      <c r="G288" s="197"/>
      <c r="H288" s="107"/>
      <c r="I288" s="107"/>
      <c r="J288" s="107"/>
      <c r="K288" s="107"/>
      <c r="L288" s="107"/>
      <c r="M288" s="107"/>
      <c r="N288" s="107"/>
      <c r="O288" s="107"/>
      <c r="P288" s="198"/>
      <c r="Q288" s="976"/>
      <c r="R288" s="977"/>
      <c r="S288" s="977"/>
      <c r="T288" s="977"/>
      <c r="U288" s="977"/>
      <c r="V288" s="977"/>
      <c r="W288" s="977"/>
      <c r="X288" s="977"/>
      <c r="Y288" s="977"/>
      <c r="Z288" s="977"/>
      <c r="AA288" s="978"/>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9"/>
      <c r="B289" s="222"/>
      <c r="C289" s="221"/>
      <c r="D289" s="222"/>
      <c r="E289" s="221"/>
      <c r="F289" s="283"/>
      <c r="G289" s="199"/>
      <c r="H289" s="200"/>
      <c r="I289" s="200"/>
      <c r="J289" s="200"/>
      <c r="K289" s="200"/>
      <c r="L289" s="200"/>
      <c r="M289" s="200"/>
      <c r="N289" s="200"/>
      <c r="O289" s="200"/>
      <c r="P289" s="201"/>
      <c r="Q289" s="979"/>
      <c r="R289" s="980"/>
      <c r="S289" s="980"/>
      <c r="T289" s="980"/>
      <c r="U289" s="980"/>
      <c r="V289" s="980"/>
      <c r="W289" s="980"/>
      <c r="X289" s="980"/>
      <c r="Y289" s="980"/>
      <c r="Z289" s="980"/>
      <c r="AA289" s="981"/>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9"/>
      <c r="B290" s="222"/>
      <c r="C290" s="221"/>
      <c r="D290" s="222"/>
      <c r="E290" s="221"/>
      <c r="F290" s="283"/>
      <c r="G290" s="199"/>
      <c r="H290" s="200"/>
      <c r="I290" s="200"/>
      <c r="J290" s="200"/>
      <c r="K290" s="200"/>
      <c r="L290" s="200"/>
      <c r="M290" s="200"/>
      <c r="N290" s="200"/>
      <c r="O290" s="200"/>
      <c r="P290" s="201"/>
      <c r="Q290" s="979"/>
      <c r="R290" s="980"/>
      <c r="S290" s="980"/>
      <c r="T290" s="980"/>
      <c r="U290" s="980"/>
      <c r="V290" s="980"/>
      <c r="W290" s="980"/>
      <c r="X290" s="980"/>
      <c r="Y290" s="980"/>
      <c r="Z290" s="980"/>
      <c r="AA290" s="981"/>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9"/>
      <c r="B291" s="222"/>
      <c r="C291" s="221"/>
      <c r="D291" s="222"/>
      <c r="E291" s="221"/>
      <c r="F291" s="283"/>
      <c r="G291" s="199"/>
      <c r="H291" s="200"/>
      <c r="I291" s="200"/>
      <c r="J291" s="200"/>
      <c r="K291" s="200"/>
      <c r="L291" s="200"/>
      <c r="M291" s="200"/>
      <c r="N291" s="200"/>
      <c r="O291" s="200"/>
      <c r="P291" s="201"/>
      <c r="Q291" s="979"/>
      <c r="R291" s="980"/>
      <c r="S291" s="980"/>
      <c r="T291" s="980"/>
      <c r="U291" s="980"/>
      <c r="V291" s="980"/>
      <c r="W291" s="980"/>
      <c r="X291" s="980"/>
      <c r="Y291" s="980"/>
      <c r="Z291" s="980"/>
      <c r="AA291" s="981"/>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9"/>
      <c r="B292" s="222"/>
      <c r="C292" s="221"/>
      <c r="D292" s="222"/>
      <c r="E292" s="221"/>
      <c r="F292" s="283"/>
      <c r="G292" s="202"/>
      <c r="H292" s="110"/>
      <c r="I292" s="110"/>
      <c r="J292" s="110"/>
      <c r="K292" s="110"/>
      <c r="L292" s="110"/>
      <c r="M292" s="110"/>
      <c r="N292" s="110"/>
      <c r="O292" s="110"/>
      <c r="P292" s="203"/>
      <c r="Q292" s="982"/>
      <c r="R292" s="983"/>
      <c r="S292" s="983"/>
      <c r="T292" s="983"/>
      <c r="U292" s="983"/>
      <c r="V292" s="983"/>
      <c r="W292" s="983"/>
      <c r="X292" s="983"/>
      <c r="Y292" s="983"/>
      <c r="Z292" s="983"/>
      <c r="AA292" s="984"/>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9"/>
      <c r="B293" s="222"/>
      <c r="C293" s="221"/>
      <c r="D293" s="222"/>
      <c r="E293" s="221"/>
      <c r="F293" s="283"/>
      <c r="G293" s="241" t="s">
        <v>335</v>
      </c>
      <c r="H293" s="115"/>
      <c r="I293" s="115"/>
      <c r="J293" s="115"/>
      <c r="K293" s="115"/>
      <c r="L293" s="115"/>
      <c r="M293" s="115"/>
      <c r="N293" s="115"/>
      <c r="O293" s="115"/>
      <c r="P293" s="116"/>
      <c r="Q293" s="123" t="s">
        <v>406</v>
      </c>
      <c r="R293" s="115"/>
      <c r="S293" s="115"/>
      <c r="T293" s="115"/>
      <c r="U293" s="115"/>
      <c r="V293" s="115"/>
      <c r="W293" s="115"/>
      <c r="X293" s="115"/>
      <c r="Y293" s="115"/>
      <c r="Z293" s="115"/>
      <c r="AA293" s="115"/>
      <c r="AB293" s="242" t="s">
        <v>407</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9"/>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9"/>
      <c r="B295" s="222"/>
      <c r="C295" s="221"/>
      <c r="D295" s="222"/>
      <c r="E295" s="221"/>
      <c r="F295" s="283"/>
      <c r="G295" s="197"/>
      <c r="H295" s="107"/>
      <c r="I295" s="107"/>
      <c r="J295" s="107"/>
      <c r="K295" s="107"/>
      <c r="L295" s="107"/>
      <c r="M295" s="107"/>
      <c r="N295" s="107"/>
      <c r="O295" s="107"/>
      <c r="P295" s="198"/>
      <c r="Q295" s="976"/>
      <c r="R295" s="977"/>
      <c r="S295" s="977"/>
      <c r="T295" s="977"/>
      <c r="U295" s="977"/>
      <c r="V295" s="977"/>
      <c r="W295" s="977"/>
      <c r="X295" s="977"/>
      <c r="Y295" s="977"/>
      <c r="Z295" s="977"/>
      <c r="AA295" s="978"/>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9"/>
      <c r="B296" s="222"/>
      <c r="C296" s="221"/>
      <c r="D296" s="222"/>
      <c r="E296" s="221"/>
      <c r="F296" s="283"/>
      <c r="G296" s="199"/>
      <c r="H296" s="200"/>
      <c r="I296" s="200"/>
      <c r="J296" s="200"/>
      <c r="K296" s="200"/>
      <c r="L296" s="200"/>
      <c r="M296" s="200"/>
      <c r="N296" s="200"/>
      <c r="O296" s="200"/>
      <c r="P296" s="201"/>
      <c r="Q296" s="979"/>
      <c r="R296" s="980"/>
      <c r="S296" s="980"/>
      <c r="T296" s="980"/>
      <c r="U296" s="980"/>
      <c r="V296" s="980"/>
      <c r="W296" s="980"/>
      <c r="X296" s="980"/>
      <c r="Y296" s="980"/>
      <c r="Z296" s="980"/>
      <c r="AA296" s="981"/>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9"/>
      <c r="B297" s="222"/>
      <c r="C297" s="221"/>
      <c r="D297" s="222"/>
      <c r="E297" s="221"/>
      <c r="F297" s="283"/>
      <c r="G297" s="199"/>
      <c r="H297" s="200"/>
      <c r="I297" s="200"/>
      <c r="J297" s="200"/>
      <c r="K297" s="200"/>
      <c r="L297" s="200"/>
      <c r="M297" s="200"/>
      <c r="N297" s="200"/>
      <c r="O297" s="200"/>
      <c r="P297" s="201"/>
      <c r="Q297" s="979"/>
      <c r="R297" s="980"/>
      <c r="S297" s="980"/>
      <c r="T297" s="980"/>
      <c r="U297" s="980"/>
      <c r="V297" s="980"/>
      <c r="W297" s="980"/>
      <c r="X297" s="980"/>
      <c r="Y297" s="980"/>
      <c r="Z297" s="980"/>
      <c r="AA297" s="981"/>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9"/>
      <c r="B298" s="222"/>
      <c r="C298" s="221"/>
      <c r="D298" s="222"/>
      <c r="E298" s="221"/>
      <c r="F298" s="283"/>
      <c r="G298" s="199"/>
      <c r="H298" s="200"/>
      <c r="I298" s="200"/>
      <c r="J298" s="200"/>
      <c r="K298" s="200"/>
      <c r="L298" s="200"/>
      <c r="M298" s="200"/>
      <c r="N298" s="200"/>
      <c r="O298" s="200"/>
      <c r="P298" s="201"/>
      <c r="Q298" s="979"/>
      <c r="R298" s="980"/>
      <c r="S298" s="980"/>
      <c r="T298" s="980"/>
      <c r="U298" s="980"/>
      <c r="V298" s="980"/>
      <c r="W298" s="980"/>
      <c r="X298" s="980"/>
      <c r="Y298" s="980"/>
      <c r="Z298" s="980"/>
      <c r="AA298" s="981"/>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9"/>
      <c r="B299" s="222"/>
      <c r="C299" s="221"/>
      <c r="D299" s="222"/>
      <c r="E299" s="221"/>
      <c r="F299" s="283"/>
      <c r="G299" s="202"/>
      <c r="H299" s="110"/>
      <c r="I299" s="110"/>
      <c r="J299" s="110"/>
      <c r="K299" s="110"/>
      <c r="L299" s="110"/>
      <c r="M299" s="110"/>
      <c r="N299" s="110"/>
      <c r="O299" s="110"/>
      <c r="P299" s="203"/>
      <c r="Q299" s="982"/>
      <c r="R299" s="983"/>
      <c r="S299" s="983"/>
      <c r="T299" s="983"/>
      <c r="U299" s="983"/>
      <c r="V299" s="983"/>
      <c r="W299" s="983"/>
      <c r="X299" s="983"/>
      <c r="Y299" s="983"/>
      <c r="Z299" s="983"/>
      <c r="AA299" s="984"/>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9"/>
      <c r="B300" s="222"/>
      <c r="C300" s="221"/>
      <c r="D300" s="222"/>
      <c r="E300" s="221"/>
      <c r="F300" s="283"/>
      <c r="G300" s="241" t="s">
        <v>335</v>
      </c>
      <c r="H300" s="115"/>
      <c r="I300" s="115"/>
      <c r="J300" s="115"/>
      <c r="K300" s="115"/>
      <c r="L300" s="115"/>
      <c r="M300" s="115"/>
      <c r="N300" s="115"/>
      <c r="O300" s="115"/>
      <c r="P300" s="116"/>
      <c r="Q300" s="123" t="s">
        <v>406</v>
      </c>
      <c r="R300" s="115"/>
      <c r="S300" s="115"/>
      <c r="T300" s="115"/>
      <c r="U300" s="115"/>
      <c r="V300" s="115"/>
      <c r="W300" s="115"/>
      <c r="X300" s="115"/>
      <c r="Y300" s="115"/>
      <c r="Z300" s="115"/>
      <c r="AA300" s="115"/>
      <c r="AB300" s="242" t="s">
        <v>407</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9"/>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9"/>
      <c r="B302" s="222"/>
      <c r="C302" s="221"/>
      <c r="D302" s="222"/>
      <c r="E302" s="221"/>
      <c r="F302" s="283"/>
      <c r="G302" s="197"/>
      <c r="H302" s="107"/>
      <c r="I302" s="107"/>
      <c r="J302" s="107"/>
      <c r="K302" s="107"/>
      <c r="L302" s="107"/>
      <c r="M302" s="107"/>
      <c r="N302" s="107"/>
      <c r="O302" s="107"/>
      <c r="P302" s="198"/>
      <c r="Q302" s="976"/>
      <c r="R302" s="977"/>
      <c r="S302" s="977"/>
      <c r="T302" s="977"/>
      <c r="U302" s="977"/>
      <c r="V302" s="977"/>
      <c r="W302" s="977"/>
      <c r="X302" s="977"/>
      <c r="Y302" s="977"/>
      <c r="Z302" s="977"/>
      <c r="AA302" s="978"/>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9"/>
      <c r="B303" s="222"/>
      <c r="C303" s="221"/>
      <c r="D303" s="222"/>
      <c r="E303" s="221"/>
      <c r="F303" s="283"/>
      <c r="G303" s="199"/>
      <c r="H303" s="200"/>
      <c r="I303" s="200"/>
      <c r="J303" s="200"/>
      <c r="K303" s="200"/>
      <c r="L303" s="200"/>
      <c r="M303" s="200"/>
      <c r="N303" s="200"/>
      <c r="O303" s="200"/>
      <c r="P303" s="201"/>
      <c r="Q303" s="979"/>
      <c r="R303" s="980"/>
      <c r="S303" s="980"/>
      <c r="T303" s="980"/>
      <c r="U303" s="980"/>
      <c r="V303" s="980"/>
      <c r="W303" s="980"/>
      <c r="X303" s="980"/>
      <c r="Y303" s="980"/>
      <c r="Z303" s="980"/>
      <c r="AA303" s="981"/>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9"/>
      <c r="B304" s="222"/>
      <c r="C304" s="221"/>
      <c r="D304" s="222"/>
      <c r="E304" s="221"/>
      <c r="F304" s="283"/>
      <c r="G304" s="199"/>
      <c r="H304" s="200"/>
      <c r="I304" s="200"/>
      <c r="J304" s="200"/>
      <c r="K304" s="200"/>
      <c r="L304" s="200"/>
      <c r="M304" s="200"/>
      <c r="N304" s="200"/>
      <c r="O304" s="200"/>
      <c r="P304" s="201"/>
      <c r="Q304" s="979"/>
      <c r="R304" s="980"/>
      <c r="S304" s="980"/>
      <c r="T304" s="980"/>
      <c r="U304" s="980"/>
      <c r="V304" s="980"/>
      <c r="W304" s="980"/>
      <c r="X304" s="980"/>
      <c r="Y304" s="980"/>
      <c r="Z304" s="980"/>
      <c r="AA304" s="981"/>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9"/>
      <c r="B305" s="222"/>
      <c r="C305" s="221"/>
      <c r="D305" s="222"/>
      <c r="E305" s="221"/>
      <c r="F305" s="283"/>
      <c r="G305" s="199"/>
      <c r="H305" s="200"/>
      <c r="I305" s="200"/>
      <c r="J305" s="200"/>
      <c r="K305" s="200"/>
      <c r="L305" s="200"/>
      <c r="M305" s="200"/>
      <c r="N305" s="200"/>
      <c r="O305" s="200"/>
      <c r="P305" s="201"/>
      <c r="Q305" s="979"/>
      <c r="R305" s="980"/>
      <c r="S305" s="980"/>
      <c r="T305" s="980"/>
      <c r="U305" s="980"/>
      <c r="V305" s="980"/>
      <c r="W305" s="980"/>
      <c r="X305" s="980"/>
      <c r="Y305" s="980"/>
      <c r="Z305" s="980"/>
      <c r="AA305" s="981"/>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9"/>
      <c r="B306" s="222"/>
      <c r="C306" s="221"/>
      <c r="D306" s="222"/>
      <c r="E306" s="284"/>
      <c r="F306" s="285"/>
      <c r="G306" s="202"/>
      <c r="H306" s="110"/>
      <c r="I306" s="110"/>
      <c r="J306" s="110"/>
      <c r="K306" s="110"/>
      <c r="L306" s="110"/>
      <c r="M306" s="110"/>
      <c r="N306" s="110"/>
      <c r="O306" s="110"/>
      <c r="P306" s="203"/>
      <c r="Q306" s="982"/>
      <c r="R306" s="983"/>
      <c r="S306" s="983"/>
      <c r="T306" s="983"/>
      <c r="U306" s="983"/>
      <c r="V306" s="983"/>
      <c r="W306" s="983"/>
      <c r="X306" s="983"/>
      <c r="Y306" s="983"/>
      <c r="Z306" s="983"/>
      <c r="AA306" s="984"/>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9"/>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9"/>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9"/>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9"/>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9"/>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9"/>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9"/>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9"/>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9"/>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9"/>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9"/>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9"/>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9"/>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9"/>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9"/>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9"/>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9"/>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9"/>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9"/>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9"/>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9"/>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9"/>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9"/>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9"/>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9"/>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9"/>
      <c r="B332" s="222"/>
      <c r="C332" s="221"/>
      <c r="D332" s="222"/>
      <c r="E332" s="221"/>
      <c r="F332" s="283"/>
      <c r="G332" s="241" t="s">
        <v>335</v>
      </c>
      <c r="H332" s="115"/>
      <c r="I332" s="115"/>
      <c r="J332" s="115"/>
      <c r="K332" s="115"/>
      <c r="L332" s="115"/>
      <c r="M332" s="115"/>
      <c r="N332" s="115"/>
      <c r="O332" s="115"/>
      <c r="P332" s="116"/>
      <c r="Q332" s="123" t="s">
        <v>406</v>
      </c>
      <c r="R332" s="115"/>
      <c r="S332" s="115"/>
      <c r="T332" s="115"/>
      <c r="U332" s="115"/>
      <c r="V332" s="115"/>
      <c r="W332" s="115"/>
      <c r="X332" s="115"/>
      <c r="Y332" s="115"/>
      <c r="Z332" s="115"/>
      <c r="AA332" s="115"/>
      <c r="AB332" s="242" t="s">
        <v>407</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9"/>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9"/>
      <c r="B334" s="222"/>
      <c r="C334" s="221"/>
      <c r="D334" s="222"/>
      <c r="E334" s="221"/>
      <c r="F334" s="283"/>
      <c r="G334" s="197"/>
      <c r="H334" s="107"/>
      <c r="I334" s="107"/>
      <c r="J334" s="107"/>
      <c r="K334" s="107"/>
      <c r="L334" s="107"/>
      <c r="M334" s="107"/>
      <c r="N334" s="107"/>
      <c r="O334" s="107"/>
      <c r="P334" s="198"/>
      <c r="Q334" s="976"/>
      <c r="R334" s="977"/>
      <c r="S334" s="977"/>
      <c r="T334" s="977"/>
      <c r="U334" s="977"/>
      <c r="V334" s="977"/>
      <c r="W334" s="977"/>
      <c r="X334" s="977"/>
      <c r="Y334" s="977"/>
      <c r="Z334" s="977"/>
      <c r="AA334" s="978"/>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9"/>
      <c r="B335" s="222"/>
      <c r="C335" s="221"/>
      <c r="D335" s="222"/>
      <c r="E335" s="221"/>
      <c r="F335" s="283"/>
      <c r="G335" s="199"/>
      <c r="H335" s="200"/>
      <c r="I335" s="200"/>
      <c r="J335" s="200"/>
      <c r="K335" s="200"/>
      <c r="L335" s="200"/>
      <c r="M335" s="200"/>
      <c r="N335" s="200"/>
      <c r="O335" s="200"/>
      <c r="P335" s="201"/>
      <c r="Q335" s="979"/>
      <c r="R335" s="980"/>
      <c r="S335" s="980"/>
      <c r="T335" s="980"/>
      <c r="U335" s="980"/>
      <c r="V335" s="980"/>
      <c r="W335" s="980"/>
      <c r="X335" s="980"/>
      <c r="Y335" s="980"/>
      <c r="Z335" s="980"/>
      <c r="AA335" s="981"/>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9"/>
      <c r="B336" s="222"/>
      <c r="C336" s="221"/>
      <c r="D336" s="222"/>
      <c r="E336" s="221"/>
      <c r="F336" s="283"/>
      <c r="G336" s="199"/>
      <c r="H336" s="200"/>
      <c r="I336" s="200"/>
      <c r="J336" s="200"/>
      <c r="K336" s="200"/>
      <c r="L336" s="200"/>
      <c r="M336" s="200"/>
      <c r="N336" s="200"/>
      <c r="O336" s="200"/>
      <c r="P336" s="201"/>
      <c r="Q336" s="979"/>
      <c r="R336" s="980"/>
      <c r="S336" s="980"/>
      <c r="T336" s="980"/>
      <c r="U336" s="980"/>
      <c r="V336" s="980"/>
      <c r="W336" s="980"/>
      <c r="X336" s="980"/>
      <c r="Y336" s="980"/>
      <c r="Z336" s="980"/>
      <c r="AA336" s="981"/>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9"/>
      <c r="B337" s="222"/>
      <c r="C337" s="221"/>
      <c r="D337" s="222"/>
      <c r="E337" s="221"/>
      <c r="F337" s="283"/>
      <c r="G337" s="199"/>
      <c r="H337" s="200"/>
      <c r="I337" s="200"/>
      <c r="J337" s="200"/>
      <c r="K337" s="200"/>
      <c r="L337" s="200"/>
      <c r="M337" s="200"/>
      <c r="N337" s="200"/>
      <c r="O337" s="200"/>
      <c r="P337" s="201"/>
      <c r="Q337" s="979"/>
      <c r="R337" s="980"/>
      <c r="S337" s="980"/>
      <c r="T337" s="980"/>
      <c r="U337" s="980"/>
      <c r="V337" s="980"/>
      <c r="W337" s="980"/>
      <c r="X337" s="980"/>
      <c r="Y337" s="980"/>
      <c r="Z337" s="980"/>
      <c r="AA337" s="981"/>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9"/>
      <c r="B338" s="222"/>
      <c r="C338" s="221"/>
      <c r="D338" s="222"/>
      <c r="E338" s="221"/>
      <c r="F338" s="283"/>
      <c r="G338" s="202"/>
      <c r="H338" s="110"/>
      <c r="I338" s="110"/>
      <c r="J338" s="110"/>
      <c r="K338" s="110"/>
      <c r="L338" s="110"/>
      <c r="M338" s="110"/>
      <c r="N338" s="110"/>
      <c r="O338" s="110"/>
      <c r="P338" s="203"/>
      <c r="Q338" s="982"/>
      <c r="R338" s="983"/>
      <c r="S338" s="983"/>
      <c r="T338" s="983"/>
      <c r="U338" s="983"/>
      <c r="V338" s="983"/>
      <c r="W338" s="983"/>
      <c r="X338" s="983"/>
      <c r="Y338" s="983"/>
      <c r="Z338" s="983"/>
      <c r="AA338" s="984"/>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9"/>
      <c r="B339" s="222"/>
      <c r="C339" s="221"/>
      <c r="D339" s="222"/>
      <c r="E339" s="221"/>
      <c r="F339" s="283"/>
      <c r="G339" s="241" t="s">
        <v>335</v>
      </c>
      <c r="H339" s="115"/>
      <c r="I339" s="115"/>
      <c r="J339" s="115"/>
      <c r="K339" s="115"/>
      <c r="L339" s="115"/>
      <c r="M339" s="115"/>
      <c r="N339" s="115"/>
      <c r="O339" s="115"/>
      <c r="P339" s="116"/>
      <c r="Q339" s="123" t="s">
        <v>406</v>
      </c>
      <c r="R339" s="115"/>
      <c r="S339" s="115"/>
      <c r="T339" s="115"/>
      <c r="U339" s="115"/>
      <c r="V339" s="115"/>
      <c r="W339" s="115"/>
      <c r="X339" s="115"/>
      <c r="Y339" s="115"/>
      <c r="Z339" s="115"/>
      <c r="AA339" s="115"/>
      <c r="AB339" s="242" t="s">
        <v>407</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9"/>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9"/>
      <c r="B341" s="222"/>
      <c r="C341" s="221"/>
      <c r="D341" s="222"/>
      <c r="E341" s="221"/>
      <c r="F341" s="283"/>
      <c r="G341" s="197"/>
      <c r="H341" s="107"/>
      <c r="I341" s="107"/>
      <c r="J341" s="107"/>
      <c r="K341" s="107"/>
      <c r="L341" s="107"/>
      <c r="M341" s="107"/>
      <c r="N341" s="107"/>
      <c r="O341" s="107"/>
      <c r="P341" s="198"/>
      <c r="Q341" s="976"/>
      <c r="R341" s="977"/>
      <c r="S341" s="977"/>
      <c r="T341" s="977"/>
      <c r="U341" s="977"/>
      <c r="V341" s="977"/>
      <c r="W341" s="977"/>
      <c r="X341" s="977"/>
      <c r="Y341" s="977"/>
      <c r="Z341" s="977"/>
      <c r="AA341" s="978"/>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9"/>
      <c r="B342" s="222"/>
      <c r="C342" s="221"/>
      <c r="D342" s="222"/>
      <c r="E342" s="221"/>
      <c r="F342" s="283"/>
      <c r="G342" s="199"/>
      <c r="H342" s="200"/>
      <c r="I342" s="200"/>
      <c r="J342" s="200"/>
      <c r="K342" s="200"/>
      <c r="L342" s="200"/>
      <c r="M342" s="200"/>
      <c r="N342" s="200"/>
      <c r="O342" s="200"/>
      <c r="P342" s="201"/>
      <c r="Q342" s="979"/>
      <c r="R342" s="980"/>
      <c r="S342" s="980"/>
      <c r="T342" s="980"/>
      <c r="U342" s="980"/>
      <c r="V342" s="980"/>
      <c r="W342" s="980"/>
      <c r="X342" s="980"/>
      <c r="Y342" s="980"/>
      <c r="Z342" s="980"/>
      <c r="AA342" s="981"/>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9"/>
      <c r="B343" s="222"/>
      <c r="C343" s="221"/>
      <c r="D343" s="222"/>
      <c r="E343" s="221"/>
      <c r="F343" s="283"/>
      <c r="G343" s="199"/>
      <c r="H343" s="200"/>
      <c r="I343" s="200"/>
      <c r="J343" s="200"/>
      <c r="K343" s="200"/>
      <c r="L343" s="200"/>
      <c r="M343" s="200"/>
      <c r="N343" s="200"/>
      <c r="O343" s="200"/>
      <c r="P343" s="201"/>
      <c r="Q343" s="979"/>
      <c r="R343" s="980"/>
      <c r="S343" s="980"/>
      <c r="T343" s="980"/>
      <c r="U343" s="980"/>
      <c r="V343" s="980"/>
      <c r="W343" s="980"/>
      <c r="X343" s="980"/>
      <c r="Y343" s="980"/>
      <c r="Z343" s="980"/>
      <c r="AA343" s="981"/>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9"/>
      <c r="B344" s="222"/>
      <c r="C344" s="221"/>
      <c r="D344" s="222"/>
      <c r="E344" s="221"/>
      <c r="F344" s="283"/>
      <c r="G344" s="199"/>
      <c r="H344" s="200"/>
      <c r="I344" s="200"/>
      <c r="J344" s="200"/>
      <c r="K344" s="200"/>
      <c r="L344" s="200"/>
      <c r="M344" s="200"/>
      <c r="N344" s="200"/>
      <c r="O344" s="200"/>
      <c r="P344" s="201"/>
      <c r="Q344" s="979"/>
      <c r="R344" s="980"/>
      <c r="S344" s="980"/>
      <c r="T344" s="980"/>
      <c r="U344" s="980"/>
      <c r="V344" s="980"/>
      <c r="W344" s="980"/>
      <c r="X344" s="980"/>
      <c r="Y344" s="980"/>
      <c r="Z344" s="980"/>
      <c r="AA344" s="981"/>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9"/>
      <c r="B345" s="222"/>
      <c r="C345" s="221"/>
      <c r="D345" s="222"/>
      <c r="E345" s="221"/>
      <c r="F345" s="283"/>
      <c r="G345" s="202"/>
      <c r="H345" s="110"/>
      <c r="I345" s="110"/>
      <c r="J345" s="110"/>
      <c r="K345" s="110"/>
      <c r="L345" s="110"/>
      <c r="M345" s="110"/>
      <c r="N345" s="110"/>
      <c r="O345" s="110"/>
      <c r="P345" s="203"/>
      <c r="Q345" s="982"/>
      <c r="R345" s="983"/>
      <c r="S345" s="983"/>
      <c r="T345" s="983"/>
      <c r="U345" s="983"/>
      <c r="V345" s="983"/>
      <c r="W345" s="983"/>
      <c r="X345" s="983"/>
      <c r="Y345" s="983"/>
      <c r="Z345" s="983"/>
      <c r="AA345" s="984"/>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9"/>
      <c r="B346" s="222"/>
      <c r="C346" s="221"/>
      <c r="D346" s="222"/>
      <c r="E346" s="221"/>
      <c r="F346" s="283"/>
      <c r="G346" s="241" t="s">
        <v>335</v>
      </c>
      <c r="H346" s="115"/>
      <c r="I346" s="115"/>
      <c r="J346" s="115"/>
      <c r="K346" s="115"/>
      <c r="L346" s="115"/>
      <c r="M346" s="115"/>
      <c r="N346" s="115"/>
      <c r="O346" s="115"/>
      <c r="P346" s="116"/>
      <c r="Q346" s="123" t="s">
        <v>406</v>
      </c>
      <c r="R346" s="115"/>
      <c r="S346" s="115"/>
      <c r="T346" s="115"/>
      <c r="U346" s="115"/>
      <c r="V346" s="115"/>
      <c r="W346" s="115"/>
      <c r="X346" s="115"/>
      <c r="Y346" s="115"/>
      <c r="Z346" s="115"/>
      <c r="AA346" s="115"/>
      <c r="AB346" s="242" t="s">
        <v>407</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9"/>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9"/>
      <c r="B348" s="222"/>
      <c r="C348" s="221"/>
      <c r="D348" s="222"/>
      <c r="E348" s="221"/>
      <c r="F348" s="283"/>
      <c r="G348" s="197"/>
      <c r="H348" s="107"/>
      <c r="I348" s="107"/>
      <c r="J348" s="107"/>
      <c r="K348" s="107"/>
      <c r="L348" s="107"/>
      <c r="M348" s="107"/>
      <c r="N348" s="107"/>
      <c r="O348" s="107"/>
      <c r="P348" s="198"/>
      <c r="Q348" s="976"/>
      <c r="R348" s="977"/>
      <c r="S348" s="977"/>
      <c r="T348" s="977"/>
      <c r="U348" s="977"/>
      <c r="V348" s="977"/>
      <c r="W348" s="977"/>
      <c r="X348" s="977"/>
      <c r="Y348" s="977"/>
      <c r="Z348" s="977"/>
      <c r="AA348" s="978"/>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9"/>
      <c r="B349" s="222"/>
      <c r="C349" s="221"/>
      <c r="D349" s="222"/>
      <c r="E349" s="221"/>
      <c r="F349" s="283"/>
      <c r="G349" s="199"/>
      <c r="H349" s="200"/>
      <c r="I349" s="200"/>
      <c r="J349" s="200"/>
      <c r="K349" s="200"/>
      <c r="L349" s="200"/>
      <c r="M349" s="200"/>
      <c r="N349" s="200"/>
      <c r="O349" s="200"/>
      <c r="P349" s="201"/>
      <c r="Q349" s="979"/>
      <c r="R349" s="980"/>
      <c r="S349" s="980"/>
      <c r="T349" s="980"/>
      <c r="U349" s="980"/>
      <c r="V349" s="980"/>
      <c r="W349" s="980"/>
      <c r="X349" s="980"/>
      <c r="Y349" s="980"/>
      <c r="Z349" s="980"/>
      <c r="AA349" s="981"/>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9"/>
      <c r="B350" s="222"/>
      <c r="C350" s="221"/>
      <c r="D350" s="222"/>
      <c r="E350" s="221"/>
      <c r="F350" s="283"/>
      <c r="G350" s="199"/>
      <c r="H350" s="200"/>
      <c r="I350" s="200"/>
      <c r="J350" s="200"/>
      <c r="K350" s="200"/>
      <c r="L350" s="200"/>
      <c r="M350" s="200"/>
      <c r="N350" s="200"/>
      <c r="O350" s="200"/>
      <c r="P350" s="201"/>
      <c r="Q350" s="979"/>
      <c r="R350" s="980"/>
      <c r="S350" s="980"/>
      <c r="T350" s="980"/>
      <c r="U350" s="980"/>
      <c r="V350" s="980"/>
      <c r="W350" s="980"/>
      <c r="X350" s="980"/>
      <c r="Y350" s="980"/>
      <c r="Z350" s="980"/>
      <c r="AA350" s="981"/>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9"/>
      <c r="B351" s="222"/>
      <c r="C351" s="221"/>
      <c r="D351" s="222"/>
      <c r="E351" s="221"/>
      <c r="F351" s="283"/>
      <c r="G351" s="199"/>
      <c r="H351" s="200"/>
      <c r="I351" s="200"/>
      <c r="J351" s="200"/>
      <c r="K351" s="200"/>
      <c r="L351" s="200"/>
      <c r="M351" s="200"/>
      <c r="N351" s="200"/>
      <c r="O351" s="200"/>
      <c r="P351" s="201"/>
      <c r="Q351" s="979"/>
      <c r="R351" s="980"/>
      <c r="S351" s="980"/>
      <c r="T351" s="980"/>
      <c r="U351" s="980"/>
      <c r="V351" s="980"/>
      <c r="W351" s="980"/>
      <c r="X351" s="980"/>
      <c r="Y351" s="980"/>
      <c r="Z351" s="980"/>
      <c r="AA351" s="981"/>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9"/>
      <c r="B352" s="222"/>
      <c r="C352" s="221"/>
      <c r="D352" s="222"/>
      <c r="E352" s="221"/>
      <c r="F352" s="283"/>
      <c r="G352" s="202"/>
      <c r="H352" s="110"/>
      <c r="I352" s="110"/>
      <c r="J352" s="110"/>
      <c r="K352" s="110"/>
      <c r="L352" s="110"/>
      <c r="M352" s="110"/>
      <c r="N352" s="110"/>
      <c r="O352" s="110"/>
      <c r="P352" s="203"/>
      <c r="Q352" s="982"/>
      <c r="R352" s="983"/>
      <c r="S352" s="983"/>
      <c r="T352" s="983"/>
      <c r="U352" s="983"/>
      <c r="V352" s="983"/>
      <c r="W352" s="983"/>
      <c r="X352" s="983"/>
      <c r="Y352" s="983"/>
      <c r="Z352" s="983"/>
      <c r="AA352" s="984"/>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9"/>
      <c r="B353" s="222"/>
      <c r="C353" s="221"/>
      <c r="D353" s="222"/>
      <c r="E353" s="221"/>
      <c r="F353" s="283"/>
      <c r="G353" s="241" t="s">
        <v>335</v>
      </c>
      <c r="H353" s="115"/>
      <c r="I353" s="115"/>
      <c r="J353" s="115"/>
      <c r="K353" s="115"/>
      <c r="L353" s="115"/>
      <c r="M353" s="115"/>
      <c r="N353" s="115"/>
      <c r="O353" s="115"/>
      <c r="P353" s="116"/>
      <c r="Q353" s="123" t="s">
        <v>406</v>
      </c>
      <c r="R353" s="115"/>
      <c r="S353" s="115"/>
      <c r="T353" s="115"/>
      <c r="U353" s="115"/>
      <c r="V353" s="115"/>
      <c r="W353" s="115"/>
      <c r="X353" s="115"/>
      <c r="Y353" s="115"/>
      <c r="Z353" s="115"/>
      <c r="AA353" s="115"/>
      <c r="AB353" s="242" t="s">
        <v>407</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9"/>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9"/>
      <c r="B355" s="222"/>
      <c r="C355" s="221"/>
      <c r="D355" s="222"/>
      <c r="E355" s="221"/>
      <c r="F355" s="283"/>
      <c r="G355" s="197"/>
      <c r="H355" s="107"/>
      <c r="I355" s="107"/>
      <c r="J355" s="107"/>
      <c r="K355" s="107"/>
      <c r="L355" s="107"/>
      <c r="M355" s="107"/>
      <c r="N355" s="107"/>
      <c r="O355" s="107"/>
      <c r="P355" s="198"/>
      <c r="Q355" s="976"/>
      <c r="R355" s="977"/>
      <c r="S355" s="977"/>
      <c r="T355" s="977"/>
      <c r="U355" s="977"/>
      <c r="V355" s="977"/>
      <c r="W355" s="977"/>
      <c r="X355" s="977"/>
      <c r="Y355" s="977"/>
      <c r="Z355" s="977"/>
      <c r="AA355" s="978"/>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9"/>
      <c r="B356" s="222"/>
      <c r="C356" s="221"/>
      <c r="D356" s="222"/>
      <c r="E356" s="221"/>
      <c r="F356" s="283"/>
      <c r="G356" s="199"/>
      <c r="H356" s="200"/>
      <c r="I356" s="200"/>
      <c r="J356" s="200"/>
      <c r="K356" s="200"/>
      <c r="L356" s="200"/>
      <c r="M356" s="200"/>
      <c r="N356" s="200"/>
      <c r="O356" s="200"/>
      <c r="P356" s="201"/>
      <c r="Q356" s="979"/>
      <c r="R356" s="980"/>
      <c r="S356" s="980"/>
      <c r="T356" s="980"/>
      <c r="U356" s="980"/>
      <c r="V356" s="980"/>
      <c r="W356" s="980"/>
      <c r="X356" s="980"/>
      <c r="Y356" s="980"/>
      <c r="Z356" s="980"/>
      <c r="AA356" s="981"/>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9"/>
      <c r="B357" s="222"/>
      <c r="C357" s="221"/>
      <c r="D357" s="222"/>
      <c r="E357" s="221"/>
      <c r="F357" s="283"/>
      <c r="G357" s="199"/>
      <c r="H357" s="200"/>
      <c r="I357" s="200"/>
      <c r="J357" s="200"/>
      <c r="K357" s="200"/>
      <c r="L357" s="200"/>
      <c r="M357" s="200"/>
      <c r="N357" s="200"/>
      <c r="O357" s="200"/>
      <c r="P357" s="201"/>
      <c r="Q357" s="979"/>
      <c r="R357" s="980"/>
      <c r="S357" s="980"/>
      <c r="T357" s="980"/>
      <c r="U357" s="980"/>
      <c r="V357" s="980"/>
      <c r="W357" s="980"/>
      <c r="X357" s="980"/>
      <c r="Y357" s="980"/>
      <c r="Z357" s="980"/>
      <c r="AA357" s="981"/>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9"/>
      <c r="B358" s="222"/>
      <c r="C358" s="221"/>
      <c r="D358" s="222"/>
      <c r="E358" s="221"/>
      <c r="F358" s="283"/>
      <c r="G358" s="199"/>
      <c r="H358" s="200"/>
      <c r="I358" s="200"/>
      <c r="J358" s="200"/>
      <c r="K358" s="200"/>
      <c r="L358" s="200"/>
      <c r="M358" s="200"/>
      <c r="N358" s="200"/>
      <c r="O358" s="200"/>
      <c r="P358" s="201"/>
      <c r="Q358" s="979"/>
      <c r="R358" s="980"/>
      <c r="S358" s="980"/>
      <c r="T358" s="980"/>
      <c r="U358" s="980"/>
      <c r="V358" s="980"/>
      <c r="W358" s="980"/>
      <c r="X358" s="980"/>
      <c r="Y358" s="980"/>
      <c r="Z358" s="980"/>
      <c r="AA358" s="981"/>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9"/>
      <c r="B359" s="222"/>
      <c r="C359" s="221"/>
      <c r="D359" s="222"/>
      <c r="E359" s="221"/>
      <c r="F359" s="283"/>
      <c r="G359" s="202"/>
      <c r="H359" s="110"/>
      <c r="I359" s="110"/>
      <c r="J359" s="110"/>
      <c r="K359" s="110"/>
      <c r="L359" s="110"/>
      <c r="M359" s="110"/>
      <c r="N359" s="110"/>
      <c r="O359" s="110"/>
      <c r="P359" s="203"/>
      <c r="Q359" s="982"/>
      <c r="R359" s="983"/>
      <c r="S359" s="983"/>
      <c r="T359" s="983"/>
      <c r="U359" s="983"/>
      <c r="V359" s="983"/>
      <c r="W359" s="983"/>
      <c r="X359" s="983"/>
      <c r="Y359" s="983"/>
      <c r="Z359" s="983"/>
      <c r="AA359" s="984"/>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9"/>
      <c r="B360" s="222"/>
      <c r="C360" s="221"/>
      <c r="D360" s="222"/>
      <c r="E360" s="221"/>
      <c r="F360" s="283"/>
      <c r="G360" s="241" t="s">
        <v>335</v>
      </c>
      <c r="H360" s="115"/>
      <c r="I360" s="115"/>
      <c r="J360" s="115"/>
      <c r="K360" s="115"/>
      <c r="L360" s="115"/>
      <c r="M360" s="115"/>
      <c r="N360" s="115"/>
      <c r="O360" s="115"/>
      <c r="P360" s="116"/>
      <c r="Q360" s="123" t="s">
        <v>406</v>
      </c>
      <c r="R360" s="115"/>
      <c r="S360" s="115"/>
      <c r="T360" s="115"/>
      <c r="U360" s="115"/>
      <c r="V360" s="115"/>
      <c r="W360" s="115"/>
      <c r="X360" s="115"/>
      <c r="Y360" s="115"/>
      <c r="Z360" s="115"/>
      <c r="AA360" s="115"/>
      <c r="AB360" s="242" t="s">
        <v>407</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9"/>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9"/>
      <c r="B362" s="222"/>
      <c r="C362" s="221"/>
      <c r="D362" s="222"/>
      <c r="E362" s="221"/>
      <c r="F362" s="283"/>
      <c r="G362" s="197"/>
      <c r="H362" s="107"/>
      <c r="I362" s="107"/>
      <c r="J362" s="107"/>
      <c r="K362" s="107"/>
      <c r="L362" s="107"/>
      <c r="M362" s="107"/>
      <c r="N362" s="107"/>
      <c r="O362" s="107"/>
      <c r="P362" s="198"/>
      <c r="Q362" s="976"/>
      <c r="R362" s="977"/>
      <c r="S362" s="977"/>
      <c r="T362" s="977"/>
      <c r="U362" s="977"/>
      <c r="V362" s="977"/>
      <c r="W362" s="977"/>
      <c r="X362" s="977"/>
      <c r="Y362" s="977"/>
      <c r="Z362" s="977"/>
      <c r="AA362" s="978"/>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9"/>
      <c r="B363" s="222"/>
      <c r="C363" s="221"/>
      <c r="D363" s="222"/>
      <c r="E363" s="221"/>
      <c r="F363" s="283"/>
      <c r="G363" s="199"/>
      <c r="H363" s="200"/>
      <c r="I363" s="200"/>
      <c r="J363" s="200"/>
      <c r="K363" s="200"/>
      <c r="L363" s="200"/>
      <c r="M363" s="200"/>
      <c r="N363" s="200"/>
      <c r="O363" s="200"/>
      <c r="P363" s="201"/>
      <c r="Q363" s="979"/>
      <c r="R363" s="980"/>
      <c r="S363" s="980"/>
      <c r="T363" s="980"/>
      <c r="U363" s="980"/>
      <c r="V363" s="980"/>
      <c r="W363" s="980"/>
      <c r="X363" s="980"/>
      <c r="Y363" s="980"/>
      <c r="Z363" s="980"/>
      <c r="AA363" s="981"/>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9"/>
      <c r="B364" s="222"/>
      <c r="C364" s="221"/>
      <c r="D364" s="222"/>
      <c r="E364" s="221"/>
      <c r="F364" s="283"/>
      <c r="G364" s="199"/>
      <c r="H364" s="200"/>
      <c r="I364" s="200"/>
      <c r="J364" s="200"/>
      <c r="K364" s="200"/>
      <c r="L364" s="200"/>
      <c r="M364" s="200"/>
      <c r="N364" s="200"/>
      <c r="O364" s="200"/>
      <c r="P364" s="201"/>
      <c r="Q364" s="979"/>
      <c r="R364" s="980"/>
      <c r="S364" s="980"/>
      <c r="T364" s="980"/>
      <c r="U364" s="980"/>
      <c r="V364" s="980"/>
      <c r="W364" s="980"/>
      <c r="X364" s="980"/>
      <c r="Y364" s="980"/>
      <c r="Z364" s="980"/>
      <c r="AA364" s="981"/>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9"/>
      <c r="B365" s="222"/>
      <c r="C365" s="221"/>
      <c r="D365" s="222"/>
      <c r="E365" s="221"/>
      <c r="F365" s="283"/>
      <c r="G365" s="199"/>
      <c r="H365" s="200"/>
      <c r="I365" s="200"/>
      <c r="J365" s="200"/>
      <c r="K365" s="200"/>
      <c r="L365" s="200"/>
      <c r="M365" s="200"/>
      <c r="N365" s="200"/>
      <c r="O365" s="200"/>
      <c r="P365" s="201"/>
      <c r="Q365" s="979"/>
      <c r="R365" s="980"/>
      <c r="S365" s="980"/>
      <c r="T365" s="980"/>
      <c r="U365" s="980"/>
      <c r="V365" s="980"/>
      <c r="W365" s="980"/>
      <c r="X365" s="980"/>
      <c r="Y365" s="980"/>
      <c r="Z365" s="980"/>
      <c r="AA365" s="981"/>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9"/>
      <c r="B366" s="222"/>
      <c r="C366" s="221"/>
      <c r="D366" s="222"/>
      <c r="E366" s="284"/>
      <c r="F366" s="285"/>
      <c r="G366" s="202"/>
      <c r="H366" s="110"/>
      <c r="I366" s="110"/>
      <c r="J366" s="110"/>
      <c r="K366" s="110"/>
      <c r="L366" s="110"/>
      <c r="M366" s="110"/>
      <c r="N366" s="110"/>
      <c r="O366" s="110"/>
      <c r="P366" s="203"/>
      <c r="Q366" s="982"/>
      <c r="R366" s="983"/>
      <c r="S366" s="983"/>
      <c r="T366" s="983"/>
      <c r="U366" s="983"/>
      <c r="V366" s="983"/>
      <c r="W366" s="983"/>
      <c r="X366" s="983"/>
      <c r="Y366" s="983"/>
      <c r="Z366" s="983"/>
      <c r="AA366" s="984"/>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9"/>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9"/>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9"/>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9"/>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9"/>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9"/>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9"/>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9"/>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9"/>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9"/>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9"/>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9"/>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9"/>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9"/>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9"/>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9"/>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9"/>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9"/>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9"/>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9"/>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9"/>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9"/>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9"/>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9"/>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9"/>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9"/>
      <c r="B392" s="222"/>
      <c r="C392" s="221"/>
      <c r="D392" s="222"/>
      <c r="E392" s="221"/>
      <c r="F392" s="283"/>
      <c r="G392" s="241" t="s">
        <v>335</v>
      </c>
      <c r="H392" s="115"/>
      <c r="I392" s="115"/>
      <c r="J392" s="115"/>
      <c r="K392" s="115"/>
      <c r="L392" s="115"/>
      <c r="M392" s="115"/>
      <c r="N392" s="115"/>
      <c r="O392" s="115"/>
      <c r="P392" s="116"/>
      <c r="Q392" s="123" t="s">
        <v>406</v>
      </c>
      <c r="R392" s="115"/>
      <c r="S392" s="115"/>
      <c r="T392" s="115"/>
      <c r="U392" s="115"/>
      <c r="V392" s="115"/>
      <c r="W392" s="115"/>
      <c r="X392" s="115"/>
      <c r="Y392" s="115"/>
      <c r="Z392" s="115"/>
      <c r="AA392" s="115"/>
      <c r="AB392" s="242" t="s">
        <v>407</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9"/>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9"/>
      <c r="B394" s="222"/>
      <c r="C394" s="221"/>
      <c r="D394" s="222"/>
      <c r="E394" s="221"/>
      <c r="F394" s="283"/>
      <c r="G394" s="197"/>
      <c r="H394" s="107"/>
      <c r="I394" s="107"/>
      <c r="J394" s="107"/>
      <c r="K394" s="107"/>
      <c r="L394" s="107"/>
      <c r="M394" s="107"/>
      <c r="N394" s="107"/>
      <c r="O394" s="107"/>
      <c r="P394" s="198"/>
      <c r="Q394" s="976"/>
      <c r="R394" s="977"/>
      <c r="S394" s="977"/>
      <c r="T394" s="977"/>
      <c r="U394" s="977"/>
      <c r="V394" s="977"/>
      <c r="W394" s="977"/>
      <c r="X394" s="977"/>
      <c r="Y394" s="977"/>
      <c r="Z394" s="977"/>
      <c r="AA394" s="978"/>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9"/>
      <c r="B395" s="222"/>
      <c r="C395" s="221"/>
      <c r="D395" s="222"/>
      <c r="E395" s="221"/>
      <c r="F395" s="283"/>
      <c r="G395" s="199"/>
      <c r="H395" s="200"/>
      <c r="I395" s="200"/>
      <c r="J395" s="200"/>
      <c r="K395" s="200"/>
      <c r="L395" s="200"/>
      <c r="M395" s="200"/>
      <c r="N395" s="200"/>
      <c r="O395" s="200"/>
      <c r="P395" s="201"/>
      <c r="Q395" s="979"/>
      <c r="R395" s="980"/>
      <c r="S395" s="980"/>
      <c r="T395" s="980"/>
      <c r="U395" s="980"/>
      <c r="V395" s="980"/>
      <c r="W395" s="980"/>
      <c r="X395" s="980"/>
      <c r="Y395" s="980"/>
      <c r="Z395" s="980"/>
      <c r="AA395" s="981"/>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9"/>
      <c r="B396" s="222"/>
      <c r="C396" s="221"/>
      <c r="D396" s="222"/>
      <c r="E396" s="221"/>
      <c r="F396" s="283"/>
      <c r="G396" s="199"/>
      <c r="H396" s="200"/>
      <c r="I396" s="200"/>
      <c r="J396" s="200"/>
      <c r="K396" s="200"/>
      <c r="L396" s="200"/>
      <c r="M396" s="200"/>
      <c r="N396" s="200"/>
      <c r="O396" s="200"/>
      <c r="P396" s="201"/>
      <c r="Q396" s="979"/>
      <c r="R396" s="980"/>
      <c r="S396" s="980"/>
      <c r="T396" s="980"/>
      <c r="U396" s="980"/>
      <c r="V396" s="980"/>
      <c r="W396" s="980"/>
      <c r="X396" s="980"/>
      <c r="Y396" s="980"/>
      <c r="Z396" s="980"/>
      <c r="AA396" s="981"/>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9"/>
      <c r="B397" s="222"/>
      <c r="C397" s="221"/>
      <c r="D397" s="222"/>
      <c r="E397" s="221"/>
      <c r="F397" s="283"/>
      <c r="G397" s="199"/>
      <c r="H397" s="200"/>
      <c r="I397" s="200"/>
      <c r="J397" s="200"/>
      <c r="K397" s="200"/>
      <c r="L397" s="200"/>
      <c r="M397" s="200"/>
      <c r="N397" s="200"/>
      <c r="O397" s="200"/>
      <c r="P397" s="201"/>
      <c r="Q397" s="979"/>
      <c r="R397" s="980"/>
      <c r="S397" s="980"/>
      <c r="T397" s="980"/>
      <c r="U397" s="980"/>
      <c r="V397" s="980"/>
      <c r="W397" s="980"/>
      <c r="X397" s="980"/>
      <c r="Y397" s="980"/>
      <c r="Z397" s="980"/>
      <c r="AA397" s="981"/>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9"/>
      <c r="B398" s="222"/>
      <c r="C398" s="221"/>
      <c r="D398" s="222"/>
      <c r="E398" s="221"/>
      <c r="F398" s="283"/>
      <c r="G398" s="202"/>
      <c r="H398" s="110"/>
      <c r="I398" s="110"/>
      <c r="J398" s="110"/>
      <c r="K398" s="110"/>
      <c r="L398" s="110"/>
      <c r="M398" s="110"/>
      <c r="N398" s="110"/>
      <c r="O398" s="110"/>
      <c r="P398" s="203"/>
      <c r="Q398" s="982"/>
      <c r="R398" s="983"/>
      <c r="S398" s="983"/>
      <c r="T398" s="983"/>
      <c r="U398" s="983"/>
      <c r="V398" s="983"/>
      <c r="W398" s="983"/>
      <c r="X398" s="983"/>
      <c r="Y398" s="983"/>
      <c r="Z398" s="983"/>
      <c r="AA398" s="984"/>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9"/>
      <c r="B399" s="222"/>
      <c r="C399" s="221"/>
      <c r="D399" s="222"/>
      <c r="E399" s="221"/>
      <c r="F399" s="283"/>
      <c r="G399" s="241" t="s">
        <v>335</v>
      </c>
      <c r="H399" s="115"/>
      <c r="I399" s="115"/>
      <c r="J399" s="115"/>
      <c r="K399" s="115"/>
      <c r="L399" s="115"/>
      <c r="M399" s="115"/>
      <c r="N399" s="115"/>
      <c r="O399" s="115"/>
      <c r="P399" s="116"/>
      <c r="Q399" s="123" t="s">
        <v>406</v>
      </c>
      <c r="R399" s="115"/>
      <c r="S399" s="115"/>
      <c r="T399" s="115"/>
      <c r="U399" s="115"/>
      <c r="V399" s="115"/>
      <c r="W399" s="115"/>
      <c r="X399" s="115"/>
      <c r="Y399" s="115"/>
      <c r="Z399" s="115"/>
      <c r="AA399" s="115"/>
      <c r="AB399" s="242" t="s">
        <v>407</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9"/>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9"/>
      <c r="B401" s="222"/>
      <c r="C401" s="221"/>
      <c r="D401" s="222"/>
      <c r="E401" s="221"/>
      <c r="F401" s="283"/>
      <c r="G401" s="197"/>
      <c r="H401" s="107"/>
      <c r="I401" s="107"/>
      <c r="J401" s="107"/>
      <c r="K401" s="107"/>
      <c r="L401" s="107"/>
      <c r="M401" s="107"/>
      <c r="N401" s="107"/>
      <c r="O401" s="107"/>
      <c r="P401" s="198"/>
      <c r="Q401" s="976"/>
      <c r="R401" s="977"/>
      <c r="S401" s="977"/>
      <c r="T401" s="977"/>
      <c r="U401" s="977"/>
      <c r="V401" s="977"/>
      <c r="W401" s="977"/>
      <c r="X401" s="977"/>
      <c r="Y401" s="977"/>
      <c r="Z401" s="977"/>
      <c r="AA401" s="978"/>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9"/>
      <c r="B402" s="222"/>
      <c r="C402" s="221"/>
      <c r="D402" s="222"/>
      <c r="E402" s="221"/>
      <c r="F402" s="283"/>
      <c r="G402" s="199"/>
      <c r="H402" s="200"/>
      <c r="I402" s="200"/>
      <c r="J402" s="200"/>
      <c r="K402" s="200"/>
      <c r="L402" s="200"/>
      <c r="M402" s="200"/>
      <c r="N402" s="200"/>
      <c r="O402" s="200"/>
      <c r="P402" s="201"/>
      <c r="Q402" s="979"/>
      <c r="R402" s="980"/>
      <c r="S402" s="980"/>
      <c r="T402" s="980"/>
      <c r="U402" s="980"/>
      <c r="V402" s="980"/>
      <c r="W402" s="980"/>
      <c r="X402" s="980"/>
      <c r="Y402" s="980"/>
      <c r="Z402" s="980"/>
      <c r="AA402" s="981"/>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9"/>
      <c r="B403" s="222"/>
      <c r="C403" s="221"/>
      <c r="D403" s="222"/>
      <c r="E403" s="221"/>
      <c r="F403" s="283"/>
      <c r="G403" s="199"/>
      <c r="H403" s="200"/>
      <c r="I403" s="200"/>
      <c r="J403" s="200"/>
      <c r="K403" s="200"/>
      <c r="L403" s="200"/>
      <c r="M403" s="200"/>
      <c r="N403" s="200"/>
      <c r="O403" s="200"/>
      <c r="P403" s="201"/>
      <c r="Q403" s="979"/>
      <c r="R403" s="980"/>
      <c r="S403" s="980"/>
      <c r="T403" s="980"/>
      <c r="U403" s="980"/>
      <c r="V403" s="980"/>
      <c r="W403" s="980"/>
      <c r="X403" s="980"/>
      <c r="Y403" s="980"/>
      <c r="Z403" s="980"/>
      <c r="AA403" s="981"/>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9"/>
      <c r="B404" s="222"/>
      <c r="C404" s="221"/>
      <c r="D404" s="222"/>
      <c r="E404" s="221"/>
      <c r="F404" s="283"/>
      <c r="G404" s="199"/>
      <c r="H404" s="200"/>
      <c r="I404" s="200"/>
      <c r="J404" s="200"/>
      <c r="K404" s="200"/>
      <c r="L404" s="200"/>
      <c r="M404" s="200"/>
      <c r="N404" s="200"/>
      <c r="O404" s="200"/>
      <c r="P404" s="201"/>
      <c r="Q404" s="979"/>
      <c r="R404" s="980"/>
      <c r="S404" s="980"/>
      <c r="T404" s="980"/>
      <c r="U404" s="980"/>
      <c r="V404" s="980"/>
      <c r="W404" s="980"/>
      <c r="X404" s="980"/>
      <c r="Y404" s="980"/>
      <c r="Z404" s="980"/>
      <c r="AA404" s="981"/>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9"/>
      <c r="B405" s="222"/>
      <c r="C405" s="221"/>
      <c r="D405" s="222"/>
      <c r="E405" s="221"/>
      <c r="F405" s="283"/>
      <c r="G405" s="202"/>
      <c r="H405" s="110"/>
      <c r="I405" s="110"/>
      <c r="J405" s="110"/>
      <c r="K405" s="110"/>
      <c r="L405" s="110"/>
      <c r="M405" s="110"/>
      <c r="N405" s="110"/>
      <c r="O405" s="110"/>
      <c r="P405" s="203"/>
      <c r="Q405" s="982"/>
      <c r="R405" s="983"/>
      <c r="S405" s="983"/>
      <c r="T405" s="983"/>
      <c r="U405" s="983"/>
      <c r="V405" s="983"/>
      <c r="W405" s="983"/>
      <c r="X405" s="983"/>
      <c r="Y405" s="983"/>
      <c r="Z405" s="983"/>
      <c r="AA405" s="984"/>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9"/>
      <c r="B406" s="222"/>
      <c r="C406" s="221"/>
      <c r="D406" s="222"/>
      <c r="E406" s="221"/>
      <c r="F406" s="283"/>
      <c r="G406" s="241" t="s">
        <v>335</v>
      </c>
      <c r="H406" s="115"/>
      <c r="I406" s="115"/>
      <c r="J406" s="115"/>
      <c r="K406" s="115"/>
      <c r="L406" s="115"/>
      <c r="M406" s="115"/>
      <c r="N406" s="115"/>
      <c r="O406" s="115"/>
      <c r="P406" s="116"/>
      <c r="Q406" s="123" t="s">
        <v>406</v>
      </c>
      <c r="R406" s="115"/>
      <c r="S406" s="115"/>
      <c r="T406" s="115"/>
      <c r="U406" s="115"/>
      <c r="V406" s="115"/>
      <c r="W406" s="115"/>
      <c r="X406" s="115"/>
      <c r="Y406" s="115"/>
      <c r="Z406" s="115"/>
      <c r="AA406" s="115"/>
      <c r="AB406" s="242" t="s">
        <v>407</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9"/>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9"/>
      <c r="B408" s="222"/>
      <c r="C408" s="221"/>
      <c r="D408" s="222"/>
      <c r="E408" s="221"/>
      <c r="F408" s="283"/>
      <c r="G408" s="197"/>
      <c r="H408" s="107"/>
      <c r="I408" s="107"/>
      <c r="J408" s="107"/>
      <c r="K408" s="107"/>
      <c r="L408" s="107"/>
      <c r="M408" s="107"/>
      <c r="N408" s="107"/>
      <c r="O408" s="107"/>
      <c r="P408" s="198"/>
      <c r="Q408" s="976"/>
      <c r="R408" s="977"/>
      <c r="S408" s="977"/>
      <c r="T408" s="977"/>
      <c r="U408" s="977"/>
      <c r="V408" s="977"/>
      <c r="W408" s="977"/>
      <c r="X408" s="977"/>
      <c r="Y408" s="977"/>
      <c r="Z408" s="977"/>
      <c r="AA408" s="978"/>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9"/>
      <c r="B409" s="222"/>
      <c r="C409" s="221"/>
      <c r="D409" s="222"/>
      <c r="E409" s="221"/>
      <c r="F409" s="283"/>
      <c r="G409" s="199"/>
      <c r="H409" s="200"/>
      <c r="I409" s="200"/>
      <c r="J409" s="200"/>
      <c r="K409" s="200"/>
      <c r="L409" s="200"/>
      <c r="M409" s="200"/>
      <c r="N409" s="200"/>
      <c r="O409" s="200"/>
      <c r="P409" s="201"/>
      <c r="Q409" s="979"/>
      <c r="R409" s="980"/>
      <c r="S409" s="980"/>
      <c r="T409" s="980"/>
      <c r="U409" s="980"/>
      <c r="V409" s="980"/>
      <c r="W409" s="980"/>
      <c r="X409" s="980"/>
      <c r="Y409" s="980"/>
      <c r="Z409" s="980"/>
      <c r="AA409" s="981"/>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9"/>
      <c r="B410" s="222"/>
      <c r="C410" s="221"/>
      <c r="D410" s="222"/>
      <c r="E410" s="221"/>
      <c r="F410" s="283"/>
      <c r="G410" s="199"/>
      <c r="H410" s="200"/>
      <c r="I410" s="200"/>
      <c r="J410" s="200"/>
      <c r="K410" s="200"/>
      <c r="L410" s="200"/>
      <c r="M410" s="200"/>
      <c r="N410" s="200"/>
      <c r="O410" s="200"/>
      <c r="P410" s="201"/>
      <c r="Q410" s="979"/>
      <c r="R410" s="980"/>
      <c r="S410" s="980"/>
      <c r="T410" s="980"/>
      <c r="U410" s="980"/>
      <c r="V410" s="980"/>
      <c r="W410" s="980"/>
      <c r="X410" s="980"/>
      <c r="Y410" s="980"/>
      <c r="Z410" s="980"/>
      <c r="AA410" s="981"/>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9"/>
      <c r="B411" s="222"/>
      <c r="C411" s="221"/>
      <c r="D411" s="222"/>
      <c r="E411" s="221"/>
      <c r="F411" s="283"/>
      <c r="G411" s="199"/>
      <c r="H411" s="200"/>
      <c r="I411" s="200"/>
      <c r="J411" s="200"/>
      <c r="K411" s="200"/>
      <c r="L411" s="200"/>
      <c r="M411" s="200"/>
      <c r="N411" s="200"/>
      <c r="O411" s="200"/>
      <c r="P411" s="201"/>
      <c r="Q411" s="979"/>
      <c r="R411" s="980"/>
      <c r="S411" s="980"/>
      <c r="T411" s="980"/>
      <c r="U411" s="980"/>
      <c r="V411" s="980"/>
      <c r="W411" s="980"/>
      <c r="X411" s="980"/>
      <c r="Y411" s="980"/>
      <c r="Z411" s="980"/>
      <c r="AA411" s="981"/>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9"/>
      <c r="B412" s="222"/>
      <c r="C412" s="221"/>
      <c r="D412" s="222"/>
      <c r="E412" s="221"/>
      <c r="F412" s="283"/>
      <c r="G412" s="202"/>
      <c r="H412" s="110"/>
      <c r="I412" s="110"/>
      <c r="J412" s="110"/>
      <c r="K412" s="110"/>
      <c r="L412" s="110"/>
      <c r="M412" s="110"/>
      <c r="N412" s="110"/>
      <c r="O412" s="110"/>
      <c r="P412" s="203"/>
      <c r="Q412" s="982"/>
      <c r="R412" s="983"/>
      <c r="S412" s="983"/>
      <c r="T412" s="983"/>
      <c r="U412" s="983"/>
      <c r="V412" s="983"/>
      <c r="W412" s="983"/>
      <c r="X412" s="983"/>
      <c r="Y412" s="983"/>
      <c r="Z412" s="983"/>
      <c r="AA412" s="984"/>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9"/>
      <c r="B413" s="222"/>
      <c r="C413" s="221"/>
      <c r="D413" s="222"/>
      <c r="E413" s="221"/>
      <c r="F413" s="283"/>
      <c r="G413" s="241" t="s">
        <v>335</v>
      </c>
      <c r="H413" s="115"/>
      <c r="I413" s="115"/>
      <c r="J413" s="115"/>
      <c r="K413" s="115"/>
      <c r="L413" s="115"/>
      <c r="M413" s="115"/>
      <c r="N413" s="115"/>
      <c r="O413" s="115"/>
      <c r="P413" s="116"/>
      <c r="Q413" s="123" t="s">
        <v>406</v>
      </c>
      <c r="R413" s="115"/>
      <c r="S413" s="115"/>
      <c r="T413" s="115"/>
      <c r="U413" s="115"/>
      <c r="V413" s="115"/>
      <c r="W413" s="115"/>
      <c r="X413" s="115"/>
      <c r="Y413" s="115"/>
      <c r="Z413" s="115"/>
      <c r="AA413" s="115"/>
      <c r="AB413" s="242" t="s">
        <v>407</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9"/>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9"/>
      <c r="B415" s="222"/>
      <c r="C415" s="221"/>
      <c r="D415" s="222"/>
      <c r="E415" s="221"/>
      <c r="F415" s="283"/>
      <c r="G415" s="197"/>
      <c r="H415" s="107"/>
      <c r="I415" s="107"/>
      <c r="J415" s="107"/>
      <c r="K415" s="107"/>
      <c r="L415" s="107"/>
      <c r="M415" s="107"/>
      <c r="N415" s="107"/>
      <c r="O415" s="107"/>
      <c r="P415" s="198"/>
      <c r="Q415" s="976"/>
      <c r="R415" s="977"/>
      <c r="S415" s="977"/>
      <c r="T415" s="977"/>
      <c r="U415" s="977"/>
      <c r="V415" s="977"/>
      <c r="W415" s="977"/>
      <c r="X415" s="977"/>
      <c r="Y415" s="977"/>
      <c r="Z415" s="977"/>
      <c r="AA415" s="978"/>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9"/>
      <c r="B416" s="222"/>
      <c r="C416" s="221"/>
      <c r="D416" s="222"/>
      <c r="E416" s="221"/>
      <c r="F416" s="283"/>
      <c r="G416" s="199"/>
      <c r="H416" s="200"/>
      <c r="I416" s="200"/>
      <c r="J416" s="200"/>
      <c r="K416" s="200"/>
      <c r="L416" s="200"/>
      <c r="M416" s="200"/>
      <c r="N416" s="200"/>
      <c r="O416" s="200"/>
      <c r="P416" s="201"/>
      <c r="Q416" s="979"/>
      <c r="R416" s="980"/>
      <c r="S416" s="980"/>
      <c r="T416" s="980"/>
      <c r="U416" s="980"/>
      <c r="V416" s="980"/>
      <c r="W416" s="980"/>
      <c r="X416" s="980"/>
      <c r="Y416" s="980"/>
      <c r="Z416" s="980"/>
      <c r="AA416" s="981"/>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9"/>
      <c r="B417" s="222"/>
      <c r="C417" s="221"/>
      <c r="D417" s="222"/>
      <c r="E417" s="221"/>
      <c r="F417" s="283"/>
      <c r="G417" s="199"/>
      <c r="H417" s="200"/>
      <c r="I417" s="200"/>
      <c r="J417" s="200"/>
      <c r="K417" s="200"/>
      <c r="L417" s="200"/>
      <c r="M417" s="200"/>
      <c r="N417" s="200"/>
      <c r="O417" s="200"/>
      <c r="P417" s="201"/>
      <c r="Q417" s="979"/>
      <c r="R417" s="980"/>
      <c r="S417" s="980"/>
      <c r="T417" s="980"/>
      <c r="U417" s="980"/>
      <c r="V417" s="980"/>
      <c r="W417" s="980"/>
      <c r="X417" s="980"/>
      <c r="Y417" s="980"/>
      <c r="Z417" s="980"/>
      <c r="AA417" s="981"/>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9"/>
      <c r="B418" s="222"/>
      <c r="C418" s="221"/>
      <c r="D418" s="222"/>
      <c r="E418" s="221"/>
      <c r="F418" s="283"/>
      <c r="G418" s="199"/>
      <c r="H418" s="200"/>
      <c r="I418" s="200"/>
      <c r="J418" s="200"/>
      <c r="K418" s="200"/>
      <c r="L418" s="200"/>
      <c r="M418" s="200"/>
      <c r="N418" s="200"/>
      <c r="O418" s="200"/>
      <c r="P418" s="201"/>
      <c r="Q418" s="979"/>
      <c r="R418" s="980"/>
      <c r="S418" s="980"/>
      <c r="T418" s="980"/>
      <c r="U418" s="980"/>
      <c r="V418" s="980"/>
      <c r="W418" s="980"/>
      <c r="X418" s="980"/>
      <c r="Y418" s="980"/>
      <c r="Z418" s="980"/>
      <c r="AA418" s="981"/>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9"/>
      <c r="B419" s="222"/>
      <c r="C419" s="221"/>
      <c r="D419" s="222"/>
      <c r="E419" s="221"/>
      <c r="F419" s="283"/>
      <c r="G419" s="202"/>
      <c r="H419" s="110"/>
      <c r="I419" s="110"/>
      <c r="J419" s="110"/>
      <c r="K419" s="110"/>
      <c r="L419" s="110"/>
      <c r="M419" s="110"/>
      <c r="N419" s="110"/>
      <c r="O419" s="110"/>
      <c r="P419" s="203"/>
      <c r="Q419" s="982"/>
      <c r="R419" s="983"/>
      <c r="S419" s="983"/>
      <c r="T419" s="983"/>
      <c r="U419" s="983"/>
      <c r="V419" s="983"/>
      <c r="W419" s="983"/>
      <c r="X419" s="983"/>
      <c r="Y419" s="983"/>
      <c r="Z419" s="983"/>
      <c r="AA419" s="984"/>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9"/>
      <c r="B420" s="222"/>
      <c r="C420" s="221"/>
      <c r="D420" s="222"/>
      <c r="E420" s="221"/>
      <c r="F420" s="283"/>
      <c r="G420" s="241" t="s">
        <v>335</v>
      </c>
      <c r="H420" s="115"/>
      <c r="I420" s="115"/>
      <c r="J420" s="115"/>
      <c r="K420" s="115"/>
      <c r="L420" s="115"/>
      <c r="M420" s="115"/>
      <c r="N420" s="115"/>
      <c r="O420" s="115"/>
      <c r="P420" s="116"/>
      <c r="Q420" s="123" t="s">
        <v>406</v>
      </c>
      <c r="R420" s="115"/>
      <c r="S420" s="115"/>
      <c r="T420" s="115"/>
      <c r="U420" s="115"/>
      <c r="V420" s="115"/>
      <c r="W420" s="115"/>
      <c r="X420" s="115"/>
      <c r="Y420" s="115"/>
      <c r="Z420" s="115"/>
      <c r="AA420" s="115"/>
      <c r="AB420" s="242" t="s">
        <v>407</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9"/>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9"/>
      <c r="B422" s="222"/>
      <c r="C422" s="221"/>
      <c r="D422" s="222"/>
      <c r="E422" s="221"/>
      <c r="F422" s="283"/>
      <c r="G422" s="197"/>
      <c r="H422" s="107"/>
      <c r="I422" s="107"/>
      <c r="J422" s="107"/>
      <c r="K422" s="107"/>
      <c r="L422" s="107"/>
      <c r="M422" s="107"/>
      <c r="N422" s="107"/>
      <c r="O422" s="107"/>
      <c r="P422" s="198"/>
      <c r="Q422" s="976"/>
      <c r="R422" s="977"/>
      <c r="S422" s="977"/>
      <c r="T422" s="977"/>
      <c r="U422" s="977"/>
      <c r="V422" s="977"/>
      <c r="W422" s="977"/>
      <c r="X422" s="977"/>
      <c r="Y422" s="977"/>
      <c r="Z422" s="977"/>
      <c r="AA422" s="978"/>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9"/>
      <c r="B423" s="222"/>
      <c r="C423" s="221"/>
      <c r="D423" s="222"/>
      <c r="E423" s="221"/>
      <c r="F423" s="283"/>
      <c r="G423" s="199"/>
      <c r="H423" s="200"/>
      <c r="I423" s="200"/>
      <c r="J423" s="200"/>
      <c r="K423" s="200"/>
      <c r="L423" s="200"/>
      <c r="M423" s="200"/>
      <c r="N423" s="200"/>
      <c r="O423" s="200"/>
      <c r="P423" s="201"/>
      <c r="Q423" s="979"/>
      <c r="R423" s="980"/>
      <c r="S423" s="980"/>
      <c r="T423" s="980"/>
      <c r="U423" s="980"/>
      <c r="V423" s="980"/>
      <c r="W423" s="980"/>
      <c r="X423" s="980"/>
      <c r="Y423" s="980"/>
      <c r="Z423" s="980"/>
      <c r="AA423" s="981"/>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9"/>
      <c r="B424" s="222"/>
      <c r="C424" s="221"/>
      <c r="D424" s="222"/>
      <c r="E424" s="221"/>
      <c r="F424" s="283"/>
      <c r="G424" s="199"/>
      <c r="H424" s="200"/>
      <c r="I424" s="200"/>
      <c r="J424" s="200"/>
      <c r="K424" s="200"/>
      <c r="L424" s="200"/>
      <c r="M424" s="200"/>
      <c r="N424" s="200"/>
      <c r="O424" s="200"/>
      <c r="P424" s="201"/>
      <c r="Q424" s="979"/>
      <c r="R424" s="980"/>
      <c r="S424" s="980"/>
      <c r="T424" s="980"/>
      <c r="U424" s="980"/>
      <c r="V424" s="980"/>
      <c r="W424" s="980"/>
      <c r="X424" s="980"/>
      <c r="Y424" s="980"/>
      <c r="Z424" s="980"/>
      <c r="AA424" s="981"/>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9"/>
      <c r="B425" s="222"/>
      <c r="C425" s="221"/>
      <c r="D425" s="222"/>
      <c r="E425" s="221"/>
      <c r="F425" s="283"/>
      <c r="G425" s="199"/>
      <c r="H425" s="200"/>
      <c r="I425" s="200"/>
      <c r="J425" s="200"/>
      <c r="K425" s="200"/>
      <c r="L425" s="200"/>
      <c r="M425" s="200"/>
      <c r="N425" s="200"/>
      <c r="O425" s="200"/>
      <c r="P425" s="201"/>
      <c r="Q425" s="979"/>
      <c r="R425" s="980"/>
      <c r="S425" s="980"/>
      <c r="T425" s="980"/>
      <c r="U425" s="980"/>
      <c r="V425" s="980"/>
      <c r="W425" s="980"/>
      <c r="X425" s="980"/>
      <c r="Y425" s="980"/>
      <c r="Z425" s="980"/>
      <c r="AA425" s="981"/>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9"/>
      <c r="B426" s="222"/>
      <c r="C426" s="221"/>
      <c r="D426" s="222"/>
      <c r="E426" s="284"/>
      <c r="F426" s="285"/>
      <c r="G426" s="202"/>
      <c r="H426" s="110"/>
      <c r="I426" s="110"/>
      <c r="J426" s="110"/>
      <c r="K426" s="110"/>
      <c r="L426" s="110"/>
      <c r="M426" s="110"/>
      <c r="N426" s="110"/>
      <c r="O426" s="110"/>
      <c r="P426" s="203"/>
      <c r="Q426" s="982"/>
      <c r="R426" s="983"/>
      <c r="S426" s="983"/>
      <c r="T426" s="983"/>
      <c r="U426" s="983"/>
      <c r="V426" s="983"/>
      <c r="W426" s="983"/>
      <c r="X426" s="983"/>
      <c r="Y426" s="983"/>
      <c r="Z426" s="983"/>
      <c r="AA426" s="984"/>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9"/>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9"/>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9"/>
      <c r="B429" s="222"/>
      <c r="C429" s="284"/>
      <c r="D429" s="987"/>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9"/>
      <c r="B430" s="222"/>
      <c r="C430" s="219" t="s">
        <v>322</v>
      </c>
      <c r="D430" s="220"/>
      <c r="E430" s="208" t="s">
        <v>342</v>
      </c>
      <c r="F430" s="209"/>
      <c r="G430" s="210" t="s">
        <v>338</v>
      </c>
      <c r="H430" s="104"/>
      <c r="I430" s="104"/>
      <c r="J430" s="211" t="s">
        <v>462</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9"/>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395</v>
      </c>
      <c r="AN431" s="128"/>
      <c r="AO431" s="128"/>
      <c r="AP431" s="123"/>
      <c r="AQ431" s="123" t="s">
        <v>308</v>
      </c>
      <c r="AR431" s="115"/>
      <c r="AS431" s="115"/>
      <c r="AT431" s="116"/>
      <c r="AU431" s="182" t="s">
        <v>253</v>
      </c>
      <c r="AV431" s="182"/>
      <c r="AW431" s="182"/>
      <c r="AX431" s="183"/>
    </row>
    <row r="432" spans="1:50" ht="18.75" customHeight="1" x14ac:dyDescent="0.15">
      <c r="A432" s="989"/>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548</v>
      </c>
      <c r="AF432" s="184"/>
      <c r="AG432" s="118" t="s">
        <v>309</v>
      </c>
      <c r="AH432" s="119"/>
      <c r="AI432" s="129"/>
      <c r="AJ432" s="129"/>
      <c r="AK432" s="129"/>
      <c r="AL432" s="124"/>
      <c r="AM432" s="129"/>
      <c r="AN432" s="129"/>
      <c r="AO432" s="129"/>
      <c r="AP432" s="124"/>
      <c r="AQ432" s="195" t="s">
        <v>548</v>
      </c>
      <c r="AR432" s="184"/>
      <c r="AS432" s="118" t="s">
        <v>309</v>
      </c>
      <c r="AT432" s="119"/>
      <c r="AU432" s="184" t="s">
        <v>548</v>
      </c>
      <c r="AV432" s="184"/>
      <c r="AW432" s="118" t="s">
        <v>297</v>
      </c>
      <c r="AX432" s="196"/>
    </row>
    <row r="433" spans="1:50" ht="23.25" customHeight="1" x14ac:dyDescent="0.15">
      <c r="A433" s="989"/>
      <c r="B433" s="222"/>
      <c r="C433" s="221"/>
      <c r="D433" s="222"/>
      <c r="E433" s="112"/>
      <c r="F433" s="113"/>
      <c r="G433" s="197" t="s">
        <v>463</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558</v>
      </c>
      <c r="AC433" s="188"/>
      <c r="AD433" s="188"/>
      <c r="AE433" s="175" t="s">
        <v>463</v>
      </c>
      <c r="AF433" s="176"/>
      <c r="AG433" s="176"/>
      <c r="AH433" s="176"/>
      <c r="AI433" s="175" t="s">
        <v>465</v>
      </c>
      <c r="AJ433" s="176"/>
      <c r="AK433" s="176"/>
      <c r="AL433" s="176"/>
      <c r="AM433" s="175" t="s">
        <v>463</v>
      </c>
      <c r="AN433" s="176"/>
      <c r="AO433" s="176"/>
      <c r="AP433" s="177"/>
      <c r="AQ433" s="175" t="s">
        <v>463</v>
      </c>
      <c r="AR433" s="176"/>
      <c r="AS433" s="176"/>
      <c r="AT433" s="177"/>
      <c r="AU433" s="176" t="s">
        <v>465</v>
      </c>
      <c r="AV433" s="176"/>
      <c r="AW433" s="176"/>
      <c r="AX433" s="178"/>
    </row>
    <row r="434" spans="1:50" ht="23.25" customHeight="1" x14ac:dyDescent="0.15">
      <c r="A434" s="989"/>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558</v>
      </c>
      <c r="AC434" s="174"/>
      <c r="AD434" s="174"/>
      <c r="AE434" s="175" t="s">
        <v>463</v>
      </c>
      <c r="AF434" s="176"/>
      <c r="AG434" s="176"/>
      <c r="AH434" s="177"/>
      <c r="AI434" s="175" t="s">
        <v>466</v>
      </c>
      <c r="AJ434" s="176"/>
      <c r="AK434" s="176"/>
      <c r="AL434" s="176"/>
      <c r="AM434" s="175" t="s">
        <v>463</v>
      </c>
      <c r="AN434" s="176"/>
      <c r="AO434" s="176"/>
      <c r="AP434" s="177"/>
      <c r="AQ434" s="175" t="s">
        <v>463</v>
      </c>
      <c r="AR434" s="176"/>
      <c r="AS434" s="176"/>
      <c r="AT434" s="177"/>
      <c r="AU434" s="176" t="s">
        <v>463</v>
      </c>
      <c r="AV434" s="176"/>
      <c r="AW434" s="176"/>
      <c r="AX434" s="178"/>
    </row>
    <row r="435" spans="1:50" ht="23.25" customHeight="1" x14ac:dyDescent="0.15">
      <c r="A435" s="989"/>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463</v>
      </c>
      <c r="AF435" s="176"/>
      <c r="AG435" s="176"/>
      <c r="AH435" s="177"/>
      <c r="AI435" s="175" t="s">
        <v>463</v>
      </c>
      <c r="AJ435" s="176"/>
      <c r="AK435" s="176"/>
      <c r="AL435" s="176"/>
      <c r="AM435" s="175" t="s">
        <v>467</v>
      </c>
      <c r="AN435" s="176"/>
      <c r="AO435" s="176"/>
      <c r="AP435" s="177"/>
      <c r="AQ435" s="175" t="s">
        <v>463</v>
      </c>
      <c r="AR435" s="176"/>
      <c r="AS435" s="176"/>
      <c r="AT435" s="177"/>
      <c r="AU435" s="176" t="s">
        <v>463</v>
      </c>
      <c r="AV435" s="176"/>
      <c r="AW435" s="176"/>
      <c r="AX435" s="178"/>
    </row>
    <row r="436" spans="1:50" ht="18.75" hidden="1" customHeight="1" x14ac:dyDescent="0.15">
      <c r="A436" s="989"/>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395</v>
      </c>
      <c r="AN436" s="128"/>
      <c r="AO436" s="128"/>
      <c r="AP436" s="123"/>
      <c r="AQ436" s="123" t="s">
        <v>308</v>
      </c>
      <c r="AR436" s="115"/>
      <c r="AS436" s="115"/>
      <c r="AT436" s="116"/>
      <c r="AU436" s="182" t="s">
        <v>253</v>
      </c>
      <c r="AV436" s="182"/>
      <c r="AW436" s="182"/>
      <c r="AX436" s="183"/>
    </row>
    <row r="437" spans="1:50" ht="18.75" hidden="1" customHeight="1" x14ac:dyDescent="0.15">
      <c r="A437" s="989"/>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9"/>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9"/>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9"/>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9"/>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395</v>
      </c>
      <c r="AN441" s="128"/>
      <c r="AO441" s="128"/>
      <c r="AP441" s="123"/>
      <c r="AQ441" s="123" t="s">
        <v>308</v>
      </c>
      <c r="AR441" s="115"/>
      <c r="AS441" s="115"/>
      <c r="AT441" s="116"/>
      <c r="AU441" s="182" t="s">
        <v>253</v>
      </c>
      <c r="AV441" s="182"/>
      <c r="AW441" s="182"/>
      <c r="AX441" s="183"/>
    </row>
    <row r="442" spans="1:50" ht="18.75" hidden="1" customHeight="1" x14ac:dyDescent="0.15">
      <c r="A442" s="989"/>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9"/>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9"/>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9"/>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9"/>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395</v>
      </c>
      <c r="AN446" s="128"/>
      <c r="AO446" s="128"/>
      <c r="AP446" s="123"/>
      <c r="AQ446" s="123" t="s">
        <v>308</v>
      </c>
      <c r="AR446" s="115"/>
      <c r="AS446" s="115"/>
      <c r="AT446" s="116"/>
      <c r="AU446" s="182" t="s">
        <v>253</v>
      </c>
      <c r="AV446" s="182"/>
      <c r="AW446" s="182"/>
      <c r="AX446" s="183"/>
    </row>
    <row r="447" spans="1:50" ht="18.75" hidden="1" customHeight="1" x14ac:dyDescent="0.15">
      <c r="A447" s="989"/>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9"/>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9"/>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9"/>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9"/>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395</v>
      </c>
      <c r="AN451" s="128"/>
      <c r="AO451" s="128"/>
      <c r="AP451" s="123"/>
      <c r="AQ451" s="123" t="s">
        <v>308</v>
      </c>
      <c r="AR451" s="115"/>
      <c r="AS451" s="115"/>
      <c r="AT451" s="116"/>
      <c r="AU451" s="182" t="s">
        <v>253</v>
      </c>
      <c r="AV451" s="182"/>
      <c r="AW451" s="182"/>
      <c r="AX451" s="183"/>
    </row>
    <row r="452" spans="1:50" ht="18.75" hidden="1" customHeight="1" x14ac:dyDescent="0.15">
      <c r="A452" s="989"/>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9"/>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9"/>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9"/>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9"/>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395</v>
      </c>
      <c r="AN456" s="128"/>
      <c r="AO456" s="128"/>
      <c r="AP456" s="123"/>
      <c r="AQ456" s="123" t="s">
        <v>308</v>
      </c>
      <c r="AR456" s="115"/>
      <c r="AS456" s="115"/>
      <c r="AT456" s="116"/>
      <c r="AU456" s="182" t="s">
        <v>253</v>
      </c>
      <c r="AV456" s="182"/>
      <c r="AW456" s="182"/>
      <c r="AX456" s="183"/>
    </row>
    <row r="457" spans="1:50" ht="18.75" customHeight="1" x14ac:dyDescent="0.15">
      <c r="A457" s="989"/>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548</v>
      </c>
      <c r="AF457" s="184"/>
      <c r="AG457" s="118" t="s">
        <v>309</v>
      </c>
      <c r="AH457" s="119"/>
      <c r="AI457" s="129"/>
      <c r="AJ457" s="129"/>
      <c r="AK457" s="129"/>
      <c r="AL457" s="124"/>
      <c r="AM457" s="129"/>
      <c r="AN457" s="129"/>
      <c r="AO457" s="129"/>
      <c r="AP457" s="124"/>
      <c r="AQ457" s="195" t="s">
        <v>548</v>
      </c>
      <c r="AR457" s="184"/>
      <c r="AS457" s="118" t="s">
        <v>309</v>
      </c>
      <c r="AT457" s="119"/>
      <c r="AU457" s="184" t="s">
        <v>548</v>
      </c>
      <c r="AV457" s="184"/>
      <c r="AW457" s="118" t="s">
        <v>297</v>
      </c>
      <c r="AX457" s="196"/>
    </row>
    <row r="458" spans="1:50" ht="23.25" customHeight="1" x14ac:dyDescent="0.15">
      <c r="A458" s="989"/>
      <c r="B458" s="222"/>
      <c r="C458" s="221"/>
      <c r="D458" s="222"/>
      <c r="E458" s="112"/>
      <c r="F458" s="113"/>
      <c r="G458" s="197" t="s">
        <v>463</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559</v>
      </c>
      <c r="AC458" s="188"/>
      <c r="AD458" s="188"/>
      <c r="AE458" s="175" t="s">
        <v>463</v>
      </c>
      <c r="AF458" s="176"/>
      <c r="AG458" s="176"/>
      <c r="AH458" s="176"/>
      <c r="AI458" s="175" t="s">
        <v>463</v>
      </c>
      <c r="AJ458" s="176"/>
      <c r="AK458" s="176"/>
      <c r="AL458" s="176"/>
      <c r="AM458" s="175" t="s">
        <v>463</v>
      </c>
      <c r="AN458" s="176"/>
      <c r="AO458" s="176"/>
      <c r="AP458" s="177"/>
      <c r="AQ458" s="175" t="s">
        <v>469</v>
      </c>
      <c r="AR458" s="176"/>
      <c r="AS458" s="176"/>
      <c r="AT458" s="177"/>
      <c r="AU458" s="176" t="s">
        <v>463</v>
      </c>
      <c r="AV458" s="176"/>
      <c r="AW458" s="176"/>
      <c r="AX458" s="178"/>
    </row>
    <row r="459" spans="1:50" ht="23.25" customHeight="1" x14ac:dyDescent="0.15">
      <c r="A459" s="989"/>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559</v>
      </c>
      <c r="AC459" s="174"/>
      <c r="AD459" s="174"/>
      <c r="AE459" s="175" t="s">
        <v>463</v>
      </c>
      <c r="AF459" s="176"/>
      <c r="AG459" s="176"/>
      <c r="AH459" s="177"/>
      <c r="AI459" s="175" t="s">
        <v>463</v>
      </c>
      <c r="AJ459" s="176"/>
      <c r="AK459" s="176"/>
      <c r="AL459" s="176"/>
      <c r="AM459" s="175" t="s">
        <v>468</v>
      </c>
      <c r="AN459" s="176"/>
      <c r="AO459" s="176"/>
      <c r="AP459" s="177"/>
      <c r="AQ459" s="175" t="s">
        <v>463</v>
      </c>
      <c r="AR459" s="176"/>
      <c r="AS459" s="176"/>
      <c r="AT459" s="177"/>
      <c r="AU459" s="176" t="s">
        <v>469</v>
      </c>
      <c r="AV459" s="176"/>
      <c r="AW459" s="176"/>
      <c r="AX459" s="178"/>
    </row>
    <row r="460" spans="1:50" ht="23.25" customHeight="1" x14ac:dyDescent="0.15">
      <c r="A460" s="989"/>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463</v>
      </c>
      <c r="AF460" s="176"/>
      <c r="AG460" s="176"/>
      <c r="AH460" s="177"/>
      <c r="AI460" s="175" t="s">
        <v>463</v>
      </c>
      <c r="AJ460" s="176"/>
      <c r="AK460" s="176"/>
      <c r="AL460" s="176"/>
      <c r="AM460" s="175" t="s">
        <v>463</v>
      </c>
      <c r="AN460" s="176"/>
      <c r="AO460" s="176"/>
      <c r="AP460" s="177"/>
      <c r="AQ460" s="175" t="s">
        <v>470</v>
      </c>
      <c r="AR460" s="176"/>
      <c r="AS460" s="176"/>
      <c r="AT460" s="177"/>
      <c r="AU460" s="176" t="s">
        <v>463</v>
      </c>
      <c r="AV460" s="176"/>
      <c r="AW460" s="176"/>
      <c r="AX460" s="178"/>
    </row>
    <row r="461" spans="1:50" ht="18.75" hidden="1" customHeight="1" x14ac:dyDescent="0.15">
      <c r="A461" s="989"/>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395</v>
      </c>
      <c r="AN461" s="128"/>
      <c r="AO461" s="128"/>
      <c r="AP461" s="123"/>
      <c r="AQ461" s="123" t="s">
        <v>308</v>
      </c>
      <c r="AR461" s="115"/>
      <c r="AS461" s="115"/>
      <c r="AT461" s="116"/>
      <c r="AU461" s="182" t="s">
        <v>253</v>
      </c>
      <c r="AV461" s="182"/>
      <c r="AW461" s="182"/>
      <c r="AX461" s="183"/>
    </row>
    <row r="462" spans="1:50" ht="18.75" hidden="1" customHeight="1" x14ac:dyDescent="0.15">
      <c r="A462" s="989"/>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9"/>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9"/>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9"/>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9"/>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395</v>
      </c>
      <c r="AN466" s="128"/>
      <c r="AO466" s="128"/>
      <c r="AP466" s="123"/>
      <c r="AQ466" s="123" t="s">
        <v>308</v>
      </c>
      <c r="AR466" s="115"/>
      <c r="AS466" s="115"/>
      <c r="AT466" s="116"/>
      <c r="AU466" s="182" t="s">
        <v>253</v>
      </c>
      <c r="AV466" s="182"/>
      <c r="AW466" s="182"/>
      <c r="AX466" s="183"/>
    </row>
    <row r="467" spans="1:50" ht="18.75" hidden="1" customHeight="1" x14ac:dyDescent="0.15">
      <c r="A467" s="989"/>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9"/>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9"/>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9"/>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9"/>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395</v>
      </c>
      <c r="AN471" s="128"/>
      <c r="AO471" s="128"/>
      <c r="AP471" s="123"/>
      <c r="AQ471" s="123" t="s">
        <v>308</v>
      </c>
      <c r="AR471" s="115"/>
      <c r="AS471" s="115"/>
      <c r="AT471" s="116"/>
      <c r="AU471" s="182" t="s">
        <v>253</v>
      </c>
      <c r="AV471" s="182"/>
      <c r="AW471" s="182"/>
      <c r="AX471" s="183"/>
    </row>
    <row r="472" spans="1:50" ht="18.75" hidden="1" customHeight="1" x14ac:dyDescent="0.15">
      <c r="A472" s="989"/>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9"/>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9"/>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9"/>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9"/>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395</v>
      </c>
      <c r="AN476" s="128"/>
      <c r="AO476" s="128"/>
      <c r="AP476" s="123"/>
      <c r="AQ476" s="123" t="s">
        <v>308</v>
      </c>
      <c r="AR476" s="115"/>
      <c r="AS476" s="115"/>
      <c r="AT476" s="116"/>
      <c r="AU476" s="182" t="s">
        <v>253</v>
      </c>
      <c r="AV476" s="182"/>
      <c r="AW476" s="182"/>
      <c r="AX476" s="183"/>
    </row>
    <row r="477" spans="1:50" ht="18.75" hidden="1" customHeight="1" x14ac:dyDescent="0.15">
      <c r="A477" s="989"/>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9"/>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9"/>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9"/>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89"/>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89"/>
      <c r="B482" s="222"/>
      <c r="C482" s="221"/>
      <c r="D482" s="222"/>
      <c r="E482" s="106" t="s">
        <v>464</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89"/>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9"/>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9"/>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395</v>
      </c>
      <c r="AN485" s="128"/>
      <c r="AO485" s="128"/>
      <c r="AP485" s="123"/>
      <c r="AQ485" s="123" t="s">
        <v>308</v>
      </c>
      <c r="AR485" s="115"/>
      <c r="AS485" s="115"/>
      <c r="AT485" s="116"/>
      <c r="AU485" s="182" t="s">
        <v>253</v>
      </c>
      <c r="AV485" s="182"/>
      <c r="AW485" s="182"/>
      <c r="AX485" s="183"/>
    </row>
    <row r="486" spans="1:50" ht="18.75" hidden="1" customHeight="1" x14ac:dyDescent="0.15">
      <c r="A486" s="989"/>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9"/>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9"/>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9"/>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9"/>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395</v>
      </c>
      <c r="AN490" s="128"/>
      <c r="AO490" s="128"/>
      <c r="AP490" s="123"/>
      <c r="AQ490" s="123" t="s">
        <v>308</v>
      </c>
      <c r="AR490" s="115"/>
      <c r="AS490" s="115"/>
      <c r="AT490" s="116"/>
      <c r="AU490" s="182" t="s">
        <v>253</v>
      </c>
      <c r="AV490" s="182"/>
      <c r="AW490" s="182"/>
      <c r="AX490" s="183"/>
    </row>
    <row r="491" spans="1:50" ht="18.75" hidden="1" customHeight="1" x14ac:dyDescent="0.15">
      <c r="A491" s="989"/>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9"/>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9"/>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9"/>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9"/>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395</v>
      </c>
      <c r="AN495" s="128"/>
      <c r="AO495" s="128"/>
      <c r="AP495" s="123"/>
      <c r="AQ495" s="123" t="s">
        <v>308</v>
      </c>
      <c r="AR495" s="115"/>
      <c r="AS495" s="115"/>
      <c r="AT495" s="116"/>
      <c r="AU495" s="182" t="s">
        <v>253</v>
      </c>
      <c r="AV495" s="182"/>
      <c r="AW495" s="182"/>
      <c r="AX495" s="183"/>
    </row>
    <row r="496" spans="1:50" ht="18.75" hidden="1" customHeight="1" x14ac:dyDescent="0.15">
      <c r="A496" s="989"/>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9"/>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9"/>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9"/>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9"/>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395</v>
      </c>
      <c r="AN500" s="128"/>
      <c r="AO500" s="128"/>
      <c r="AP500" s="123"/>
      <c r="AQ500" s="123" t="s">
        <v>308</v>
      </c>
      <c r="AR500" s="115"/>
      <c r="AS500" s="115"/>
      <c r="AT500" s="116"/>
      <c r="AU500" s="182" t="s">
        <v>253</v>
      </c>
      <c r="AV500" s="182"/>
      <c r="AW500" s="182"/>
      <c r="AX500" s="183"/>
    </row>
    <row r="501" spans="1:50" ht="18.75" hidden="1" customHeight="1" x14ac:dyDescent="0.15">
      <c r="A501" s="989"/>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9"/>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9"/>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9"/>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9"/>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395</v>
      </c>
      <c r="AN505" s="128"/>
      <c r="AO505" s="128"/>
      <c r="AP505" s="123"/>
      <c r="AQ505" s="123" t="s">
        <v>308</v>
      </c>
      <c r="AR505" s="115"/>
      <c r="AS505" s="115"/>
      <c r="AT505" s="116"/>
      <c r="AU505" s="182" t="s">
        <v>253</v>
      </c>
      <c r="AV505" s="182"/>
      <c r="AW505" s="182"/>
      <c r="AX505" s="183"/>
    </row>
    <row r="506" spans="1:50" ht="18.75" hidden="1" customHeight="1" x14ac:dyDescent="0.15">
      <c r="A506" s="989"/>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9"/>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9"/>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9"/>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9"/>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395</v>
      </c>
      <c r="AN510" s="128"/>
      <c r="AO510" s="128"/>
      <c r="AP510" s="123"/>
      <c r="AQ510" s="123" t="s">
        <v>308</v>
      </c>
      <c r="AR510" s="115"/>
      <c r="AS510" s="115"/>
      <c r="AT510" s="116"/>
      <c r="AU510" s="182" t="s">
        <v>253</v>
      </c>
      <c r="AV510" s="182"/>
      <c r="AW510" s="182"/>
      <c r="AX510" s="183"/>
    </row>
    <row r="511" spans="1:50" ht="18.75" hidden="1" customHeight="1" x14ac:dyDescent="0.15">
      <c r="A511" s="989"/>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9"/>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9"/>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9"/>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9"/>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395</v>
      </c>
      <c r="AN515" s="128"/>
      <c r="AO515" s="128"/>
      <c r="AP515" s="123"/>
      <c r="AQ515" s="123" t="s">
        <v>308</v>
      </c>
      <c r="AR515" s="115"/>
      <c r="AS515" s="115"/>
      <c r="AT515" s="116"/>
      <c r="AU515" s="182" t="s">
        <v>253</v>
      </c>
      <c r="AV515" s="182"/>
      <c r="AW515" s="182"/>
      <c r="AX515" s="183"/>
    </row>
    <row r="516" spans="1:50" ht="18.75" hidden="1" customHeight="1" x14ac:dyDescent="0.15">
      <c r="A516" s="989"/>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9"/>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9"/>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9"/>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9"/>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395</v>
      </c>
      <c r="AN520" s="128"/>
      <c r="AO520" s="128"/>
      <c r="AP520" s="123"/>
      <c r="AQ520" s="123" t="s">
        <v>308</v>
      </c>
      <c r="AR520" s="115"/>
      <c r="AS520" s="115"/>
      <c r="AT520" s="116"/>
      <c r="AU520" s="182" t="s">
        <v>253</v>
      </c>
      <c r="AV520" s="182"/>
      <c r="AW520" s="182"/>
      <c r="AX520" s="183"/>
    </row>
    <row r="521" spans="1:50" ht="18.75" hidden="1" customHeight="1" x14ac:dyDescent="0.15">
      <c r="A521" s="989"/>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9"/>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9"/>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9"/>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9"/>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395</v>
      </c>
      <c r="AN525" s="128"/>
      <c r="AO525" s="128"/>
      <c r="AP525" s="123"/>
      <c r="AQ525" s="123" t="s">
        <v>308</v>
      </c>
      <c r="AR525" s="115"/>
      <c r="AS525" s="115"/>
      <c r="AT525" s="116"/>
      <c r="AU525" s="182" t="s">
        <v>253</v>
      </c>
      <c r="AV525" s="182"/>
      <c r="AW525" s="182"/>
      <c r="AX525" s="183"/>
    </row>
    <row r="526" spans="1:50" ht="18.75" hidden="1" customHeight="1" x14ac:dyDescent="0.15">
      <c r="A526" s="989"/>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9"/>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9"/>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9"/>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9"/>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395</v>
      </c>
      <c r="AN530" s="128"/>
      <c r="AO530" s="128"/>
      <c r="AP530" s="123"/>
      <c r="AQ530" s="123" t="s">
        <v>308</v>
      </c>
      <c r="AR530" s="115"/>
      <c r="AS530" s="115"/>
      <c r="AT530" s="116"/>
      <c r="AU530" s="182" t="s">
        <v>253</v>
      </c>
      <c r="AV530" s="182"/>
      <c r="AW530" s="182"/>
      <c r="AX530" s="183"/>
    </row>
    <row r="531" spans="1:50" ht="18.75" hidden="1" customHeight="1" x14ac:dyDescent="0.15">
      <c r="A531" s="989"/>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9"/>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9"/>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9"/>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9"/>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9"/>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9"/>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9"/>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9"/>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395</v>
      </c>
      <c r="AN539" s="128"/>
      <c r="AO539" s="128"/>
      <c r="AP539" s="123"/>
      <c r="AQ539" s="123" t="s">
        <v>308</v>
      </c>
      <c r="AR539" s="115"/>
      <c r="AS539" s="115"/>
      <c r="AT539" s="116"/>
      <c r="AU539" s="182" t="s">
        <v>253</v>
      </c>
      <c r="AV539" s="182"/>
      <c r="AW539" s="182"/>
      <c r="AX539" s="183"/>
    </row>
    <row r="540" spans="1:50" ht="18.75" hidden="1" customHeight="1" x14ac:dyDescent="0.15">
      <c r="A540" s="989"/>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9"/>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9"/>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9"/>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9"/>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395</v>
      </c>
      <c r="AN544" s="128"/>
      <c r="AO544" s="128"/>
      <c r="AP544" s="123"/>
      <c r="AQ544" s="123" t="s">
        <v>308</v>
      </c>
      <c r="AR544" s="115"/>
      <c r="AS544" s="115"/>
      <c r="AT544" s="116"/>
      <c r="AU544" s="182" t="s">
        <v>253</v>
      </c>
      <c r="AV544" s="182"/>
      <c r="AW544" s="182"/>
      <c r="AX544" s="183"/>
    </row>
    <row r="545" spans="1:50" ht="18.75" hidden="1" customHeight="1" x14ac:dyDescent="0.15">
      <c r="A545" s="989"/>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9"/>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9"/>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9"/>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9"/>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395</v>
      </c>
      <c r="AN549" s="128"/>
      <c r="AO549" s="128"/>
      <c r="AP549" s="123"/>
      <c r="AQ549" s="123" t="s">
        <v>308</v>
      </c>
      <c r="AR549" s="115"/>
      <c r="AS549" s="115"/>
      <c r="AT549" s="116"/>
      <c r="AU549" s="182" t="s">
        <v>253</v>
      </c>
      <c r="AV549" s="182"/>
      <c r="AW549" s="182"/>
      <c r="AX549" s="183"/>
    </row>
    <row r="550" spans="1:50" ht="18.75" hidden="1" customHeight="1" x14ac:dyDescent="0.15">
      <c r="A550" s="989"/>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9"/>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9"/>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9"/>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9"/>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395</v>
      </c>
      <c r="AN554" s="128"/>
      <c r="AO554" s="128"/>
      <c r="AP554" s="123"/>
      <c r="AQ554" s="123" t="s">
        <v>308</v>
      </c>
      <c r="AR554" s="115"/>
      <c r="AS554" s="115"/>
      <c r="AT554" s="116"/>
      <c r="AU554" s="182" t="s">
        <v>253</v>
      </c>
      <c r="AV554" s="182"/>
      <c r="AW554" s="182"/>
      <c r="AX554" s="183"/>
    </row>
    <row r="555" spans="1:50" ht="18.75" hidden="1" customHeight="1" x14ac:dyDescent="0.15">
      <c r="A555" s="989"/>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9"/>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9"/>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9"/>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9"/>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395</v>
      </c>
      <c r="AN559" s="128"/>
      <c r="AO559" s="128"/>
      <c r="AP559" s="123"/>
      <c r="AQ559" s="123" t="s">
        <v>308</v>
      </c>
      <c r="AR559" s="115"/>
      <c r="AS559" s="115"/>
      <c r="AT559" s="116"/>
      <c r="AU559" s="182" t="s">
        <v>253</v>
      </c>
      <c r="AV559" s="182"/>
      <c r="AW559" s="182"/>
      <c r="AX559" s="183"/>
    </row>
    <row r="560" spans="1:50" ht="18.75" hidden="1" customHeight="1" x14ac:dyDescent="0.15">
      <c r="A560" s="989"/>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9"/>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9"/>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9"/>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9"/>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395</v>
      </c>
      <c r="AN564" s="128"/>
      <c r="AO564" s="128"/>
      <c r="AP564" s="123"/>
      <c r="AQ564" s="123" t="s">
        <v>308</v>
      </c>
      <c r="AR564" s="115"/>
      <c r="AS564" s="115"/>
      <c r="AT564" s="116"/>
      <c r="AU564" s="182" t="s">
        <v>253</v>
      </c>
      <c r="AV564" s="182"/>
      <c r="AW564" s="182"/>
      <c r="AX564" s="183"/>
    </row>
    <row r="565" spans="1:50" ht="18.75" hidden="1" customHeight="1" x14ac:dyDescent="0.15">
      <c r="A565" s="989"/>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9"/>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9"/>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9"/>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9"/>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395</v>
      </c>
      <c r="AN569" s="128"/>
      <c r="AO569" s="128"/>
      <c r="AP569" s="123"/>
      <c r="AQ569" s="123" t="s">
        <v>308</v>
      </c>
      <c r="AR569" s="115"/>
      <c r="AS569" s="115"/>
      <c r="AT569" s="116"/>
      <c r="AU569" s="182" t="s">
        <v>253</v>
      </c>
      <c r="AV569" s="182"/>
      <c r="AW569" s="182"/>
      <c r="AX569" s="183"/>
    </row>
    <row r="570" spans="1:50" ht="18.75" hidden="1" customHeight="1" x14ac:dyDescent="0.15">
      <c r="A570" s="989"/>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9"/>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9"/>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9"/>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9"/>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395</v>
      </c>
      <c r="AN574" s="128"/>
      <c r="AO574" s="128"/>
      <c r="AP574" s="123"/>
      <c r="AQ574" s="123" t="s">
        <v>308</v>
      </c>
      <c r="AR574" s="115"/>
      <c r="AS574" s="115"/>
      <c r="AT574" s="116"/>
      <c r="AU574" s="182" t="s">
        <v>253</v>
      </c>
      <c r="AV574" s="182"/>
      <c r="AW574" s="182"/>
      <c r="AX574" s="183"/>
    </row>
    <row r="575" spans="1:50" ht="18.75" hidden="1" customHeight="1" x14ac:dyDescent="0.15">
      <c r="A575" s="989"/>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9"/>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9"/>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9"/>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9"/>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395</v>
      </c>
      <c r="AN579" s="128"/>
      <c r="AO579" s="128"/>
      <c r="AP579" s="123"/>
      <c r="AQ579" s="123" t="s">
        <v>308</v>
      </c>
      <c r="AR579" s="115"/>
      <c r="AS579" s="115"/>
      <c r="AT579" s="116"/>
      <c r="AU579" s="182" t="s">
        <v>253</v>
      </c>
      <c r="AV579" s="182"/>
      <c r="AW579" s="182"/>
      <c r="AX579" s="183"/>
    </row>
    <row r="580" spans="1:50" ht="18.75" hidden="1" customHeight="1" x14ac:dyDescent="0.15">
      <c r="A580" s="989"/>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9"/>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9"/>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9"/>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9"/>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395</v>
      </c>
      <c r="AN584" s="128"/>
      <c r="AO584" s="128"/>
      <c r="AP584" s="123"/>
      <c r="AQ584" s="123" t="s">
        <v>308</v>
      </c>
      <c r="AR584" s="115"/>
      <c r="AS584" s="115"/>
      <c r="AT584" s="116"/>
      <c r="AU584" s="182" t="s">
        <v>253</v>
      </c>
      <c r="AV584" s="182"/>
      <c r="AW584" s="182"/>
      <c r="AX584" s="183"/>
    </row>
    <row r="585" spans="1:50" ht="18.75" hidden="1" customHeight="1" x14ac:dyDescent="0.15">
      <c r="A585" s="989"/>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9"/>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9"/>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9"/>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9"/>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9"/>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9"/>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9"/>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9"/>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395</v>
      </c>
      <c r="AN593" s="128"/>
      <c r="AO593" s="128"/>
      <c r="AP593" s="123"/>
      <c r="AQ593" s="123" t="s">
        <v>308</v>
      </c>
      <c r="AR593" s="115"/>
      <c r="AS593" s="115"/>
      <c r="AT593" s="116"/>
      <c r="AU593" s="182" t="s">
        <v>253</v>
      </c>
      <c r="AV593" s="182"/>
      <c r="AW593" s="182"/>
      <c r="AX593" s="183"/>
    </row>
    <row r="594" spans="1:50" ht="18.75" hidden="1" customHeight="1" x14ac:dyDescent="0.15">
      <c r="A594" s="989"/>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9"/>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9"/>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9"/>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9"/>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395</v>
      </c>
      <c r="AN598" s="128"/>
      <c r="AO598" s="128"/>
      <c r="AP598" s="123"/>
      <c r="AQ598" s="123" t="s">
        <v>308</v>
      </c>
      <c r="AR598" s="115"/>
      <c r="AS598" s="115"/>
      <c r="AT598" s="116"/>
      <c r="AU598" s="182" t="s">
        <v>253</v>
      </c>
      <c r="AV598" s="182"/>
      <c r="AW598" s="182"/>
      <c r="AX598" s="183"/>
    </row>
    <row r="599" spans="1:50" ht="18.75" hidden="1" customHeight="1" x14ac:dyDescent="0.15">
      <c r="A599" s="989"/>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9"/>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9"/>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9"/>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9"/>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395</v>
      </c>
      <c r="AN603" s="128"/>
      <c r="AO603" s="128"/>
      <c r="AP603" s="123"/>
      <c r="AQ603" s="123" t="s">
        <v>308</v>
      </c>
      <c r="AR603" s="115"/>
      <c r="AS603" s="115"/>
      <c r="AT603" s="116"/>
      <c r="AU603" s="182" t="s">
        <v>253</v>
      </c>
      <c r="AV603" s="182"/>
      <c r="AW603" s="182"/>
      <c r="AX603" s="183"/>
    </row>
    <row r="604" spans="1:50" ht="18.75" hidden="1" customHeight="1" x14ac:dyDescent="0.15">
      <c r="A604" s="989"/>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9"/>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9"/>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9"/>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9"/>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395</v>
      </c>
      <c r="AN608" s="128"/>
      <c r="AO608" s="128"/>
      <c r="AP608" s="123"/>
      <c r="AQ608" s="123" t="s">
        <v>308</v>
      </c>
      <c r="AR608" s="115"/>
      <c r="AS608" s="115"/>
      <c r="AT608" s="116"/>
      <c r="AU608" s="182" t="s">
        <v>253</v>
      </c>
      <c r="AV608" s="182"/>
      <c r="AW608" s="182"/>
      <c r="AX608" s="183"/>
    </row>
    <row r="609" spans="1:50" ht="18.75" hidden="1" customHeight="1" x14ac:dyDescent="0.15">
      <c r="A609" s="989"/>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9"/>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9"/>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9"/>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9"/>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395</v>
      </c>
      <c r="AN613" s="128"/>
      <c r="AO613" s="128"/>
      <c r="AP613" s="123"/>
      <c r="AQ613" s="123" t="s">
        <v>308</v>
      </c>
      <c r="AR613" s="115"/>
      <c r="AS613" s="115"/>
      <c r="AT613" s="116"/>
      <c r="AU613" s="182" t="s">
        <v>253</v>
      </c>
      <c r="AV613" s="182"/>
      <c r="AW613" s="182"/>
      <c r="AX613" s="183"/>
    </row>
    <row r="614" spans="1:50" ht="18.75" hidden="1" customHeight="1" x14ac:dyDescent="0.15">
      <c r="A614" s="989"/>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9"/>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9"/>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9"/>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9"/>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395</v>
      </c>
      <c r="AN618" s="128"/>
      <c r="AO618" s="128"/>
      <c r="AP618" s="123"/>
      <c r="AQ618" s="123" t="s">
        <v>308</v>
      </c>
      <c r="AR618" s="115"/>
      <c r="AS618" s="115"/>
      <c r="AT618" s="116"/>
      <c r="AU618" s="182" t="s">
        <v>253</v>
      </c>
      <c r="AV618" s="182"/>
      <c r="AW618" s="182"/>
      <c r="AX618" s="183"/>
    </row>
    <row r="619" spans="1:50" ht="18.75" hidden="1" customHeight="1" x14ac:dyDescent="0.15">
      <c r="A619" s="989"/>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9"/>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9"/>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9"/>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9"/>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395</v>
      </c>
      <c r="AN623" s="128"/>
      <c r="AO623" s="128"/>
      <c r="AP623" s="123"/>
      <c r="AQ623" s="123" t="s">
        <v>308</v>
      </c>
      <c r="AR623" s="115"/>
      <c r="AS623" s="115"/>
      <c r="AT623" s="116"/>
      <c r="AU623" s="182" t="s">
        <v>253</v>
      </c>
      <c r="AV623" s="182"/>
      <c r="AW623" s="182"/>
      <c r="AX623" s="183"/>
    </row>
    <row r="624" spans="1:50" ht="18.75" hidden="1" customHeight="1" x14ac:dyDescent="0.15">
      <c r="A624" s="989"/>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9"/>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9"/>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9"/>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9"/>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395</v>
      </c>
      <c r="AN628" s="128"/>
      <c r="AO628" s="128"/>
      <c r="AP628" s="123"/>
      <c r="AQ628" s="123" t="s">
        <v>308</v>
      </c>
      <c r="AR628" s="115"/>
      <c r="AS628" s="115"/>
      <c r="AT628" s="116"/>
      <c r="AU628" s="182" t="s">
        <v>253</v>
      </c>
      <c r="AV628" s="182"/>
      <c r="AW628" s="182"/>
      <c r="AX628" s="183"/>
    </row>
    <row r="629" spans="1:50" ht="18.75" hidden="1" customHeight="1" x14ac:dyDescent="0.15">
      <c r="A629" s="989"/>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9"/>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9"/>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9"/>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9"/>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395</v>
      </c>
      <c r="AN633" s="128"/>
      <c r="AO633" s="128"/>
      <c r="AP633" s="123"/>
      <c r="AQ633" s="123" t="s">
        <v>308</v>
      </c>
      <c r="AR633" s="115"/>
      <c r="AS633" s="115"/>
      <c r="AT633" s="116"/>
      <c r="AU633" s="182" t="s">
        <v>253</v>
      </c>
      <c r="AV633" s="182"/>
      <c r="AW633" s="182"/>
      <c r="AX633" s="183"/>
    </row>
    <row r="634" spans="1:50" ht="18.75" hidden="1" customHeight="1" x14ac:dyDescent="0.15">
      <c r="A634" s="989"/>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9"/>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9"/>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9"/>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9"/>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395</v>
      </c>
      <c r="AN638" s="128"/>
      <c r="AO638" s="128"/>
      <c r="AP638" s="123"/>
      <c r="AQ638" s="123" t="s">
        <v>308</v>
      </c>
      <c r="AR638" s="115"/>
      <c r="AS638" s="115"/>
      <c r="AT638" s="116"/>
      <c r="AU638" s="182" t="s">
        <v>253</v>
      </c>
      <c r="AV638" s="182"/>
      <c r="AW638" s="182"/>
      <c r="AX638" s="183"/>
    </row>
    <row r="639" spans="1:50" ht="18.75" hidden="1" customHeight="1" x14ac:dyDescent="0.15">
      <c r="A639" s="989"/>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9"/>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9"/>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9"/>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9"/>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9"/>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9"/>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9"/>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9"/>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395</v>
      </c>
      <c r="AN647" s="128"/>
      <c r="AO647" s="128"/>
      <c r="AP647" s="123"/>
      <c r="AQ647" s="123" t="s">
        <v>308</v>
      </c>
      <c r="AR647" s="115"/>
      <c r="AS647" s="115"/>
      <c r="AT647" s="116"/>
      <c r="AU647" s="182" t="s">
        <v>253</v>
      </c>
      <c r="AV647" s="182"/>
      <c r="AW647" s="182"/>
      <c r="AX647" s="183"/>
    </row>
    <row r="648" spans="1:50" ht="18.75" hidden="1" customHeight="1" x14ac:dyDescent="0.15">
      <c r="A648" s="989"/>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9"/>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9"/>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9"/>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9"/>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395</v>
      </c>
      <c r="AN652" s="128"/>
      <c r="AO652" s="128"/>
      <c r="AP652" s="123"/>
      <c r="AQ652" s="123" t="s">
        <v>308</v>
      </c>
      <c r="AR652" s="115"/>
      <c r="AS652" s="115"/>
      <c r="AT652" s="116"/>
      <c r="AU652" s="182" t="s">
        <v>253</v>
      </c>
      <c r="AV652" s="182"/>
      <c r="AW652" s="182"/>
      <c r="AX652" s="183"/>
    </row>
    <row r="653" spans="1:50" ht="18.75" hidden="1" customHeight="1" x14ac:dyDescent="0.15">
      <c r="A653" s="989"/>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9"/>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9"/>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9"/>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9"/>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395</v>
      </c>
      <c r="AN657" s="128"/>
      <c r="AO657" s="128"/>
      <c r="AP657" s="123"/>
      <c r="AQ657" s="123" t="s">
        <v>308</v>
      </c>
      <c r="AR657" s="115"/>
      <c r="AS657" s="115"/>
      <c r="AT657" s="116"/>
      <c r="AU657" s="182" t="s">
        <v>253</v>
      </c>
      <c r="AV657" s="182"/>
      <c r="AW657" s="182"/>
      <c r="AX657" s="183"/>
    </row>
    <row r="658" spans="1:50" ht="18.75" hidden="1" customHeight="1" x14ac:dyDescent="0.15">
      <c r="A658" s="989"/>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9"/>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9"/>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9"/>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9"/>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395</v>
      </c>
      <c r="AN662" s="128"/>
      <c r="AO662" s="128"/>
      <c r="AP662" s="123"/>
      <c r="AQ662" s="123" t="s">
        <v>308</v>
      </c>
      <c r="AR662" s="115"/>
      <c r="AS662" s="115"/>
      <c r="AT662" s="116"/>
      <c r="AU662" s="182" t="s">
        <v>253</v>
      </c>
      <c r="AV662" s="182"/>
      <c r="AW662" s="182"/>
      <c r="AX662" s="183"/>
    </row>
    <row r="663" spans="1:50" ht="18.75" hidden="1" customHeight="1" x14ac:dyDescent="0.15">
      <c r="A663" s="989"/>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9"/>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9"/>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9"/>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9"/>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395</v>
      </c>
      <c r="AN667" s="128"/>
      <c r="AO667" s="128"/>
      <c r="AP667" s="123"/>
      <c r="AQ667" s="123" t="s">
        <v>308</v>
      </c>
      <c r="AR667" s="115"/>
      <c r="AS667" s="115"/>
      <c r="AT667" s="116"/>
      <c r="AU667" s="182" t="s">
        <v>253</v>
      </c>
      <c r="AV667" s="182"/>
      <c r="AW667" s="182"/>
      <c r="AX667" s="183"/>
    </row>
    <row r="668" spans="1:50" ht="18.75" hidden="1" customHeight="1" x14ac:dyDescent="0.15">
      <c r="A668" s="989"/>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9"/>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9"/>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9"/>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9"/>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395</v>
      </c>
      <c r="AN672" s="128"/>
      <c r="AO672" s="128"/>
      <c r="AP672" s="123"/>
      <c r="AQ672" s="123" t="s">
        <v>308</v>
      </c>
      <c r="AR672" s="115"/>
      <c r="AS672" s="115"/>
      <c r="AT672" s="116"/>
      <c r="AU672" s="182" t="s">
        <v>253</v>
      </c>
      <c r="AV672" s="182"/>
      <c r="AW672" s="182"/>
      <c r="AX672" s="183"/>
    </row>
    <row r="673" spans="1:50" ht="18.75" hidden="1" customHeight="1" x14ac:dyDescent="0.15">
      <c r="A673" s="989"/>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9"/>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9"/>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9"/>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9"/>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395</v>
      </c>
      <c r="AN677" s="128"/>
      <c r="AO677" s="128"/>
      <c r="AP677" s="123"/>
      <c r="AQ677" s="123" t="s">
        <v>308</v>
      </c>
      <c r="AR677" s="115"/>
      <c r="AS677" s="115"/>
      <c r="AT677" s="116"/>
      <c r="AU677" s="182" t="s">
        <v>253</v>
      </c>
      <c r="AV677" s="182"/>
      <c r="AW677" s="182"/>
      <c r="AX677" s="183"/>
    </row>
    <row r="678" spans="1:50" ht="18.75" hidden="1" customHeight="1" x14ac:dyDescent="0.15">
      <c r="A678" s="989"/>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9"/>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9"/>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9"/>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9"/>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395</v>
      </c>
      <c r="AN682" s="128"/>
      <c r="AO682" s="128"/>
      <c r="AP682" s="123"/>
      <c r="AQ682" s="123" t="s">
        <v>308</v>
      </c>
      <c r="AR682" s="115"/>
      <c r="AS682" s="115"/>
      <c r="AT682" s="116"/>
      <c r="AU682" s="182" t="s">
        <v>253</v>
      </c>
      <c r="AV682" s="182"/>
      <c r="AW682" s="182"/>
      <c r="AX682" s="183"/>
    </row>
    <row r="683" spans="1:50" ht="18.75" hidden="1" customHeight="1" x14ac:dyDescent="0.15">
      <c r="A683" s="989"/>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9"/>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9"/>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9"/>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9"/>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395</v>
      </c>
      <c r="AN687" s="128"/>
      <c r="AO687" s="128"/>
      <c r="AP687" s="123"/>
      <c r="AQ687" s="123" t="s">
        <v>308</v>
      </c>
      <c r="AR687" s="115"/>
      <c r="AS687" s="115"/>
      <c r="AT687" s="116"/>
      <c r="AU687" s="182" t="s">
        <v>253</v>
      </c>
      <c r="AV687" s="182"/>
      <c r="AW687" s="182"/>
      <c r="AX687" s="183"/>
    </row>
    <row r="688" spans="1:50" ht="18.75" hidden="1" customHeight="1" x14ac:dyDescent="0.15">
      <c r="A688" s="989"/>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9"/>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9"/>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9"/>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9"/>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395</v>
      </c>
      <c r="AN692" s="128"/>
      <c r="AO692" s="128"/>
      <c r="AP692" s="123"/>
      <c r="AQ692" s="123" t="s">
        <v>308</v>
      </c>
      <c r="AR692" s="115"/>
      <c r="AS692" s="115"/>
      <c r="AT692" s="116"/>
      <c r="AU692" s="182" t="s">
        <v>253</v>
      </c>
      <c r="AV692" s="182"/>
      <c r="AW692" s="182"/>
      <c r="AX692" s="183"/>
    </row>
    <row r="693" spans="1:50" ht="18.75" hidden="1" customHeight="1" x14ac:dyDescent="0.15">
      <c r="A693" s="989"/>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9"/>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9"/>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9"/>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9"/>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9"/>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0"/>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39"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0"/>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61.5"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478</v>
      </c>
      <c r="AE702" s="852"/>
      <c r="AF702" s="852"/>
      <c r="AG702" s="841" t="s">
        <v>496</v>
      </c>
      <c r="AH702" s="842"/>
      <c r="AI702" s="842"/>
      <c r="AJ702" s="842"/>
      <c r="AK702" s="842"/>
      <c r="AL702" s="842"/>
      <c r="AM702" s="842"/>
      <c r="AN702" s="842"/>
      <c r="AO702" s="842"/>
      <c r="AP702" s="842"/>
      <c r="AQ702" s="842"/>
      <c r="AR702" s="842"/>
      <c r="AS702" s="842"/>
      <c r="AT702" s="842"/>
      <c r="AU702" s="842"/>
      <c r="AV702" s="842"/>
      <c r="AW702" s="842"/>
      <c r="AX702" s="843"/>
    </row>
    <row r="703" spans="1:50" ht="35.25"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478</v>
      </c>
      <c r="AE703" s="101"/>
      <c r="AF703" s="101"/>
      <c r="AG703" s="642" t="s">
        <v>497</v>
      </c>
      <c r="AH703" s="643"/>
      <c r="AI703" s="643"/>
      <c r="AJ703" s="643"/>
      <c r="AK703" s="643"/>
      <c r="AL703" s="643"/>
      <c r="AM703" s="643"/>
      <c r="AN703" s="643"/>
      <c r="AO703" s="643"/>
      <c r="AP703" s="643"/>
      <c r="AQ703" s="643"/>
      <c r="AR703" s="643"/>
      <c r="AS703" s="643"/>
      <c r="AT703" s="643"/>
      <c r="AU703" s="643"/>
      <c r="AV703" s="643"/>
      <c r="AW703" s="643"/>
      <c r="AX703" s="644"/>
    </row>
    <row r="704" spans="1:50" ht="36.75"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478</v>
      </c>
      <c r="AE704" s="554"/>
      <c r="AF704" s="554"/>
      <c r="AG704" s="408" t="s">
        <v>498</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478</v>
      </c>
      <c r="AE705" s="706"/>
      <c r="AF705" s="706"/>
      <c r="AG705" s="106" t="s">
        <v>499</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49"/>
      <c r="C706" s="587"/>
      <c r="D706" s="588"/>
      <c r="E706" s="662" t="s">
        <v>456</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493</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49"/>
      <c r="C707" s="589"/>
      <c r="D707" s="590"/>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494</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34.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478</v>
      </c>
      <c r="AE708" s="657"/>
      <c r="AF708" s="657"/>
      <c r="AG708" s="481" t="s">
        <v>500</v>
      </c>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478</v>
      </c>
      <c r="AE709" s="101"/>
      <c r="AF709" s="101"/>
      <c r="AG709" s="642" t="s">
        <v>501</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495</v>
      </c>
      <c r="AE710" s="101"/>
      <c r="AF710" s="101"/>
      <c r="AG710" s="642" t="s">
        <v>515</v>
      </c>
      <c r="AH710" s="643"/>
      <c r="AI710" s="643"/>
      <c r="AJ710" s="643"/>
      <c r="AK710" s="643"/>
      <c r="AL710" s="643"/>
      <c r="AM710" s="643"/>
      <c r="AN710" s="643"/>
      <c r="AO710" s="643"/>
      <c r="AP710" s="643"/>
      <c r="AQ710" s="643"/>
      <c r="AR710" s="643"/>
      <c r="AS710" s="643"/>
      <c r="AT710" s="643"/>
      <c r="AU710" s="643"/>
      <c r="AV710" s="643"/>
      <c r="AW710" s="643"/>
      <c r="AX710" s="644"/>
    </row>
    <row r="711" spans="1:50" ht="26.2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478</v>
      </c>
      <c r="AE711" s="101"/>
      <c r="AF711" s="101"/>
      <c r="AG711" s="642" t="s">
        <v>502</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x14ac:dyDescent="0.15">
      <c r="A712" s="633"/>
      <c r="B712" s="634"/>
      <c r="C712" s="560" t="s">
        <v>418</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495</v>
      </c>
      <c r="AE712" s="554"/>
      <c r="AF712" s="554"/>
      <c r="AG712" s="566" t="s">
        <v>479</v>
      </c>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419</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495</v>
      </c>
      <c r="AE713" s="101"/>
      <c r="AF713" s="102"/>
      <c r="AG713" s="642" t="s">
        <v>479</v>
      </c>
      <c r="AH713" s="643"/>
      <c r="AI713" s="643"/>
      <c r="AJ713" s="643"/>
      <c r="AK713" s="643"/>
      <c r="AL713" s="643"/>
      <c r="AM713" s="643"/>
      <c r="AN713" s="643"/>
      <c r="AO713" s="643"/>
      <c r="AP713" s="643"/>
      <c r="AQ713" s="643"/>
      <c r="AR713" s="643"/>
      <c r="AS713" s="643"/>
      <c r="AT713" s="643"/>
      <c r="AU713" s="643"/>
      <c r="AV713" s="643"/>
      <c r="AW713" s="643"/>
      <c r="AX713" s="644"/>
    </row>
    <row r="714" spans="1:50" ht="38.25" customHeight="1" x14ac:dyDescent="0.15">
      <c r="A714" s="635"/>
      <c r="B714" s="636"/>
      <c r="C714" s="750" t="s">
        <v>383</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478</v>
      </c>
      <c r="AE714" s="564"/>
      <c r="AF714" s="565"/>
      <c r="AG714" s="668" t="s">
        <v>503</v>
      </c>
      <c r="AH714" s="669"/>
      <c r="AI714" s="669"/>
      <c r="AJ714" s="669"/>
      <c r="AK714" s="669"/>
      <c r="AL714" s="669"/>
      <c r="AM714" s="669"/>
      <c r="AN714" s="669"/>
      <c r="AO714" s="669"/>
      <c r="AP714" s="669"/>
      <c r="AQ714" s="669"/>
      <c r="AR714" s="669"/>
      <c r="AS714" s="669"/>
      <c r="AT714" s="669"/>
      <c r="AU714" s="669"/>
      <c r="AV714" s="669"/>
      <c r="AW714" s="669"/>
      <c r="AX714" s="670"/>
    </row>
    <row r="715" spans="1:50" ht="65.25" customHeight="1" x14ac:dyDescent="0.15">
      <c r="A715" s="594" t="s">
        <v>40</v>
      </c>
      <c r="B715" s="632"/>
      <c r="C715" s="637" t="s">
        <v>384</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478</v>
      </c>
      <c r="AE715" s="657"/>
      <c r="AF715" s="658"/>
      <c r="AG715" s="481" t="s">
        <v>504</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3"/>
      <c r="B716" s="634"/>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495</v>
      </c>
      <c r="AE716" s="738"/>
      <c r="AF716" s="738"/>
      <c r="AG716" s="642" t="s">
        <v>479</v>
      </c>
      <c r="AH716" s="643"/>
      <c r="AI716" s="643"/>
      <c r="AJ716" s="643"/>
      <c r="AK716" s="643"/>
      <c r="AL716" s="643"/>
      <c r="AM716" s="643"/>
      <c r="AN716" s="643"/>
      <c r="AO716" s="643"/>
      <c r="AP716" s="643"/>
      <c r="AQ716" s="643"/>
      <c r="AR716" s="643"/>
      <c r="AS716" s="643"/>
      <c r="AT716" s="643"/>
      <c r="AU716" s="643"/>
      <c r="AV716" s="643"/>
      <c r="AW716" s="643"/>
      <c r="AX716" s="644"/>
    </row>
    <row r="717" spans="1:50" ht="37.5"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478</v>
      </c>
      <c r="AE717" s="101"/>
      <c r="AF717" s="101"/>
      <c r="AG717" s="642" t="s">
        <v>560</v>
      </c>
      <c r="AH717" s="643"/>
      <c r="AI717" s="643"/>
      <c r="AJ717" s="643"/>
      <c r="AK717" s="643"/>
      <c r="AL717" s="643"/>
      <c r="AM717" s="643"/>
      <c r="AN717" s="643"/>
      <c r="AO717" s="643"/>
      <c r="AP717" s="643"/>
      <c r="AQ717" s="643"/>
      <c r="AR717" s="643"/>
      <c r="AS717" s="643"/>
      <c r="AT717" s="643"/>
      <c r="AU717" s="643"/>
      <c r="AV717" s="643"/>
      <c r="AW717" s="643"/>
      <c r="AX717" s="644"/>
    </row>
    <row r="718" spans="1:50" ht="39"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478</v>
      </c>
      <c r="AE718" s="101"/>
      <c r="AF718" s="101"/>
      <c r="AG718" s="109" t="s">
        <v>505</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8"/>
      <c r="AD719" s="656" t="s">
        <v>495</v>
      </c>
      <c r="AE719" s="657"/>
      <c r="AF719" s="657"/>
      <c r="AG719" s="106" t="s">
        <v>479</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8"/>
      <c r="B720" s="629"/>
      <c r="C720" s="898" t="s">
        <v>410</v>
      </c>
      <c r="D720" s="896"/>
      <c r="E720" s="896"/>
      <c r="F720" s="899"/>
      <c r="G720" s="895" t="s">
        <v>411</v>
      </c>
      <c r="H720" s="896"/>
      <c r="I720" s="896"/>
      <c r="J720" s="896"/>
      <c r="K720" s="896"/>
      <c r="L720" s="896"/>
      <c r="M720" s="896"/>
      <c r="N720" s="895" t="s">
        <v>415</v>
      </c>
      <c r="O720" s="896"/>
      <c r="P720" s="896"/>
      <c r="Q720" s="896"/>
      <c r="R720" s="896"/>
      <c r="S720" s="896"/>
      <c r="T720" s="896"/>
      <c r="U720" s="896"/>
      <c r="V720" s="896"/>
      <c r="W720" s="896"/>
      <c r="X720" s="896"/>
      <c r="Y720" s="896"/>
      <c r="Z720" s="896"/>
      <c r="AA720" s="896"/>
      <c r="AB720" s="896"/>
      <c r="AC720" s="896"/>
      <c r="AD720" s="896"/>
      <c r="AE720" s="896"/>
      <c r="AF720" s="897"/>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78"/>
      <c r="D721" s="879"/>
      <c r="E721" s="879"/>
      <c r="F721" s="880"/>
      <c r="G721" s="900"/>
      <c r="H721" s="901"/>
      <c r="I721" s="78" t="str">
        <f>IF(OR(G721="　", G721=""), "", "-")</f>
        <v/>
      </c>
      <c r="J721" s="877"/>
      <c r="K721" s="877"/>
      <c r="L721" s="78" t="str">
        <f>IF(M721="","","-")</f>
        <v/>
      </c>
      <c r="M721" s="79"/>
      <c r="N721" s="874" t="s">
        <v>479</v>
      </c>
      <c r="O721" s="875"/>
      <c r="P721" s="875"/>
      <c r="Q721" s="875"/>
      <c r="R721" s="875"/>
      <c r="S721" s="875"/>
      <c r="T721" s="875"/>
      <c r="U721" s="875"/>
      <c r="V721" s="875"/>
      <c r="W721" s="875"/>
      <c r="X721" s="875"/>
      <c r="Y721" s="875"/>
      <c r="Z721" s="875"/>
      <c r="AA721" s="875"/>
      <c r="AB721" s="875"/>
      <c r="AC721" s="875"/>
      <c r="AD721" s="875"/>
      <c r="AE721" s="875"/>
      <c r="AF721" s="876"/>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78"/>
      <c r="D722" s="879"/>
      <c r="E722" s="879"/>
      <c r="F722" s="880"/>
      <c r="G722" s="900"/>
      <c r="H722" s="901"/>
      <c r="I722" s="78" t="str">
        <f t="shared" ref="I722:I725" si="4">IF(OR(G722="　", G722=""), "", "-")</f>
        <v/>
      </c>
      <c r="J722" s="877"/>
      <c r="K722" s="877"/>
      <c r="L722" s="78" t="str">
        <f t="shared" ref="L722:L725" si="5">IF(M722="","","-")</f>
        <v/>
      </c>
      <c r="M722" s="79"/>
      <c r="N722" s="874" t="s">
        <v>479</v>
      </c>
      <c r="O722" s="875"/>
      <c r="P722" s="875"/>
      <c r="Q722" s="875"/>
      <c r="R722" s="875"/>
      <c r="S722" s="875"/>
      <c r="T722" s="875"/>
      <c r="U722" s="875"/>
      <c r="V722" s="875"/>
      <c r="W722" s="875"/>
      <c r="X722" s="875"/>
      <c r="Y722" s="875"/>
      <c r="Z722" s="875"/>
      <c r="AA722" s="875"/>
      <c r="AB722" s="875"/>
      <c r="AC722" s="875"/>
      <c r="AD722" s="875"/>
      <c r="AE722" s="875"/>
      <c r="AF722" s="876"/>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78"/>
      <c r="D723" s="879"/>
      <c r="E723" s="879"/>
      <c r="F723" s="880"/>
      <c r="G723" s="900"/>
      <c r="H723" s="901"/>
      <c r="I723" s="78" t="str">
        <f t="shared" si="4"/>
        <v/>
      </c>
      <c r="J723" s="877"/>
      <c r="K723" s="877"/>
      <c r="L723" s="78" t="str">
        <f t="shared" si="5"/>
        <v/>
      </c>
      <c r="M723" s="79"/>
      <c r="N723" s="874" t="s">
        <v>515</v>
      </c>
      <c r="O723" s="875"/>
      <c r="P723" s="875"/>
      <c r="Q723" s="875"/>
      <c r="R723" s="875"/>
      <c r="S723" s="875"/>
      <c r="T723" s="875"/>
      <c r="U723" s="875"/>
      <c r="V723" s="875"/>
      <c r="W723" s="875"/>
      <c r="X723" s="875"/>
      <c r="Y723" s="875"/>
      <c r="Z723" s="875"/>
      <c r="AA723" s="875"/>
      <c r="AB723" s="875"/>
      <c r="AC723" s="875"/>
      <c r="AD723" s="875"/>
      <c r="AE723" s="875"/>
      <c r="AF723" s="876"/>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78"/>
      <c r="D724" s="879"/>
      <c r="E724" s="879"/>
      <c r="F724" s="880"/>
      <c r="G724" s="900"/>
      <c r="H724" s="901"/>
      <c r="I724" s="78" t="str">
        <f t="shared" si="4"/>
        <v/>
      </c>
      <c r="J724" s="877"/>
      <c r="K724" s="877"/>
      <c r="L724" s="78" t="str">
        <f t="shared" si="5"/>
        <v/>
      </c>
      <c r="M724" s="79"/>
      <c r="N724" s="874" t="s">
        <v>479</v>
      </c>
      <c r="O724" s="875"/>
      <c r="P724" s="875"/>
      <c r="Q724" s="875"/>
      <c r="R724" s="875"/>
      <c r="S724" s="875"/>
      <c r="T724" s="875"/>
      <c r="U724" s="875"/>
      <c r="V724" s="875"/>
      <c r="W724" s="875"/>
      <c r="X724" s="875"/>
      <c r="Y724" s="875"/>
      <c r="Z724" s="875"/>
      <c r="AA724" s="875"/>
      <c r="AB724" s="875"/>
      <c r="AC724" s="875"/>
      <c r="AD724" s="875"/>
      <c r="AE724" s="875"/>
      <c r="AF724" s="876"/>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1"/>
      <c r="D725" s="882"/>
      <c r="E725" s="882"/>
      <c r="F725" s="883"/>
      <c r="G725" s="916"/>
      <c r="H725" s="917"/>
      <c r="I725" s="80" t="str">
        <f t="shared" si="4"/>
        <v/>
      </c>
      <c r="J725" s="918"/>
      <c r="K725" s="918"/>
      <c r="L725" s="80" t="str">
        <f t="shared" si="5"/>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4" t="s">
        <v>48</v>
      </c>
      <c r="B726" s="595"/>
      <c r="C726" s="413" t="s">
        <v>53</v>
      </c>
      <c r="D726" s="549"/>
      <c r="E726" s="549"/>
      <c r="F726" s="550"/>
      <c r="G726" s="780" t="s">
        <v>506</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49.5" customHeight="1" thickBot="1" x14ac:dyDescent="0.2">
      <c r="A727" s="596"/>
      <c r="B727" s="597"/>
      <c r="C727" s="775" t="s">
        <v>57</v>
      </c>
      <c r="D727" s="776"/>
      <c r="E727" s="776"/>
      <c r="F727" s="777"/>
      <c r="G727" s="778" t="s">
        <v>507</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36" customHeight="1" thickBot="1" x14ac:dyDescent="0.2">
      <c r="A729" s="744" t="s">
        <v>558</v>
      </c>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45.95" customHeight="1" thickBot="1" x14ac:dyDescent="0.2">
      <c r="A731" s="591"/>
      <c r="B731" s="592"/>
      <c r="C731" s="592"/>
      <c r="D731" s="592"/>
      <c r="E731" s="593"/>
      <c r="F731" s="659" t="s">
        <v>559</v>
      </c>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42" customHeight="1" thickBot="1" x14ac:dyDescent="0.2">
      <c r="A733" s="724"/>
      <c r="B733" s="725"/>
      <c r="C733" s="725"/>
      <c r="D733" s="725"/>
      <c r="E733" s="726"/>
      <c r="F733" s="745" t="s">
        <v>558</v>
      </c>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30.75" customHeight="1" thickBot="1" x14ac:dyDescent="0.2">
      <c r="A735" s="584" t="s">
        <v>479</v>
      </c>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426</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357</v>
      </c>
      <c r="B737" s="599"/>
      <c r="C737" s="599"/>
      <c r="D737" s="599"/>
      <c r="E737" s="599"/>
      <c r="F737" s="599"/>
      <c r="G737" s="909" t="s">
        <v>479</v>
      </c>
      <c r="H737" s="910"/>
      <c r="I737" s="910"/>
      <c r="J737" s="910"/>
      <c r="K737" s="910"/>
      <c r="L737" s="910"/>
      <c r="M737" s="910"/>
      <c r="N737" s="910"/>
      <c r="O737" s="910"/>
      <c r="P737" s="911"/>
      <c r="Q737" s="599" t="s">
        <v>312</v>
      </c>
      <c r="R737" s="599"/>
      <c r="S737" s="599"/>
      <c r="T737" s="599"/>
      <c r="U737" s="599"/>
      <c r="V737" s="599"/>
      <c r="W737" s="912" t="s">
        <v>541</v>
      </c>
      <c r="X737" s="910"/>
      <c r="Y737" s="910"/>
      <c r="Z737" s="910"/>
      <c r="AA737" s="910"/>
      <c r="AB737" s="910"/>
      <c r="AC737" s="910"/>
      <c r="AD737" s="910"/>
      <c r="AE737" s="910"/>
      <c r="AF737" s="911"/>
      <c r="AG737" s="599" t="s">
        <v>313</v>
      </c>
      <c r="AH737" s="599"/>
      <c r="AI737" s="599"/>
      <c r="AJ737" s="599"/>
      <c r="AK737" s="599"/>
      <c r="AL737" s="599"/>
      <c r="AM737" s="912" t="s">
        <v>542</v>
      </c>
      <c r="AN737" s="910"/>
      <c r="AO737" s="910"/>
      <c r="AP737" s="910"/>
      <c r="AQ737" s="910"/>
      <c r="AR737" s="910"/>
      <c r="AS737" s="910"/>
      <c r="AT737" s="910"/>
      <c r="AU737" s="910"/>
      <c r="AV737" s="911"/>
      <c r="AW737" s="50"/>
      <c r="AX737" s="51"/>
    </row>
    <row r="738" spans="1:50" ht="24.75" customHeight="1" x14ac:dyDescent="0.15">
      <c r="A738" s="886" t="s">
        <v>314</v>
      </c>
      <c r="B738" s="887"/>
      <c r="C738" s="887"/>
      <c r="D738" s="887"/>
      <c r="E738" s="887"/>
      <c r="F738" s="887"/>
      <c r="G738" s="912" t="s">
        <v>543</v>
      </c>
      <c r="H738" s="910"/>
      <c r="I738" s="910"/>
      <c r="J738" s="910"/>
      <c r="K738" s="910"/>
      <c r="L738" s="910"/>
      <c r="M738" s="910"/>
      <c r="N738" s="910"/>
      <c r="O738" s="910"/>
      <c r="P738" s="910"/>
      <c r="Q738" s="599" t="s">
        <v>315</v>
      </c>
      <c r="R738" s="599"/>
      <c r="S738" s="599"/>
      <c r="T738" s="599"/>
      <c r="U738" s="599"/>
      <c r="V738" s="599"/>
      <c r="W738" s="912" t="s">
        <v>544</v>
      </c>
      <c r="X738" s="910"/>
      <c r="Y738" s="910"/>
      <c r="Z738" s="910"/>
      <c r="AA738" s="910"/>
      <c r="AB738" s="910"/>
      <c r="AC738" s="910"/>
      <c r="AD738" s="910"/>
      <c r="AE738" s="910"/>
      <c r="AF738" s="911"/>
      <c r="AG738" s="887" t="s">
        <v>316</v>
      </c>
      <c r="AH738" s="887"/>
      <c r="AI738" s="887"/>
      <c r="AJ738" s="887"/>
      <c r="AK738" s="887"/>
      <c r="AL738" s="887"/>
      <c r="AM738" s="912" t="s">
        <v>545</v>
      </c>
      <c r="AN738" s="910"/>
      <c r="AO738" s="910"/>
      <c r="AP738" s="910"/>
      <c r="AQ738" s="910"/>
      <c r="AR738" s="910"/>
      <c r="AS738" s="910"/>
      <c r="AT738" s="910"/>
      <c r="AU738" s="910"/>
      <c r="AV738" s="911"/>
      <c r="AW738" s="73"/>
      <c r="AX738" s="74"/>
    </row>
    <row r="739" spans="1:50" ht="24.75" customHeight="1" thickBot="1" x14ac:dyDescent="0.2">
      <c r="A739" s="722" t="s">
        <v>412</v>
      </c>
      <c r="B739" s="723"/>
      <c r="C739" s="723"/>
      <c r="D739" s="723"/>
      <c r="E739" s="723"/>
      <c r="F739" s="723"/>
      <c r="G739" s="913" t="s">
        <v>546</v>
      </c>
      <c r="H739" s="914"/>
      <c r="I739" s="914"/>
      <c r="J739" s="914"/>
      <c r="K739" s="914"/>
      <c r="L739" s="914"/>
      <c r="M739" s="914"/>
      <c r="N739" s="914"/>
      <c r="O739" s="914"/>
      <c r="P739" s="915"/>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customHeight="1" x14ac:dyDescent="0.15">
      <c r="A740" s="759" t="s">
        <v>459</v>
      </c>
      <c r="B740" s="760"/>
      <c r="C740" s="760"/>
      <c r="D740" s="760"/>
      <c r="E740" s="760"/>
      <c r="F740" s="761"/>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461</v>
      </c>
      <c r="B779" s="740"/>
      <c r="C779" s="740"/>
      <c r="D779" s="740"/>
      <c r="E779" s="740"/>
      <c r="F779" s="741"/>
      <c r="G779" s="405" t="s">
        <v>519</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520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t="s">
        <v>522</v>
      </c>
      <c r="H781" s="421"/>
      <c r="I781" s="421"/>
      <c r="J781" s="421"/>
      <c r="K781" s="422"/>
      <c r="L781" s="423" t="s">
        <v>522</v>
      </c>
      <c r="M781" s="424"/>
      <c r="N781" s="424"/>
      <c r="O781" s="424"/>
      <c r="P781" s="424"/>
      <c r="Q781" s="424"/>
      <c r="R781" s="424"/>
      <c r="S781" s="424"/>
      <c r="T781" s="424"/>
      <c r="U781" s="424"/>
      <c r="V781" s="424"/>
      <c r="W781" s="424"/>
      <c r="X781" s="425"/>
      <c r="Y781" s="450">
        <v>96</v>
      </c>
      <c r="Z781" s="451"/>
      <c r="AA781" s="451"/>
      <c r="AB781" s="548"/>
      <c r="AC781" s="420" t="s">
        <v>523</v>
      </c>
      <c r="AD781" s="421"/>
      <c r="AE781" s="421"/>
      <c r="AF781" s="421"/>
      <c r="AG781" s="422"/>
      <c r="AH781" s="423" t="s">
        <v>527</v>
      </c>
      <c r="AI781" s="424"/>
      <c r="AJ781" s="424"/>
      <c r="AK781" s="424"/>
      <c r="AL781" s="424"/>
      <c r="AM781" s="424"/>
      <c r="AN781" s="424"/>
      <c r="AO781" s="424"/>
      <c r="AP781" s="424"/>
      <c r="AQ781" s="424"/>
      <c r="AR781" s="424"/>
      <c r="AS781" s="424"/>
      <c r="AT781" s="425"/>
      <c r="AU781" s="450">
        <v>3</v>
      </c>
      <c r="AV781" s="451"/>
      <c r="AW781" s="451"/>
      <c r="AX781" s="452"/>
    </row>
    <row r="782" spans="1:50" ht="24.75" customHeight="1" x14ac:dyDescent="0.15">
      <c r="A782" s="555"/>
      <c r="B782" s="742"/>
      <c r="C782" s="742"/>
      <c r="D782" s="742"/>
      <c r="E782" s="742"/>
      <c r="F782" s="743"/>
      <c r="G782" s="331"/>
      <c r="H782" s="332"/>
      <c r="I782" s="332"/>
      <c r="J782" s="332"/>
      <c r="K782" s="333"/>
      <c r="L782" s="376"/>
      <c r="M782" s="377"/>
      <c r="N782" s="377"/>
      <c r="O782" s="377"/>
      <c r="P782" s="377"/>
      <c r="Q782" s="377"/>
      <c r="R782" s="377"/>
      <c r="S782" s="377"/>
      <c r="T782" s="377"/>
      <c r="U782" s="377"/>
      <c r="V782" s="377"/>
      <c r="W782" s="377"/>
      <c r="X782" s="378"/>
      <c r="Y782" s="373"/>
      <c r="Z782" s="374"/>
      <c r="AA782" s="374"/>
      <c r="AB782" s="380"/>
      <c r="AC782" s="331" t="s">
        <v>524</v>
      </c>
      <c r="AD782" s="332"/>
      <c r="AE782" s="332"/>
      <c r="AF782" s="332"/>
      <c r="AG782" s="333"/>
      <c r="AH782" s="376" t="s">
        <v>528</v>
      </c>
      <c r="AI782" s="377"/>
      <c r="AJ782" s="377"/>
      <c r="AK782" s="377"/>
      <c r="AL782" s="377"/>
      <c r="AM782" s="377"/>
      <c r="AN782" s="377"/>
      <c r="AO782" s="377"/>
      <c r="AP782" s="377"/>
      <c r="AQ782" s="377"/>
      <c r="AR782" s="377"/>
      <c r="AS782" s="377"/>
      <c r="AT782" s="378"/>
      <c r="AU782" s="373">
        <v>2</v>
      </c>
      <c r="AV782" s="374"/>
      <c r="AW782" s="374"/>
      <c r="AX782" s="375"/>
    </row>
    <row r="783" spans="1:50" ht="24.75" customHeight="1" x14ac:dyDescent="0.15">
      <c r="A783" s="555"/>
      <c r="B783" s="742"/>
      <c r="C783" s="742"/>
      <c r="D783" s="742"/>
      <c r="E783" s="742"/>
      <c r="F783" s="743"/>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t="s">
        <v>525</v>
      </c>
      <c r="AD783" s="332"/>
      <c r="AE783" s="332"/>
      <c r="AF783" s="332"/>
      <c r="AG783" s="333"/>
      <c r="AH783" s="376" t="s">
        <v>529</v>
      </c>
      <c r="AI783" s="377"/>
      <c r="AJ783" s="377"/>
      <c r="AK783" s="377"/>
      <c r="AL783" s="377"/>
      <c r="AM783" s="377"/>
      <c r="AN783" s="377"/>
      <c r="AO783" s="377"/>
      <c r="AP783" s="377"/>
      <c r="AQ783" s="377"/>
      <c r="AR783" s="377"/>
      <c r="AS783" s="377"/>
      <c r="AT783" s="378"/>
      <c r="AU783" s="373">
        <v>4</v>
      </c>
      <c r="AV783" s="374"/>
      <c r="AW783" s="374"/>
      <c r="AX783" s="375"/>
    </row>
    <row r="784" spans="1:50" ht="24.75" customHeight="1" x14ac:dyDescent="0.15">
      <c r="A784" s="555"/>
      <c r="B784" s="742"/>
      <c r="C784" s="742"/>
      <c r="D784" s="742"/>
      <c r="E784" s="742"/>
      <c r="F784" s="743"/>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t="s">
        <v>526</v>
      </c>
      <c r="AD784" s="332"/>
      <c r="AE784" s="332"/>
      <c r="AF784" s="332"/>
      <c r="AG784" s="333"/>
      <c r="AH784" s="376" t="s">
        <v>530</v>
      </c>
      <c r="AI784" s="377"/>
      <c r="AJ784" s="377"/>
      <c r="AK784" s="377"/>
      <c r="AL784" s="377"/>
      <c r="AM784" s="377"/>
      <c r="AN784" s="377"/>
      <c r="AO784" s="377"/>
      <c r="AP784" s="377"/>
      <c r="AQ784" s="377"/>
      <c r="AR784" s="377"/>
      <c r="AS784" s="377"/>
      <c r="AT784" s="378"/>
      <c r="AU784" s="373">
        <v>2</v>
      </c>
      <c r="AV784" s="374"/>
      <c r="AW784" s="374"/>
      <c r="AX784" s="375"/>
    </row>
    <row r="785" spans="1:50" ht="24.75" customHeight="1" x14ac:dyDescent="0.15">
      <c r="A785" s="555"/>
      <c r="B785" s="742"/>
      <c r="C785" s="742"/>
      <c r="D785" s="742"/>
      <c r="E785" s="742"/>
      <c r="F785" s="743"/>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t="s">
        <v>196</v>
      </c>
      <c r="AD785" s="332"/>
      <c r="AE785" s="332"/>
      <c r="AF785" s="332"/>
      <c r="AG785" s="333"/>
      <c r="AH785" s="376" t="s">
        <v>531</v>
      </c>
      <c r="AI785" s="377"/>
      <c r="AJ785" s="377"/>
      <c r="AK785" s="377"/>
      <c r="AL785" s="377"/>
      <c r="AM785" s="377"/>
      <c r="AN785" s="377"/>
      <c r="AO785" s="377"/>
      <c r="AP785" s="377"/>
      <c r="AQ785" s="377"/>
      <c r="AR785" s="377"/>
      <c r="AS785" s="377"/>
      <c r="AT785" s="378"/>
      <c r="AU785" s="373">
        <v>4</v>
      </c>
      <c r="AV785" s="374"/>
      <c r="AW785" s="374"/>
      <c r="AX785" s="375"/>
    </row>
    <row r="786" spans="1:50" ht="24.75" customHeight="1" x14ac:dyDescent="0.15">
      <c r="A786" s="555"/>
      <c r="B786" s="742"/>
      <c r="C786" s="742"/>
      <c r="D786" s="742"/>
      <c r="E786" s="742"/>
      <c r="F786" s="743"/>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96</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15</v>
      </c>
      <c r="AV791" s="387"/>
      <c r="AW791" s="387"/>
      <c r="AX791" s="389"/>
    </row>
    <row r="792" spans="1:50" ht="24.75" customHeight="1" x14ac:dyDescent="0.15">
      <c r="A792" s="555"/>
      <c r="B792" s="742"/>
      <c r="C792" s="742"/>
      <c r="D792" s="742"/>
      <c r="E792" s="742"/>
      <c r="F792" s="743"/>
      <c r="G792" s="405" t="s">
        <v>521</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55"/>
      <c r="B794" s="742"/>
      <c r="C794" s="742"/>
      <c r="D794" s="742"/>
      <c r="E794" s="742"/>
      <c r="F794" s="743"/>
      <c r="G794" s="420" t="s">
        <v>532</v>
      </c>
      <c r="H794" s="421"/>
      <c r="I794" s="421"/>
      <c r="J794" s="421"/>
      <c r="K794" s="422"/>
      <c r="L794" s="423" t="s">
        <v>533</v>
      </c>
      <c r="M794" s="424"/>
      <c r="N794" s="424"/>
      <c r="O794" s="424"/>
      <c r="P794" s="424"/>
      <c r="Q794" s="424"/>
      <c r="R794" s="424"/>
      <c r="S794" s="424"/>
      <c r="T794" s="424"/>
      <c r="U794" s="424"/>
      <c r="V794" s="424"/>
      <c r="W794" s="424"/>
      <c r="X794" s="425"/>
      <c r="Y794" s="450">
        <v>2</v>
      </c>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customHeight="1" x14ac:dyDescent="0.15">
      <c r="A795" s="555"/>
      <c r="B795" s="742"/>
      <c r="C795" s="742"/>
      <c r="D795" s="742"/>
      <c r="E795" s="742"/>
      <c r="F795" s="743"/>
      <c r="G795" s="331" t="s">
        <v>196</v>
      </c>
      <c r="H795" s="332"/>
      <c r="I795" s="332"/>
      <c r="J795" s="332"/>
      <c r="K795" s="333"/>
      <c r="L795" s="376" t="s">
        <v>540</v>
      </c>
      <c r="M795" s="377"/>
      <c r="N795" s="377"/>
      <c r="O795" s="377"/>
      <c r="P795" s="377"/>
      <c r="Q795" s="377"/>
      <c r="R795" s="377"/>
      <c r="S795" s="377"/>
      <c r="T795" s="377"/>
      <c r="U795" s="377"/>
      <c r="V795" s="377"/>
      <c r="W795" s="377"/>
      <c r="X795" s="378"/>
      <c r="Y795" s="373">
        <v>1</v>
      </c>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55"/>
      <c r="B796" s="742"/>
      <c r="C796" s="742"/>
      <c r="D796" s="742"/>
      <c r="E796" s="742"/>
      <c r="F796" s="743"/>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55"/>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55"/>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55"/>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5"/>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5"/>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3.25" customHeight="1" x14ac:dyDescent="0.15">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3</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25" hidden="1" customHeight="1" x14ac:dyDescent="0.15">
      <c r="A805" s="555"/>
      <c r="B805" s="742"/>
      <c r="C805" s="742"/>
      <c r="D805" s="742"/>
      <c r="E805" s="742"/>
      <c r="F805" s="743"/>
      <c r="G805" s="405" t="s">
        <v>380</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381</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2"/>
      <c r="C807" s="742"/>
      <c r="D807" s="742"/>
      <c r="E807" s="742"/>
      <c r="F807" s="743"/>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5.25" hidden="1" customHeight="1" x14ac:dyDescent="0.15">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x14ac:dyDescent="0.15">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idden="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5" t="s">
        <v>416</v>
      </c>
      <c r="AM831" s="906"/>
      <c r="AN831" s="906"/>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409</v>
      </c>
      <c r="AD836" s="237"/>
      <c r="AE836" s="237"/>
      <c r="AF836" s="237"/>
      <c r="AG836" s="237"/>
      <c r="AH836" s="327" t="s">
        <v>443</v>
      </c>
      <c r="AI836" s="329"/>
      <c r="AJ836" s="329"/>
      <c r="AK836" s="329"/>
      <c r="AL836" s="329" t="s">
        <v>22</v>
      </c>
      <c r="AM836" s="329"/>
      <c r="AN836" s="329"/>
      <c r="AO836" s="403"/>
      <c r="AP836" s="404" t="s">
        <v>359</v>
      </c>
      <c r="AQ836" s="404"/>
      <c r="AR836" s="404"/>
      <c r="AS836" s="404"/>
      <c r="AT836" s="404"/>
      <c r="AU836" s="404"/>
      <c r="AV836" s="404"/>
      <c r="AW836" s="404"/>
      <c r="AX836" s="404"/>
    </row>
    <row r="837" spans="1:50" ht="36" customHeight="1" x14ac:dyDescent="0.15">
      <c r="A837" s="379">
        <v>1</v>
      </c>
      <c r="B837" s="379">
        <v>1</v>
      </c>
      <c r="C837" s="400" t="s">
        <v>534</v>
      </c>
      <c r="D837" s="390"/>
      <c r="E837" s="390"/>
      <c r="F837" s="390"/>
      <c r="G837" s="390"/>
      <c r="H837" s="390"/>
      <c r="I837" s="390"/>
      <c r="J837" s="391" t="s">
        <v>479</v>
      </c>
      <c r="K837" s="392"/>
      <c r="L837" s="392"/>
      <c r="M837" s="392"/>
      <c r="N837" s="392"/>
      <c r="O837" s="392"/>
      <c r="P837" s="401" t="s">
        <v>535</v>
      </c>
      <c r="Q837" s="294"/>
      <c r="R837" s="294"/>
      <c r="S837" s="294"/>
      <c r="T837" s="294"/>
      <c r="U837" s="294"/>
      <c r="V837" s="294"/>
      <c r="W837" s="294"/>
      <c r="X837" s="294"/>
      <c r="Y837" s="302">
        <v>96</v>
      </c>
      <c r="Z837" s="303"/>
      <c r="AA837" s="303"/>
      <c r="AB837" s="304"/>
      <c r="AC837" s="393" t="s">
        <v>196</v>
      </c>
      <c r="AD837" s="399"/>
      <c r="AE837" s="399"/>
      <c r="AF837" s="399"/>
      <c r="AG837" s="399"/>
      <c r="AH837" s="394" t="s">
        <v>481</v>
      </c>
      <c r="AI837" s="395"/>
      <c r="AJ837" s="395"/>
      <c r="AK837" s="395"/>
      <c r="AL837" s="299" t="s">
        <v>479</v>
      </c>
      <c r="AM837" s="300"/>
      <c r="AN837" s="300"/>
      <c r="AO837" s="301"/>
      <c r="AP837" s="295" t="s">
        <v>515</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409</v>
      </c>
      <c r="AD869" s="237"/>
      <c r="AE869" s="237"/>
      <c r="AF869" s="237"/>
      <c r="AG869" s="237"/>
      <c r="AH869" s="327" t="s">
        <v>443</v>
      </c>
      <c r="AI869" s="329"/>
      <c r="AJ869" s="329"/>
      <c r="AK869" s="329"/>
      <c r="AL869" s="329" t="s">
        <v>22</v>
      </c>
      <c r="AM869" s="329"/>
      <c r="AN869" s="329"/>
      <c r="AO869" s="403"/>
      <c r="AP869" s="404" t="s">
        <v>359</v>
      </c>
      <c r="AQ869" s="404"/>
      <c r="AR869" s="404"/>
      <c r="AS869" s="404"/>
      <c r="AT869" s="404"/>
      <c r="AU869" s="404"/>
      <c r="AV869" s="404"/>
      <c r="AW869" s="404"/>
      <c r="AX869" s="404"/>
    </row>
    <row r="870" spans="1:50" ht="69" customHeight="1" x14ac:dyDescent="0.15">
      <c r="A870" s="379">
        <v>1</v>
      </c>
      <c r="B870" s="379">
        <v>1</v>
      </c>
      <c r="C870" s="400" t="s">
        <v>536</v>
      </c>
      <c r="D870" s="390"/>
      <c r="E870" s="390"/>
      <c r="F870" s="390"/>
      <c r="G870" s="390"/>
      <c r="H870" s="390"/>
      <c r="I870" s="390"/>
      <c r="J870" s="391">
        <v>8021005009182</v>
      </c>
      <c r="K870" s="392"/>
      <c r="L870" s="392"/>
      <c r="M870" s="392"/>
      <c r="N870" s="392"/>
      <c r="O870" s="392"/>
      <c r="P870" s="401" t="s">
        <v>537</v>
      </c>
      <c r="Q870" s="294"/>
      <c r="R870" s="294"/>
      <c r="S870" s="294"/>
      <c r="T870" s="294"/>
      <c r="U870" s="294"/>
      <c r="V870" s="294"/>
      <c r="W870" s="294"/>
      <c r="X870" s="294"/>
      <c r="Y870" s="302">
        <v>15</v>
      </c>
      <c r="Z870" s="303"/>
      <c r="AA870" s="303"/>
      <c r="AB870" s="304"/>
      <c r="AC870" s="393" t="s">
        <v>454</v>
      </c>
      <c r="AD870" s="399"/>
      <c r="AE870" s="399"/>
      <c r="AF870" s="399"/>
      <c r="AG870" s="399"/>
      <c r="AH870" s="394" t="s">
        <v>479</v>
      </c>
      <c r="AI870" s="395"/>
      <c r="AJ870" s="395"/>
      <c r="AK870" s="395"/>
      <c r="AL870" s="299" t="s">
        <v>479</v>
      </c>
      <c r="AM870" s="300"/>
      <c r="AN870" s="300"/>
      <c r="AO870" s="301"/>
      <c r="AP870" s="295" t="s">
        <v>479</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18.75"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409</v>
      </c>
      <c r="AD902" s="237"/>
      <c r="AE902" s="237"/>
      <c r="AF902" s="237"/>
      <c r="AG902" s="237"/>
      <c r="AH902" s="327" t="s">
        <v>443</v>
      </c>
      <c r="AI902" s="329"/>
      <c r="AJ902" s="329"/>
      <c r="AK902" s="329"/>
      <c r="AL902" s="329" t="s">
        <v>22</v>
      </c>
      <c r="AM902" s="329"/>
      <c r="AN902" s="329"/>
      <c r="AO902" s="403"/>
      <c r="AP902" s="404" t="s">
        <v>359</v>
      </c>
      <c r="AQ902" s="404"/>
      <c r="AR902" s="404"/>
      <c r="AS902" s="404"/>
      <c r="AT902" s="404"/>
      <c r="AU902" s="404"/>
      <c r="AV902" s="404"/>
      <c r="AW902" s="404"/>
      <c r="AX902" s="404"/>
    </row>
    <row r="903" spans="1:50" ht="37.5" customHeight="1" x14ac:dyDescent="0.15">
      <c r="A903" s="379">
        <v>1</v>
      </c>
      <c r="B903" s="379">
        <v>1</v>
      </c>
      <c r="C903" s="400" t="s">
        <v>538</v>
      </c>
      <c r="D903" s="390"/>
      <c r="E903" s="390"/>
      <c r="F903" s="390"/>
      <c r="G903" s="390"/>
      <c r="H903" s="390"/>
      <c r="I903" s="390"/>
      <c r="J903" s="391">
        <v>9011101039249</v>
      </c>
      <c r="K903" s="392"/>
      <c r="L903" s="392"/>
      <c r="M903" s="392"/>
      <c r="N903" s="392"/>
      <c r="O903" s="392"/>
      <c r="P903" s="401" t="s">
        <v>539</v>
      </c>
      <c r="Q903" s="294"/>
      <c r="R903" s="294"/>
      <c r="S903" s="294"/>
      <c r="T903" s="294"/>
      <c r="U903" s="294"/>
      <c r="V903" s="294"/>
      <c r="W903" s="294"/>
      <c r="X903" s="294"/>
      <c r="Y903" s="302">
        <v>3</v>
      </c>
      <c r="Z903" s="303"/>
      <c r="AA903" s="303"/>
      <c r="AB903" s="304"/>
      <c r="AC903" s="393" t="s">
        <v>447</v>
      </c>
      <c r="AD903" s="399"/>
      <c r="AE903" s="399"/>
      <c r="AF903" s="399"/>
      <c r="AG903" s="399"/>
      <c r="AH903" s="394">
        <v>3</v>
      </c>
      <c r="AI903" s="395"/>
      <c r="AJ903" s="395"/>
      <c r="AK903" s="395"/>
      <c r="AL903" s="299">
        <v>48.8</v>
      </c>
      <c r="AM903" s="300"/>
      <c r="AN903" s="300"/>
      <c r="AO903" s="301"/>
      <c r="AP903" s="295" t="s">
        <v>479</v>
      </c>
      <c r="AQ903" s="295"/>
      <c r="AR903" s="295"/>
      <c r="AS903" s="295"/>
      <c r="AT903" s="295"/>
      <c r="AU903" s="295"/>
      <c r="AV903" s="295"/>
      <c r="AW903" s="295"/>
      <c r="AX903" s="295"/>
    </row>
    <row r="904" spans="1:50" ht="0.75"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18.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0.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409</v>
      </c>
      <c r="AD935" s="237"/>
      <c r="AE935" s="237"/>
      <c r="AF935" s="237"/>
      <c r="AG935" s="237"/>
      <c r="AH935" s="327" t="s">
        <v>443</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10.5"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30.7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409</v>
      </c>
      <c r="AD968" s="237"/>
      <c r="AE968" s="237"/>
      <c r="AF968" s="237"/>
      <c r="AG968" s="237"/>
      <c r="AH968" s="327" t="s">
        <v>443</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2.25"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409</v>
      </c>
      <c r="AD1001" s="237"/>
      <c r="AE1001" s="237"/>
      <c r="AF1001" s="237"/>
      <c r="AG1001" s="237"/>
      <c r="AH1001" s="327" t="s">
        <v>443</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14.25"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409</v>
      </c>
      <c r="AD1034" s="237"/>
      <c r="AE1034" s="237"/>
      <c r="AF1034" s="237"/>
      <c r="AG1034" s="237"/>
      <c r="AH1034" s="327" t="s">
        <v>443</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21.75"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1"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409</v>
      </c>
      <c r="AD1067" s="237"/>
      <c r="AE1067" s="237"/>
      <c r="AF1067" s="237"/>
      <c r="AG1067" s="237"/>
      <c r="AH1067" s="327" t="s">
        <v>443</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28.5"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4" t="s">
        <v>389</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416</v>
      </c>
      <c r="AM1098" s="908"/>
      <c r="AN1098" s="908"/>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7"/>
      <c r="E1101" s="237" t="s">
        <v>350</v>
      </c>
      <c r="F1101" s="847"/>
      <c r="G1101" s="847"/>
      <c r="H1101" s="847"/>
      <c r="I1101" s="847"/>
      <c r="J1101" s="237" t="s">
        <v>358</v>
      </c>
      <c r="K1101" s="237"/>
      <c r="L1101" s="237"/>
      <c r="M1101" s="237"/>
      <c r="N1101" s="237"/>
      <c r="O1101" s="237"/>
      <c r="P1101" s="327" t="s">
        <v>28</v>
      </c>
      <c r="Q1101" s="327"/>
      <c r="R1101" s="327"/>
      <c r="S1101" s="327"/>
      <c r="T1101" s="327"/>
      <c r="U1101" s="327"/>
      <c r="V1101" s="327"/>
      <c r="W1101" s="327"/>
      <c r="X1101" s="327"/>
      <c r="Y1101" s="237" t="s">
        <v>360</v>
      </c>
      <c r="Z1101" s="847"/>
      <c r="AA1101" s="847"/>
      <c r="AB1101" s="847"/>
      <c r="AC1101" s="237" t="s">
        <v>331</v>
      </c>
      <c r="AD1101" s="237"/>
      <c r="AE1101" s="237"/>
      <c r="AF1101" s="237"/>
      <c r="AG1101" s="237"/>
      <c r="AH1101" s="327" t="s">
        <v>345</v>
      </c>
      <c r="AI1101" s="328"/>
      <c r="AJ1101" s="328"/>
      <c r="AK1101" s="328"/>
      <c r="AL1101" s="328" t="s">
        <v>22</v>
      </c>
      <c r="AM1101" s="328"/>
      <c r="AN1101" s="328"/>
      <c r="AO1101" s="850"/>
      <c r="AP1101" s="404" t="s">
        <v>390</v>
      </c>
      <c r="AQ1101" s="404"/>
      <c r="AR1101" s="404"/>
      <c r="AS1101" s="404"/>
      <c r="AT1101" s="404"/>
      <c r="AU1101" s="404"/>
      <c r="AV1101" s="404"/>
      <c r="AW1101" s="404"/>
      <c r="AX1101" s="404"/>
    </row>
    <row r="1102" spans="1:50" ht="18.75" hidden="1" customHeight="1" x14ac:dyDescent="0.15">
      <c r="A1102" s="379">
        <v>1</v>
      </c>
      <c r="B1102" s="379">
        <v>1</v>
      </c>
      <c r="C1102" s="849"/>
      <c r="D1102" s="849"/>
      <c r="E1102" s="848"/>
      <c r="F1102" s="848"/>
      <c r="G1102" s="848"/>
      <c r="H1102" s="848"/>
      <c r="I1102" s="848"/>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49"/>
      <c r="D1103" s="849"/>
      <c r="E1103" s="848"/>
      <c r="F1103" s="848"/>
      <c r="G1103" s="848"/>
      <c r="H1103" s="848"/>
      <c r="I1103" s="848"/>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49"/>
      <c r="D1104" s="849"/>
      <c r="E1104" s="848"/>
      <c r="F1104" s="848"/>
      <c r="G1104" s="848"/>
      <c r="H1104" s="848"/>
      <c r="I1104" s="848"/>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49"/>
      <c r="D1105" s="849"/>
      <c r="E1105" s="848"/>
      <c r="F1105" s="848"/>
      <c r="G1105" s="848"/>
      <c r="H1105" s="848"/>
      <c r="I1105" s="848"/>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49"/>
      <c r="D1106" s="849"/>
      <c r="E1106" s="848"/>
      <c r="F1106" s="848"/>
      <c r="G1106" s="848"/>
      <c r="H1106" s="848"/>
      <c r="I1106" s="848"/>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49"/>
      <c r="D1107" s="849"/>
      <c r="E1107" s="848"/>
      <c r="F1107" s="848"/>
      <c r="G1107" s="848"/>
      <c r="H1107" s="848"/>
      <c r="I1107" s="848"/>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49"/>
      <c r="D1108" s="849"/>
      <c r="E1108" s="848"/>
      <c r="F1108" s="848"/>
      <c r="G1108" s="848"/>
      <c r="H1108" s="848"/>
      <c r="I1108" s="848"/>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49"/>
      <c r="D1109" s="849"/>
      <c r="E1109" s="848"/>
      <c r="F1109" s="848"/>
      <c r="G1109" s="848"/>
      <c r="H1109" s="848"/>
      <c r="I1109" s="848"/>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49"/>
      <c r="D1110" s="849"/>
      <c r="E1110" s="848"/>
      <c r="F1110" s="848"/>
      <c r="G1110" s="848"/>
      <c r="H1110" s="848"/>
      <c r="I1110" s="848"/>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49"/>
      <c r="D1111" s="849"/>
      <c r="E1111" s="848"/>
      <c r="F1111" s="848"/>
      <c r="G1111" s="848"/>
      <c r="H1111" s="848"/>
      <c r="I1111" s="848"/>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49"/>
      <c r="D1112" s="849"/>
      <c r="E1112" s="848"/>
      <c r="F1112" s="848"/>
      <c r="G1112" s="848"/>
      <c r="H1112" s="848"/>
      <c r="I1112" s="848"/>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49"/>
      <c r="D1113" s="849"/>
      <c r="E1113" s="848"/>
      <c r="F1113" s="848"/>
      <c r="G1113" s="848"/>
      <c r="H1113" s="848"/>
      <c r="I1113" s="848"/>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49"/>
      <c r="D1114" s="849"/>
      <c r="E1114" s="848"/>
      <c r="F1114" s="848"/>
      <c r="G1114" s="848"/>
      <c r="H1114" s="848"/>
      <c r="I1114" s="848"/>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49"/>
      <c r="D1115" s="849"/>
      <c r="E1115" s="848"/>
      <c r="F1115" s="848"/>
      <c r="G1115" s="848"/>
      <c r="H1115" s="848"/>
      <c r="I1115" s="848"/>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49"/>
      <c r="D1116" s="849"/>
      <c r="E1116" s="848"/>
      <c r="F1116" s="848"/>
      <c r="G1116" s="848"/>
      <c r="H1116" s="848"/>
      <c r="I1116" s="848"/>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49"/>
      <c r="D1117" s="849"/>
      <c r="E1117" s="848"/>
      <c r="F1117" s="848"/>
      <c r="G1117" s="848"/>
      <c r="H1117" s="848"/>
      <c r="I1117" s="848"/>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49"/>
      <c r="D1118" s="849"/>
      <c r="E1118" s="848"/>
      <c r="F1118" s="848"/>
      <c r="G1118" s="848"/>
      <c r="H1118" s="848"/>
      <c r="I1118" s="848"/>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49"/>
      <c r="D1119" s="849"/>
      <c r="E1119" s="235"/>
      <c r="F1119" s="848"/>
      <c r="G1119" s="848"/>
      <c r="H1119" s="848"/>
      <c r="I1119" s="848"/>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49"/>
      <c r="D1120" s="849"/>
      <c r="E1120" s="848"/>
      <c r="F1120" s="848"/>
      <c r="G1120" s="848"/>
      <c r="H1120" s="848"/>
      <c r="I1120" s="848"/>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49"/>
      <c r="D1121" s="849"/>
      <c r="E1121" s="848"/>
      <c r="F1121" s="848"/>
      <c r="G1121" s="848"/>
      <c r="H1121" s="848"/>
      <c r="I1121" s="848"/>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49"/>
      <c r="D1122" s="849"/>
      <c r="E1122" s="848"/>
      <c r="F1122" s="848"/>
      <c r="G1122" s="848"/>
      <c r="H1122" s="848"/>
      <c r="I1122" s="848"/>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49"/>
      <c r="D1123" s="849"/>
      <c r="E1123" s="848"/>
      <c r="F1123" s="848"/>
      <c r="G1123" s="848"/>
      <c r="H1123" s="848"/>
      <c r="I1123" s="848"/>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49"/>
      <c r="D1124" s="849"/>
      <c r="E1124" s="848"/>
      <c r="F1124" s="848"/>
      <c r="G1124" s="848"/>
      <c r="H1124" s="848"/>
      <c r="I1124" s="848"/>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49"/>
      <c r="D1125" s="849"/>
      <c r="E1125" s="848"/>
      <c r="F1125" s="848"/>
      <c r="G1125" s="848"/>
      <c r="H1125" s="848"/>
      <c r="I1125" s="848"/>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49"/>
      <c r="D1126" s="849"/>
      <c r="E1126" s="848"/>
      <c r="F1126" s="848"/>
      <c r="G1126" s="848"/>
      <c r="H1126" s="848"/>
      <c r="I1126" s="848"/>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49"/>
      <c r="D1127" s="849"/>
      <c r="E1127" s="848"/>
      <c r="F1127" s="848"/>
      <c r="G1127" s="848"/>
      <c r="H1127" s="848"/>
      <c r="I1127" s="848"/>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49"/>
      <c r="D1128" s="849"/>
      <c r="E1128" s="848"/>
      <c r="F1128" s="848"/>
      <c r="G1128" s="848"/>
      <c r="H1128" s="848"/>
      <c r="I1128" s="848"/>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49"/>
      <c r="D1129" s="849"/>
      <c r="E1129" s="848"/>
      <c r="F1129" s="848"/>
      <c r="G1129" s="848"/>
      <c r="H1129" s="848"/>
      <c r="I1129" s="848"/>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idden="1" x14ac:dyDescent="0.15">
      <c r="A1130" s="379">
        <v>29</v>
      </c>
      <c r="B1130" s="379">
        <v>1</v>
      </c>
      <c r="C1130" s="849"/>
      <c r="D1130" s="849"/>
      <c r="E1130" s="848"/>
      <c r="F1130" s="848"/>
      <c r="G1130" s="848"/>
      <c r="H1130" s="848"/>
      <c r="I1130" s="848"/>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idden="1" x14ac:dyDescent="0.15">
      <c r="A1131" s="379">
        <v>30</v>
      </c>
      <c r="B1131" s="379">
        <v>1</v>
      </c>
      <c r="C1131" s="849"/>
      <c r="D1131" s="849"/>
      <c r="E1131" s="848"/>
      <c r="F1131" s="848"/>
      <c r="G1131" s="848"/>
      <c r="H1131" s="848"/>
      <c r="I1131" s="848"/>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5" priority="13569">
      <formula>IF(RIGHT(TEXT(P14,"0.#"),1)=".",FALSE,TRUE)</formula>
    </cfRule>
    <cfRule type="expression" dxfId="2094" priority="13570">
      <formula>IF(RIGHT(TEXT(P14,"0.#"),1)=".",TRUE,FALSE)</formula>
    </cfRule>
  </conditionalFormatting>
  <conditionalFormatting sqref="AE32">
    <cfRule type="expression" dxfId="2093" priority="13559">
      <formula>IF(RIGHT(TEXT(AE32,"0.#"),1)=".",FALSE,TRUE)</formula>
    </cfRule>
    <cfRule type="expression" dxfId="2092" priority="13560">
      <formula>IF(RIGHT(TEXT(AE32,"0.#"),1)=".",TRUE,FALSE)</formula>
    </cfRule>
  </conditionalFormatting>
  <conditionalFormatting sqref="P18:AX18">
    <cfRule type="expression" dxfId="2091" priority="13445">
      <formula>IF(RIGHT(TEXT(P18,"0.#"),1)=".",FALSE,TRUE)</formula>
    </cfRule>
    <cfRule type="expression" dxfId="2090" priority="13446">
      <formula>IF(RIGHT(TEXT(P18,"0.#"),1)=".",TRUE,FALSE)</formula>
    </cfRule>
  </conditionalFormatting>
  <conditionalFormatting sqref="Y782">
    <cfRule type="expression" dxfId="2089" priority="13441">
      <formula>IF(RIGHT(TEXT(Y782,"0.#"),1)=".",FALSE,TRUE)</formula>
    </cfRule>
    <cfRule type="expression" dxfId="2088" priority="13442">
      <formula>IF(RIGHT(TEXT(Y782,"0.#"),1)=".",TRUE,FALSE)</formula>
    </cfRule>
  </conditionalFormatting>
  <conditionalFormatting sqref="Y791">
    <cfRule type="expression" dxfId="2087" priority="13437">
      <formula>IF(RIGHT(TEXT(Y791,"0.#"),1)=".",FALSE,TRUE)</formula>
    </cfRule>
    <cfRule type="expression" dxfId="2086" priority="13438">
      <formula>IF(RIGHT(TEXT(Y791,"0.#"),1)=".",TRUE,FALSE)</formula>
    </cfRule>
  </conditionalFormatting>
  <conditionalFormatting sqref="Y822:Y829 Y820 Y809:Y816 Y807 Y796:Y803 Y794">
    <cfRule type="expression" dxfId="2085" priority="13219">
      <formula>IF(RIGHT(TEXT(Y794,"0.#"),1)=".",FALSE,TRUE)</formula>
    </cfRule>
    <cfRule type="expression" dxfId="2084" priority="13220">
      <formula>IF(RIGHT(TEXT(Y794,"0.#"),1)=".",TRUE,FALSE)</formula>
    </cfRule>
  </conditionalFormatting>
  <conditionalFormatting sqref="P16:AQ17 P15:AX15 P13:AX13">
    <cfRule type="expression" dxfId="2083" priority="13267">
      <formula>IF(RIGHT(TEXT(P13,"0.#"),1)=".",FALSE,TRUE)</formula>
    </cfRule>
    <cfRule type="expression" dxfId="2082" priority="13268">
      <formula>IF(RIGHT(TEXT(P13,"0.#"),1)=".",TRUE,FALSE)</formula>
    </cfRule>
  </conditionalFormatting>
  <conditionalFormatting sqref="P19:AJ19">
    <cfRule type="expression" dxfId="2081" priority="13265">
      <formula>IF(RIGHT(TEXT(P19,"0.#"),1)=".",FALSE,TRUE)</formula>
    </cfRule>
    <cfRule type="expression" dxfId="2080" priority="13266">
      <formula>IF(RIGHT(TEXT(P19,"0.#"),1)=".",TRUE,FALSE)</formula>
    </cfRule>
  </conditionalFormatting>
  <conditionalFormatting sqref="AE101 AQ101">
    <cfRule type="expression" dxfId="2079" priority="13257">
      <formula>IF(RIGHT(TEXT(AE101,"0.#"),1)=".",FALSE,TRUE)</formula>
    </cfRule>
    <cfRule type="expression" dxfId="2078" priority="13258">
      <formula>IF(RIGHT(TEXT(AE101,"0.#"),1)=".",TRUE,FALSE)</formula>
    </cfRule>
  </conditionalFormatting>
  <conditionalFormatting sqref="Y783:Y790 Y781">
    <cfRule type="expression" dxfId="2077" priority="13243">
      <formula>IF(RIGHT(TEXT(Y781,"0.#"),1)=".",FALSE,TRUE)</formula>
    </cfRule>
    <cfRule type="expression" dxfId="2076" priority="13244">
      <formula>IF(RIGHT(TEXT(Y781,"0.#"),1)=".",TRUE,FALSE)</formula>
    </cfRule>
  </conditionalFormatting>
  <conditionalFormatting sqref="AU782">
    <cfRule type="expression" dxfId="2075" priority="13241">
      <formula>IF(RIGHT(TEXT(AU782,"0.#"),1)=".",FALSE,TRUE)</formula>
    </cfRule>
    <cfRule type="expression" dxfId="2074" priority="13242">
      <formula>IF(RIGHT(TEXT(AU782,"0.#"),1)=".",TRUE,FALSE)</formula>
    </cfRule>
  </conditionalFormatting>
  <conditionalFormatting sqref="AU791">
    <cfRule type="expression" dxfId="2073" priority="13239">
      <formula>IF(RIGHT(TEXT(AU791,"0.#"),1)=".",FALSE,TRUE)</formula>
    </cfRule>
    <cfRule type="expression" dxfId="2072" priority="13240">
      <formula>IF(RIGHT(TEXT(AU791,"0.#"),1)=".",TRUE,FALSE)</formula>
    </cfRule>
  </conditionalFormatting>
  <conditionalFormatting sqref="AU783:AU790 AU781">
    <cfRule type="expression" dxfId="2071" priority="13237">
      <formula>IF(RIGHT(TEXT(AU781,"0.#"),1)=".",FALSE,TRUE)</formula>
    </cfRule>
    <cfRule type="expression" dxfId="2070" priority="13238">
      <formula>IF(RIGHT(TEXT(AU781,"0.#"),1)=".",TRUE,FALSE)</formula>
    </cfRule>
  </conditionalFormatting>
  <conditionalFormatting sqref="Y821 Y808 Y795">
    <cfRule type="expression" dxfId="2069" priority="13223">
      <formula>IF(RIGHT(TEXT(Y795,"0.#"),1)=".",FALSE,TRUE)</formula>
    </cfRule>
    <cfRule type="expression" dxfId="2068" priority="13224">
      <formula>IF(RIGHT(TEXT(Y795,"0.#"),1)=".",TRUE,FALSE)</formula>
    </cfRule>
  </conditionalFormatting>
  <conditionalFormatting sqref="Y830 Y817 Y804">
    <cfRule type="expression" dxfId="2067" priority="13221">
      <formula>IF(RIGHT(TEXT(Y804,"0.#"),1)=".",FALSE,TRUE)</formula>
    </cfRule>
    <cfRule type="expression" dxfId="2066" priority="13222">
      <formula>IF(RIGHT(TEXT(Y804,"0.#"),1)=".",TRUE,FALSE)</formula>
    </cfRule>
  </conditionalFormatting>
  <conditionalFormatting sqref="AU821 AU808 AU795">
    <cfRule type="expression" dxfId="2065" priority="13217">
      <formula>IF(RIGHT(TEXT(AU795,"0.#"),1)=".",FALSE,TRUE)</formula>
    </cfRule>
    <cfRule type="expression" dxfId="2064" priority="13218">
      <formula>IF(RIGHT(TEXT(AU795,"0.#"),1)=".",TRUE,FALSE)</formula>
    </cfRule>
  </conditionalFormatting>
  <conditionalFormatting sqref="AU830 AU817 AU804">
    <cfRule type="expression" dxfId="2063" priority="13215">
      <formula>IF(RIGHT(TEXT(AU804,"0.#"),1)=".",FALSE,TRUE)</formula>
    </cfRule>
    <cfRule type="expression" dxfId="2062" priority="13216">
      <formula>IF(RIGHT(TEXT(AU804,"0.#"),1)=".",TRUE,FALSE)</formula>
    </cfRule>
  </conditionalFormatting>
  <conditionalFormatting sqref="AU822:AU829 AU820 AU809:AU816 AU807 AU796:AU803 AU794">
    <cfRule type="expression" dxfId="2061" priority="13213">
      <formula>IF(RIGHT(TEXT(AU794,"0.#"),1)=".",FALSE,TRUE)</formula>
    </cfRule>
    <cfRule type="expression" dxfId="2060" priority="13214">
      <formula>IF(RIGHT(TEXT(AU794,"0.#"),1)=".",TRUE,FALSE)</formula>
    </cfRule>
  </conditionalFormatting>
  <conditionalFormatting sqref="AM87">
    <cfRule type="expression" dxfId="2059" priority="12867">
      <formula>IF(RIGHT(TEXT(AM87,"0.#"),1)=".",FALSE,TRUE)</formula>
    </cfRule>
    <cfRule type="expression" dxfId="2058" priority="12868">
      <formula>IF(RIGHT(TEXT(AM87,"0.#"),1)=".",TRUE,FALSE)</formula>
    </cfRule>
  </conditionalFormatting>
  <conditionalFormatting sqref="AE55">
    <cfRule type="expression" dxfId="2057" priority="12935">
      <formula>IF(RIGHT(TEXT(AE55,"0.#"),1)=".",FALSE,TRUE)</formula>
    </cfRule>
    <cfRule type="expression" dxfId="2056" priority="12936">
      <formula>IF(RIGHT(TEXT(AE55,"0.#"),1)=".",TRUE,FALSE)</formula>
    </cfRule>
  </conditionalFormatting>
  <conditionalFormatting sqref="AI55">
    <cfRule type="expression" dxfId="2055" priority="12933">
      <formula>IF(RIGHT(TEXT(AI55,"0.#"),1)=".",FALSE,TRUE)</formula>
    </cfRule>
    <cfRule type="expression" dxfId="2054" priority="12934">
      <formula>IF(RIGHT(TEXT(AI55,"0.#"),1)=".",TRUE,FALSE)</formula>
    </cfRule>
  </conditionalFormatting>
  <conditionalFormatting sqref="AM34">
    <cfRule type="expression" dxfId="2053" priority="13013">
      <formula>IF(RIGHT(TEXT(AM34,"0.#"),1)=".",FALSE,TRUE)</formula>
    </cfRule>
    <cfRule type="expression" dxfId="2052" priority="13014">
      <formula>IF(RIGHT(TEXT(AM34,"0.#"),1)=".",TRUE,FALSE)</formula>
    </cfRule>
  </conditionalFormatting>
  <conditionalFormatting sqref="AE33">
    <cfRule type="expression" dxfId="2051" priority="13027">
      <formula>IF(RIGHT(TEXT(AE33,"0.#"),1)=".",FALSE,TRUE)</formula>
    </cfRule>
    <cfRule type="expression" dxfId="2050" priority="13028">
      <formula>IF(RIGHT(TEXT(AE33,"0.#"),1)=".",TRUE,FALSE)</formula>
    </cfRule>
  </conditionalFormatting>
  <conditionalFormatting sqref="AE34">
    <cfRule type="expression" dxfId="2049" priority="13025">
      <formula>IF(RIGHT(TEXT(AE34,"0.#"),1)=".",FALSE,TRUE)</formula>
    </cfRule>
    <cfRule type="expression" dxfId="2048" priority="13026">
      <formula>IF(RIGHT(TEXT(AE34,"0.#"),1)=".",TRUE,FALSE)</formula>
    </cfRule>
  </conditionalFormatting>
  <conditionalFormatting sqref="AI34">
    <cfRule type="expression" dxfId="2047" priority="13023">
      <formula>IF(RIGHT(TEXT(AI34,"0.#"),1)=".",FALSE,TRUE)</formula>
    </cfRule>
    <cfRule type="expression" dxfId="2046" priority="13024">
      <formula>IF(RIGHT(TEXT(AI34,"0.#"),1)=".",TRUE,FALSE)</formula>
    </cfRule>
  </conditionalFormatting>
  <conditionalFormatting sqref="AI33">
    <cfRule type="expression" dxfId="2045" priority="13021">
      <formula>IF(RIGHT(TEXT(AI33,"0.#"),1)=".",FALSE,TRUE)</formula>
    </cfRule>
    <cfRule type="expression" dxfId="2044" priority="13022">
      <formula>IF(RIGHT(TEXT(AI33,"0.#"),1)=".",TRUE,FALSE)</formula>
    </cfRule>
  </conditionalFormatting>
  <conditionalFormatting sqref="AI32">
    <cfRule type="expression" dxfId="2043" priority="13019">
      <formula>IF(RIGHT(TEXT(AI32,"0.#"),1)=".",FALSE,TRUE)</formula>
    </cfRule>
    <cfRule type="expression" dxfId="2042" priority="13020">
      <formula>IF(RIGHT(TEXT(AI32,"0.#"),1)=".",TRUE,FALSE)</formula>
    </cfRule>
  </conditionalFormatting>
  <conditionalFormatting sqref="AM32">
    <cfRule type="expression" dxfId="2041" priority="13017">
      <formula>IF(RIGHT(TEXT(AM32,"0.#"),1)=".",FALSE,TRUE)</formula>
    </cfRule>
    <cfRule type="expression" dxfId="2040" priority="13018">
      <formula>IF(RIGHT(TEXT(AM32,"0.#"),1)=".",TRUE,FALSE)</formula>
    </cfRule>
  </conditionalFormatting>
  <conditionalFormatting sqref="AM33">
    <cfRule type="expression" dxfId="2039" priority="13015">
      <formula>IF(RIGHT(TEXT(AM33,"0.#"),1)=".",FALSE,TRUE)</formula>
    </cfRule>
    <cfRule type="expression" dxfId="2038" priority="13016">
      <formula>IF(RIGHT(TEXT(AM33,"0.#"),1)=".",TRUE,FALSE)</formula>
    </cfRule>
  </conditionalFormatting>
  <conditionalFormatting sqref="AQ32:AQ34">
    <cfRule type="expression" dxfId="2037" priority="13007">
      <formula>IF(RIGHT(TEXT(AQ32,"0.#"),1)=".",FALSE,TRUE)</formula>
    </cfRule>
    <cfRule type="expression" dxfId="2036" priority="13008">
      <formula>IF(RIGHT(TEXT(AQ32,"0.#"),1)=".",TRUE,FALSE)</formula>
    </cfRule>
  </conditionalFormatting>
  <conditionalFormatting sqref="AU32:AU34">
    <cfRule type="expression" dxfId="2035" priority="13005">
      <formula>IF(RIGHT(TEXT(AU32,"0.#"),1)=".",FALSE,TRUE)</formula>
    </cfRule>
    <cfRule type="expression" dxfId="2034" priority="13006">
      <formula>IF(RIGHT(TEXT(AU32,"0.#"),1)=".",TRUE,FALSE)</formula>
    </cfRule>
  </conditionalFormatting>
  <conditionalFormatting sqref="AE53">
    <cfRule type="expression" dxfId="2033" priority="12939">
      <formula>IF(RIGHT(TEXT(AE53,"0.#"),1)=".",FALSE,TRUE)</formula>
    </cfRule>
    <cfRule type="expression" dxfId="2032" priority="12940">
      <formula>IF(RIGHT(TEXT(AE53,"0.#"),1)=".",TRUE,FALSE)</formula>
    </cfRule>
  </conditionalFormatting>
  <conditionalFormatting sqref="AE54">
    <cfRule type="expression" dxfId="2031" priority="12937">
      <formula>IF(RIGHT(TEXT(AE54,"0.#"),1)=".",FALSE,TRUE)</formula>
    </cfRule>
    <cfRule type="expression" dxfId="2030" priority="12938">
      <formula>IF(RIGHT(TEXT(AE54,"0.#"),1)=".",TRUE,FALSE)</formula>
    </cfRule>
  </conditionalFormatting>
  <conditionalFormatting sqref="AI54">
    <cfRule type="expression" dxfId="2029" priority="12931">
      <formula>IF(RIGHT(TEXT(AI54,"0.#"),1)=".",FALSE,TRUE)</formula>
    </cfRule>
    <cfRule type="expression" dxfId="2028" priority="12932">
      <formula>IF(RIGHT(TEXT(AI54,"0.#"),1)=".",TRUE,FALSE)</formula>
    </cfRule>
  </conditionalFormatting>
  <conditionalFormatting sqref="AI53">
    <cfRule type="expression" dxfId="2027" priority="12929">
      <formula>IF(RIGHT(TEXT(AI53,"0.#"),1)=".",FALSE,TRUE)</formula>
    </cfRule>
    <cfRule type="expression" dxfId="2026" priority="12930">
      <formula>IF(RIGHT(TEXT(AI53,"0.#"),1)=".",TRUE,FALSE)</formula>
    </cfRule>
  </conditionalFormatting>
  <conditionalFormatting sqref="AM53">
    <cfRule type="expression" dxfId="2025" priority="12927">
      <formula>IF(RIGHT(TEXT(AM53,"0.#"),1)=".",FALSE,TRUE)</formula>
    </cfRule>
    <cfRule type="expression" dxfId="2024" priority="12928">
      <formula>IF(RIGHT(TEXT(AM53,"0.#"),1)=".",TRUE,FALSE)</formula>
    </cfRule>
  </conditionalFormatting>
  <conditionalFormatting sqref="AM54">
    <cfRule type="expression" dxfId="2023" priority="12925">
      <formula>IF(RIGHT(TEXT(AM54,"0.#"),1)=".",FALSE,TRUE)</formula>
    </cfRule>
    <cfRule type="expression" dxfId="2022" priority="12926">
      <formula>IF(RIGHT(TEXT(AM54,"0.#"),1)=".",TRUE,FALSE)</formula>
    </cfRule>
  </conditionalFormatting>
  <conditionalFormatting sqref="AM55">
    <cfRule type="expression" dxfId="2021" priority="12923">
      <formula>IF(RIGHT(TEXT(AM55,"0.#"),1)=".",FALSE,TRUE)</formula>
    </cfRule>
    <cfRule type="expression" dxfId="2020" priority="12924">
      <formula>IF(RIGHT(TEXT(AM55,"0.#"),1)=".",TRUE,FALSE)</formula>
    </cfRule>
  </conditionalFormatting>
  <conditionalFormatting sqref="AE60">
    <cfRule type="expression" dxfId="2019" priority="12909">
      <formula>IF(RIGHT(TEXT(AE60,"0.#"),1)=".",FALSE,TRUE)</formula>
    </cfRule>
    <cfRule type="expression" dxfId="2018" priority="12910">
      <formula>IF(RIGHT(TEXT(AE60,"0.#"),1)=".",TRUE,FALSE)</formula>
    </cfRule>
  </conditionalFormatting>
  <conditionalFormatting sqref="AE61">
    <cfRule type="expression" dxfId="2017" priority="12907">
      <formula>IF(RIGHT(TEXT(AE61,"0.#"),1)=".",FALSE,TRUE)</formula>
    </cfRule>
    <cfRule type="expression" dxfId="2016" priority="12908">
      <formula>IF(RIGHT(TEXT(AE61,"0.#"),1)=".",TRUE,FALSE)</formula>
    </cfRule>
  </conditionalFormatting>
  <conditionalFormatting sqref="AE62">
    <cfRule type="expression" dxfId="2015" priority="12905">
      <formula>IF(RIGHT(TEXT(AE62,"0.#"),1)=".",FALSE,TRUE)</formula>
    </cfRule>
    <cfRule type="expression" dxfId="2014" priority="12906">
      <formula>IF(RIGHT(TEXT(AE62,"0.#"),1)=".",TRUE,FALSE)</formula>
    </cfRule>
  </conditionalFormatting>
  <conditionalFormatting sqref="AI62">
    <cfRule type="expression" dxfId="2013" priority="12903">
      <formula>IF(RIGHT(TEXT(AI62,"0.#"),1)=".",FALSE,TRUE)</formula>
    </cfRule>
    <cfRule type="expression" dxfId="2012" priority="12904">
      <formula>IF(RIGHT(TEXT(AI62,"0.#"),1)=".",TRUE,FALSE)</formula>
    </cfRule>
  </conditionalFormatting>
  <conditionalFormatting sqref="AI61">
    <cfRule type="expression" dxfId="2011" priority="12901">
      <formula>IF(RIGHT(TEXT(AI61,"0.#"),1)=".",FALSE,TRUE)</formula>
    </cfRule>
    <cfRule type="expression" dxfId="2010" priority="12902">
      <formula>IF(RIGHT(TEXT(AI61,"0.#"),1)=".",TRUE,FALSE)</formula>
    </cfRule>
  </conditionalFormatting>
  <conditionalFormatting sqref="AI60">
    <cfRule type="expression" dxfId="2009" priority="12899">
      <formula>IF(RIGHT(TEXT(AI60,"0.#"),1)=".",FALSE,TRUE)</formula>
    </cfRule>
    <cfRule type="expression" dxfId="2008" priority="12900">
      <formula>IF(RIGHT(TEXT(AI60,"0.#"),1)=".",TRUE,FALSE)</formula>
    </cfRule>
  </conditionalFormatting>
  <conditionalFormatting sqref="AM60">
    <cfRule type="expression" dxfId="2007" priority="12897">
      <formula>IF(RIGHT(TEXT(AM60,"0.#"),1)=".",FALSE,TRUE)</formula>
    </cfRule>
    <cfRule type="expression" dxfId="2006" priority="12898">
      <formula>IF(RIGHT(TEXT(AM60,"0.#"),1)=".",TRUE,FALSE)</formula>
    </cfRule>
  </conditionalFormatting>
  <conditionalFormatting sqref="AM61">
    <cfRule type="expression" dxfId="2005" priority="12895">
      <formula>IF(RIGHT(TEXT(AM61,"0.#"),1)=".",FALSE,TRUE)</formula>
    </cfRule>
    <cfRule type="expression" dxfId="2004" priority="12896">
      <formula>IF(RIGHT(TEXT(AM61,"0.#"),1)=".",TRUE,FALSE)</formula>
    </cfRule>
  </conditionalFormatting>
  <conditionalFormatting sqref="AM62">
    <cfRule type="expression" dxfId="2003" priority="12893">
      <formula>IF(RIGHT(TEXT(AM62,"0.#"),1)=".",FALSE,TRUE)</formula>
    </cfRule>
    <cfRule type="expression" dxfId="2002" priority="12894">
      <formula>IF(RIGHT(TEXT(AM62,"0.#"),1)=".",TRUE,FALSE)</formula>
    </cfRule>
  </conditionalFormatting>
  <conditionalFormatting sqref="AE87">
    <cfRule type="expression" dxfId="2001" priority="12879">
      <formula>IF(RIGHT(TEXT(AE87,"0.#"),1)=".",FALSE,TRUE)</formula>
    </cfRule>
    <cfRule type="expression" dxfId="2000" priority="12880">
      <formula>IF(RIGHT(TEXT(AE87,"0.#"),1)=".",TRUE,FALSE)</formula>
    </cfRule>
  </conditionalFormatting>
  <conditionalFormatting sqref="AE88">
    <cfRule type="expression" dxfId="1999" priority="12877">
      <formula>IF(RIGHT(TEXT(AE88,"0.#"),1)=".",FALSE,TRUE)</formula>
    </cfRule>
    <cfRule type="expression" dxfId="1998" priority="12878">
      <formula>IF(RIGHT(TEXT(AE88,"0.#"),1)=".",TRUE,FALSE)</formula>
    </cfRule>
  </conditionalFormatting>
  <conditionalFormatting sqref="AE89">
    <cfRule type="expression" dxfId="1997" priority="12875">
      <formula>IF(RIGHT(TEXT(AE89,"0.#"),1)=".",FALSE,TRUE)</formula>
    </cfRule>
    <cfRule type="expression" dxfId="1996" priority="12876">
      <formula>IF(RIGHT(TEXT(AE89,"0.#"),1)=".",TRUE,FALSE)</formula>
    </cfRule>
  </conditionalFormatting>
  <conditionalFormatting sqref="AI89">
    <cfRule type="expression" dxfId="1995" priority="12873">
      <formula>IF(RIGHT(TEXT(AI89,"0.#"),1)=".",FALSE,TRUE)</formula>
    </cfRule>
    <cfRule type="expression" dxfId="1994" priority="12874">
      <formula>IF(RIGHT(TEXT(AI89,"0.#"),1)=".",TRUE,FALSE)</formula>
    </cfRule>
  </conditionalFormatting>
  <conditionalFormatting sqref="AI88">
    <cfRule type="expression" dxfId="1993" priority="12871">
      <formula>IF(RIGHT(TEXT(AI88,"0.#"),1)=".",FALSE,TRUE)</formula>
    </cfRule>
    <cfRule type="expression" dxfId="1992" priority="12872">
      <formula>IF(RIGHT(TEXT(AI88,"0.#"),1)=".",TRUE,FALSE)</formula>
    </cfRule>
  </conditionalFormatting>
  <conditionalFormatting sqref="AI87">
    <cfRule type="expression" dxfId="1991" priority="12869">
      <formula>IF(RIGHT(TEXT(AI87,"0.#"),1)=".",FALSE,TRUE)</formula>
    </cfRule>
    <cfRule type="expression" dxfId="1990" priority="12870">
      <formula>IF(RIGHT(TEXT(AI87,"0.#"),1)=".",TRUE,FALSE)</formula>
    </cfRule>
  </conditionalFormatting>
  <conditionalFormatting sqref="AM88">
    <cfRule type="expression" dxfId="1989" priority="12865">
      <formula>IF(RIGHT(TEXT(AM88,"0.#"),1)=".",FALSE,TRUE)</formula>
    </cfRule>
    <cfRule type="expression" dxfId="1988" priority="12866">
      <formula>IF(RIGHT(TEXT(AM88,"0.#"),1)=".",TRUE,FALSE)</formula>
    </cfRule>
  </conditionalFormatting>
  <conditionalFormatting sqref="AM89">
    <cfRule type="expression" dxfId="1987" priority="12863">
      <formula>IF(RIGHT(TEXT(AM89,"0.#"),1)=".",FALSE,TRUE)</formula>
    </cfRule>
    <cfRule type="expression" dxfId="1986" priority="12864">
      <formula>IF(RIGHT(TEXT(AM89,"0.#"),1)=".",TRUE,FALSE)</formula>
    </cfRule>
  </conditionalFormatting>
  <conditionalFormatting sqref="AE92">
    <cfRule type="expression" dxfId="1985" priority="12849">
      <formula>IF(RIGHT(TEXT(AE92,"0.#"),1)=".",FALSE,TRUE)</formula>
    </cfRule>
    <cfRule type="expression" dxfId="1984" priority="12850">
      <formula>IF(RIGHT(TEXT(AE92,"0.#"),1)=".",TRUE,FALSE)</formula>
    </cfRule>
  </conditionalFormatting>
  <conditionalFormatting sqref="AE93">
    <cfRule type="expression" dxfId="1983" priority="12847">
      <formula>IF(RIGHT(TEXT(AE93,"0.#"),1)=".",FALSE,TRUE)</formula>
    </cfRule>
    <cfRule type="expression" dxfId="1982" priority="12848">
      <formula>IF(RIGHT(TEXT(AE93,"0.#"),1)=".",TRUE,FALSE)</formula>
    </cfRule>
  </conditionalFormatting>
  <conditionalFormatting sqref="AE94">
    <cfRule type="expression" dxfId="1981" priority="12845">
      <formula>IF(RIGHT(TEXT(AE94,"0.#"),1)=".",FALSE,TRUE)</formula>
    </cfRule>
    <cfRule type="expression" dxfId="1980" priority="12846">
      <formula>IF(RIGHT(TEXT(AE94,"0.#"),1)=".",TRUE,FALSE)</formula>
    </cfRule>
  </conditionalFormatting>
  <conditionalFormatting sqref="AI94">
    <cfRule type="expression" dxfId="1979" priority="12843">
      <formula>IF(RIGHT(TEXT(AI94,"0.#"),1)=".",FALSE,TRUE)</formula>
    </cfRule>
    <cfRule type="expression" dxfId="1978" priority="12844">
      <formula>IF(RIGHT(TEXT(AI94,"0.#"),1)=".",TRUE,FALSE)</formula>
    </cfRule>
  </conditionalFormatting>
  <conditionalFormatting sqref="AI93">
    <cfRule type="expression" dxfId="1977" priority="12841">
      <formula>IF(RIGHT(TEXT(AI93,"0.#"),1)=".",FALSE,TRUE)</formula>
    </cfRule>
    <cfRule type="expression" dxfId="1976" priority="12842">
      <formula>IF(RIGHT(TEXT(AI93,"0.#"),1)=".",TRUE,FALSE)</formula>
    </cfRule>
  </conditionalFormatting>
  <conditionalFormatting sqref="AI92">
    <cfRule type="expression" dxfId="1975" priority="12839">
      <formula>IF(RIGHT(TEXT(AI92,"0.#"),1)=".",FALSE,TRUE)</formula>
    </cfRule>
    <cfRule type="expression" dxfId="1974" priority="12840">
      <formula>IF(RIGHT(TEXT(AI92,"0.#"),1)=".",TRUE,FALSE)</formula>
    </cfRule>
  </conditionalFormatting>
  <conditionalFormatting sqref="AM92">
    <cfRule type="expression" dxfId="1973" priority="12837">
      <formula>IF(RIGHT(TEXT(AM92,"0.#"),1)=".",FALSE,TRUE)</formula>
    </cfRule>
    <cfRule type="expression" dxfId="1972" priority="12838">
      <formula>IF(RIGHT(TEXT(AM92,"0.#"),1)=".",TRUE,FALSE)</formula>
    </cfRule>
  </conditionalFormatting>
  <conditionalFormatting sqref="AM93">
    <cfRule type="expression" dxfId="1971" priority="12835">
      <formula>IF(RIGHT(TEXT(AM93,"0.#"),1)=".",FALSE,TRUE)</formula>
    </cfRule>
    <cfRule type="expression" dxfId="1970" priority="12836">
      <formula>IF(RIGHT(TEXT(AM93,"0.#"),1)=".",TRUE,FALSE)</formula>
    </cfRule>
  </conditionalFormatting>
  <conditionalFormatting sqref="AM94">
    <cfRule type="expression" dxfId="1969" priority="12833">
      <formula>IF(RIGHT(TEXT(AM94,"0.#"),1)=".",FALSE,TRUE)</formula>
    </cfRule>
    <cfRule type="expression" dxfId="1968" priority="12834">
      <formula>IF(RIGHT(TEXT(AM94,"0.#"),1)=".",TRUE,FALSE)</formula>
    </cfRule>
  </conditionalFormatting>
  <conditionalFormatting sqref="AE97">
    <cfRule type="expression" dxfId="1967" priority="12819">
      <formula>IF(RIGHT(TEXT(AE97,"0.#"),1)=".",FALSE,TRUE)</formula>
    </cfRule>
    <cfRule type="expression" dxfId="1966" priority="12820">
      <formula>IF(RIGHT(TEXT(AE97,"0.#"),1)=".",TRUE,FALSE)</formula>
    </cfRule>
  </conditionalFormatting>
  <conditionalFormatting sqref="AE98">
    <cfRule type="expression" dxfId="1965" priority="12817">
      <formula>IF(RIGHT(TEXT(AE98,"0.#"),1)=".",FALSE,TRUE)</formula>
    </cfRule>
    <cfRule type="expression" dxfId="1964" priority="12818">
      <formula>IF(RIGHT(TEXT(AE98,"0.#"),1)=".",TRUE,FALSE)</formula>
    </cfRule>
  </conditionalFormatting>
  <conditionalFormatting sqref="AE99">
    <cfRule type="expression" dxfId="1963" priority="12815">
      <formula>IF(RIGHT(TEXT(AE99,"0.#"),1)=".",FALSE,TRUE)</formula>
    </cfRule>
    <cfRule type="expression" dxfId="1962" priority="12816">
      <formula>IF(RIGHT(TEXT(AE99,"0.#"),1)=".",TRUE,FALSE)</formula>
    </cfRule>
  </conditionalFormatting>
  <conditionalFormatting sqref="AI99">
    <cfRule type="expression" dxfId="1961" priority="12813">
      <formula>IF(RIGHT(TEXT(AI99,"0.#"),1)=".",FALSE,TRUE)</formula>
    </cfRule>
    <cfRule type="expression" dxfId="1960" priority="12814">
      <formula>IF(RIGHT(TEXT(AI99,"0.#"),1)=".",TRUE,FALSE)</formula>
    </cfRule>
  </conditionalFormatting>
  <conditionalFormatting sqref="AI98">
    <cfRule type="expression" dxfId="1959" priority="12811">
      <formula>IF(RIGHT(TEXT(AI98,"0.#"),1)=".",FALSE,TRUE)</formula>
    </cfRule>
    <cfRule type="expression" dxfId="1958" priority="12812">
      <formula>IF(RIGHT(TEXT(AI98,"0.#"),1)=".",TRUE,FALSE)</formula>
    </cfRule>
  </conditionalFormatting>
  <conditionalFormatting sqref="AI97">
    <cfRule type="expression" dxfId="1957" priority="12809">
      <formula>IF(RIGHT(TEXT(AI97,"0.#"),1)=".",FALSE,TRUE)</formula>
    </cfRule>
    <cfRule type="expression" dxfId="1956" priority="12810">
      <formula>IF(RIGHT(TEXT(AI97,"0.#"),1)=".",TRUE,FALSE)</formula>
    </cfRule>
  </conditionalFormatting>
  <conditionalFormatting sqref="AM97">
    <cfRule type="expression" dxfId="1955" priority="12807">
      <formula>IF(RIGHT(TEXT(AM97,"0.#"),1)=".",FALSE,TRUE)</formula>
    </cfRule>
    <cfRule type="expression" dxfId="1954" priority="12808">
      <formula>IF(RIGHT(TEXT(AM97,"0.#"),1)=".",TRUE,FALSE)</formula>
    </cfRule>
  </conditionalFormatting>
  <conditionalFormatting sqref="AM98">
    <cfRule type="expression" dxfId="1953" priority="12805">
      <formula>IF(RIGHT(TEXT(AM98,"0.#"),1)=".",FALSE,TRUE)</formula>
    </cfRule>
    <cfRule type="expression" dxfId="1952" priority="12806">
      <formula>IF(RIGHT(TEXT(AM98,"0.#"),1)=".",TRUE,FALSE)</formula>
    </cfRule>
  </conditionalFormatting>
  <conditionalFormatting sqref="AM99">
    <cfRule type="expression" dxfId="1951" priority="12803">
      <formula>IF(RIGHT(TEXT(AM99,"0.#"),1)=".",FALSE,TRUE)</formula>
    </cfRule>
    <cfRule type="expression" dxfId="1950" priority="12804">
      <formula>IF(RIGHT(TEXT(AM99,"0.#"),1)=".",TRUE,FALSE)</formula>
    </cfRule>
  </conditionalFormatting>
  <conditionalFormatting sqref="AI101">
    <cfRule type="expression" dxfId="1949" priority="12789">
      <formula>IF(RIGHT(TEXT(AI101,"0.#"),1)=".",FALSE,TRUE)</formula>
    </cfRule>
    <cfRule type="expression" dxfId="1948" priority="12790">
      <formula>IF(RIGHT(TEXT(AI101,"0.#"),1)=".",TRUE,FALSE)</formula>
    </cfRule>
  </conditionalFormatting>
  <conditionalFormatting sqref="AM101">
    <cfRule type="expression" dxfId="1947" priority="12787">
      <formula>IF(RIGHT(TEXT(AM101,"0.#"),1)=".",FALSE,TRUE)</formula>
    </cfRule>
    <cfRule type="expression" dxfId="1946" priority="12788">
      <formula>IF(RIGHT(TEXT(AM101,"0.#"),1)=".",TRUE,FALSE)</formula>
    </cfRule>
  </conditionalFormatting>
  <conditionalFormatting sqref="AE102">
    <cfRule type="expression" dxfId="1945" priority="12785">
      <formula>IF(RIGHT(TEXT(AE102,"0.#"),1)=".",FALSE,TRUE)</formula>
    </cfRule>
    <cfRule type="expression" dxfId="1944" priority="12786">
      <formula>IF(RIGHT(TEXT(AE102,"0.#"),1)=".",TRUE,FALSE)</formula>
    </cfRule>
  </conditionalFormatting>
  <conditionalFormatting sqref="AI102">
    <cfRule type="expression" dxfId="1943" priority="12783">
      <formula>IF(RIGHT(TEXT(AI102,"0.#"),1)=".",FALSE,TRUE)</formula>
    </cfRule>
    <cfRule type="expression" dxfId="1942" priority="12784">
      <formula>IF(RIGHT(TEXT(AI102,"0.#"),1)=".",TRUE,FALSE)</formula>
    </cfRule>
  </conditionalFormatting>
  <conditionalFormatting sqref="AM102">
    <cfRule type="expression" dxfId="1941" priority="12781">
      <formula>IF(RIGHT(TEXT(AM102,"0.#"),1)=".",FALSE,TRUE)</formula>
    </cfRule>
    <cfRule type="expression" dxfId="1940" priority="12782">
      <formula>IF(RIGHT(TEXT(AM102,"0.#"),1)=".",TRUE,FALSE)</formula>
    </cfRule>
  </conditionalFormatting>
  <conditionalFormatting sqref="AQ102">
    <cfRule type="expression" dxfId="1939" priority="12779">
      <formula>IF(RIGHT(TEXT(AQ102,"0.#"),1)=".",FALSE,TRUE)</formula>
    </cfRule>
    <cfRule type="expression" dxfId="1938" priority="12780">
      <formula>IF(RIGHT(TEXT(AQ102,"0.#"),1)=".",TRUE,FALSE)</formula>
    </cfRule>
  </conditionalFormatting>
  <conditionalFormatting sqref="AE104">
    <cfRule type="expression" dxfId="1937" priority="12777">
      <formula>IF(RIGHT(TEXT(AE104,"0.#"),1)=".",FALSE,TRUE)</formula>
    </cfRule>
    <cfRule type="expression" dxfId="1936" priority="12778">
      <formula>IF(RIGHT(TEXT(AE104,"0.#"),1)=".",TRUE,FALSE)</formula>
    </cfRule>
  </conditionalFormatting>
  <conditionalFormatting sqref="AI104">
    <cfRule type="expression" dxfId="1935" priority="12775">
      <formula>IF(RIGHT(TEXT(AI104,"0.#"),1)=".",FALSE,TRUE)</formula>
    </cfRule>
    <cfRule type="expression" dxfId="1934" priority="12776">
      <formula>IF(RIGHT(TEXT(AI104,"0.#"),1)=".",TRUE,FALSE)</formula>
    </cfRule>
  </conditionalFormatting>
  <conditionalFormatting sqref="AM104">
    <cfRule type="expression" dxfId="1933" priority="12773">
      <formula>IF(RIGHT(TEXT(AM104,"0.#"),1)=".",FALSE,TRUE)</formula>
    </cfRule>
    <cfRule type="expression" dxfId="1932" priority="12774">
      <formula>IF(RIGHT(TEXT(AM104,"0.#"),1)=".",TRUE,FALSE)</formula>
    </cfRule>
  </conditionalFormatting>
  <conditionalFormatting sqref="AE105">
    <cfRule type="expression" dxfId="1931" priority="12771">
      <formula>IF(RIGHT(TEXT(AE105,"0.#"),1)=".",FALSE,TRUE)</formula>
    </cfRule>
    <cfRule type="expression" dxfId="1930" priority="12772">
      <formula>IF(RIGHT(TEXT(AE105,"0.#"),1)=".",TRUE,FALSE)</formula>
    </cfRule>
  </conditionalFormatting>
  <conditionalFormatting sqref="AI105">
    <cfRule type="expression" dxfId="1929" priority="12769">
      <formula>IF(RIGHT(TEXT(AI105,"0.#"),1)=".",FALSE,TRUE)</formula>
    </cfRule>
    <cfRule type="expression" dxfId="1928" priority="12770">
      <formula>IF(RIGHT(TEXT(AI105,"0.#"),1)=".",TRUE,FALSE)</formula>
    </cfRule>
  </conditionalFormatting>
  <conditionalFormatting sqref="AM105">
    <cfRule type="expression" dxfId="1927" priority="12767">
      <formula>IF(RIGHT(TEXT(AM105,"0.#"),1)=".",FALSE,TRUE)</formula>
    </cfRule>
    <cfRule type="expression" dxfId="1926" priority="12768">
      <formula>IF(RIGHT(TEXT(AM105,"0.#"),1)=".",TRUE,FALSE)</formula>
    </cfRule>
  </conditionalFormatting>
  <conditionalFormatting sqref="AE107">
    <cfRule type="expression" dxfId="1925" priority="12763">
      <formula>IF(RIGHT(TEXT(AE107,"0.#"),1)=".",FALSE,TRUE)</formula>
    </cfRule>
    <cfRule type="expression" dxfId="1924" priority="12764">
      <formula>IF(RIGHT(TEXT(AE107,"0.#"),1)=".",TRUE,FALSE)</formula>
    </cfRule>
  </conditionalFormatting>
  <conditionalFormatting sqref="AI107">
    <cfRule type="expression" dxfId="1923" priority="12761">
      <formula>IF(RIGHT(TEXT(AI107,"0.#"),1)=".",FALSE,TRUE)</formula>
    </cfRule>
    <cfRule type="expression" dxfId="1922" priority="12762">
      <formula>IF(RIGHT(TEXT(AI107,"0.#"),1)=".",TRUE,FALSE)</formula>
    </cfRule>
  </conditionalFormatting>
  <conditionalFormatting sqref="AM107">
    <cfRule type="expression" dxfId="1921" priority="12759">
      <formula>IF(RIGHT(TEXT(AM107,"0.#"),1)=".",FALSE,TRUE)</formula>
    </cfRule>
    <cfRule type="expression" dxfId="1920" priority="12760">
      <formula>IF(RIGHT(TEXT(AM107,"0.#"),1)=".",TRUE,FALSE)</formula>
    </cfRule>
  </conditionalFormatting>
  <conditionalFormatting sqref="AE108">
    <cfRule type="expression" dxfId="1919" priority="12757">
      <formula>IF(RIGHT(TEXT(AE108,"0.#"),1)=".",FALSE,TRUE)</formula>
    </cfRule>
    <cfRule type="expression" dxfId="1918" priority="12758">
      <formula>IF(RIGHT(TEXT(AE108,"0.#"),1)=".",TRUE,FALSE)</formula>
    </cfRule>
  </conditionalFormatting>
  <conditionalFormatting sqref="AI108">
    <cfRule type="expression" dxfId="1917" priority="12755">
      <formula>IF(RIGHT(TEXT(AI108,"0.#"),1)=".",FALSE,TRUE)</formula>
    </cfRule>
    <cfRule type="expression" dxfId="1916" priority="12756">
      <formula>IF(RIGHT(TEXT(AI108,"0.#"),1)=".",TRUE,FALSE)</formula>
    </cfRule>
  </conditionalFormatting>
  <conditionalFormatting sqref="AM108">
    <cfRule type="expression" dxfId="1915" priority="12753">
      <formula>IF(RIGHT(TEXT(AM108,"0.#"),1)=".",FALSE,TRUE)</formula>
    </cfRule>
    <cfRule type="expression" dxfId="1914" priority="12754">
      <formula>IF(RIGHT(TEXT(AM108,"0.#"),1)=".",TRUE,FALSE)</formula>
    </cfRule>
  </conditionalFormatting>
  <conditionalFormatting sqref="AE110">
    <cfRule type="expression" dxfId="1913" priority="12749">
      <formula>IF(RIGHT(TEXT(AE110,"0.#"),1)=".",FALSE,TRUE)</formula>
    </cfRule>
    <cfRule type="expression" dxfId="1912" priority="12750">
      <formula>IF(RIGHT(TEXT(AE110,"0.#"),1)=".",TRUE,FALSE)</formula>
    </cfRule>
  </conditionalFormatting>
  <conditionalFormatting sqref="AI110">
    <cfRule type="expression" dxfId="1911" priority="12747">
      <formula>IF(RIGHT(TEXT(AI110,"0.#"),1)=".",FALSE,TRUE)</formula>
    </cfRule>
    <cfRule type="expression" dxfId="1910" priority="12748">
      <formula>IF(RIGHT(TEXT(AI110,"0.#"),1)=".",TRUE,FALSE)</formula>
    </cfRule>
  </conditionalFormatting>
  <conditionalFormatting sqref="AM110">
    <cfRule type="expression" dxfId="1909" priority="12745">
      <formula>IF(RIGHT(TEXT(AM110,"0.#"),1)=".",FALSE,TRUE)</formula>
    </cfRule>
    <cfRule type="expression" dxfId="1908" priority="12746">
      <formula>IF(RIGHT(TEXT(AM110,"0.#"),1)=".",TRUE,FALSE)</formula>
    </cfRule>
  </conditionalFormatting>
  <conditionalFormatting sqref="AE111">
    <cfRule type="expression" dxfId="1907" priority="12743">
      <formula>IF(RIGHT(TEXT(AE111,"0.#"),1)=".",FALSE,TRUE)</formula>
    </cfRule>
    <cfRule type="expression" dxfId="1906" priority="12744">
      <formula>IF(RIGHT(TEXT(AE111,"0.#"),1)=".",TRUE,FALSE)</formula>
    </cfRule>
  </conditionalFormatting>
  <conditionalFormatting sqref="AI111">
    <cfRule type="expression" dxfId="1905" priority="12741">
      <formula>IF(RIGHT(TEXT(AI111,"0.#"),1)=".",FALSE,TRUE)</formula>
    </cfRule>
    <cfRule type="expression" dxfId="1904" priority="12742">
      <formula>IF(RIGHT(TEXT(AI111,"0.#"),1)=".",TRUE,FALSE)</formula>
    </cfRule>
  </conditionalFormatting>
  <conditionalFormatting sqref="AM111">
    <cfRule type="expression" dxfId="1903" priority="12739">
      <formula>IF(RIGHT(TEXT(AM111,"0.#"),1)=".",FALSE,TRUE)</formula>
    </cfRule>
    <cfRule type="expression" dxfId="1902" priority="12740">
      <formula>IF(RIGHT(TEXT(AM111,"0.#"),1)=".",TRUE,FALSE)</formula>
    </cfRule>
  </conditionalFormatting>
  <conditionalFormatting sqref="AE113">
    <cfRule type="expression" dxfId="1901" priority="12735">
      <formula>IF(RIGHT(TEXT(AE113,"0.#"),1)=".",FALSE,TRUE)</formula>
    </cfRule>
    <cfRule type="expression" dxfId="1900" priority="12736">
      <formula>IF(RIGHT(TEXT(AE113,"0.#"),1)=".",TRUE,FALSE)</formula>
    </cfRule>
  </conditionalFormatting>
  <conditionalFormatting sqref="AI113">
    <cfRule type="expression" dxfId="1899" priority="12733">
      <formula>IF(RIGHT(TEXT(AI113,"0.#"),1)=".",FALSE,TRUE)</formula>
    </cfRule>
    <cfRule type="expression" dxfId="1898" priority="12734">
      <formula>IF(RIGHT(TEXT(AI113,"0.#"),1)=".",TRUE,FALSE)</formula>
    </cfRule>
  </conditionalFormatting>
  <conditionalFormatting sqref="AM113">
    <cfRule type="expression" dxfId="1897" priority="12731">
      <formula>IF(RIGHT(TEXT(AM113,"0.#"),1)=".",FALSE,TRUE)</formula>
    </cfRule>
    <cfRule type="expression" dxfId="1896" priority="12732">
      <formula>IF(RIGHT(TEXT(AM113,"0.#"),1)=".",TRUE,FALSE)</formula>
    </cfRule>
  </conditionalFormatting>
  <conditionalFormatting sqref="AE114">
    <cfRule type="expression" dxfId="1895" priority="12729">
      <formula>IF(RIGHT(TEXT(AE114,"0.#"),1)=".",FALSE,TRUE)</formula>
    </cfRule>
    <cfRule type="expression" dxfId="1894" priority="12730">
      <formula>IF(RIGHT(TEXT(AE114,"0.#"),1)=".",TRUE,FALSE)</formula>
    </cfRule>
  </conditionalFormatting>
  <conditionalFormatting sqref="AI114">
    <cfRule type="expression" dxfId="1893" priority="12727">
      <formula>IF(RIGHT(TEXT(AI114,"0.#"),1)=".",FALSE,TRUE)</formula>
    </cfRule>
    <cfRule type="expression" dxfId="1892" priority="12728">
      <formula>IF(RIGHT(TEXT(AI114,"0.#"),1)=".",TRUE,FALSE)</formula>
    </cfRule>
  </conditionalFormatting>
  <conditionalFormatting sqref="AM114">
    <cfRule type="expression" dxfId="1891" priority="12725">
      <formula>IF(RIGHT(TEXT(AM114,"0.#"),1)=".",FALSE,TRUE)</formula>
    </cfRule>
    <cfRule type="expression" dxfId="1890" priority="12726">
      <formula>IF(RIGHT(TEXT(AM114,"0.#"),1)=".",TRUE,FALSE)</formula>
    </cfRule>
  </conditionalFormatting>
  <conditionalFormatting sqref="AE116 AQ116">
    <cfRule type="expression" dxfId="1889" priority="12721">
      <formula>IF(RIGHT(TEXT(AE116,"0.#"),1)=".",FALSE,TRUE)</formula>
    </cfRule>
    <cfRule type="expression" dxfId="1888" priority="12722">
      <formula>IF(RIGHT(TEXT(AE116,"0.#"),1)=".",TRUE,FALSE)</formula>
    </cfRule>
  </conditionalFormatting>
  <conditionalFormatting sqref="AI116">
    <cfRule type="expression" dxfId="1887" priority="12719">
      <formula>IF(RIGHT(TEXT(AI116,"0.#"),1)=".",FALSE,TRUE)</formula>
    </cfRule>
    <cfRule type="expression" dxfId="1886" priority="12720">
      <formula>IF(RIGHT(TEXT(AI116,"0.#"),1)=".",TRUE,FALSE)</formula>
    </cfRule>
  </conditionalFormatting>
  <conditionalFormatting sqref="AM116">
    <cfRule type="expression" dxfId="1885" priority="12717">
      <formula>IF(RIGHT(TEXT(AM116,"0.#"),1)=".",FALSE,TRUE)</formula>
    </cfRule>
    <cfRule type="expression" dxfId="1884" priority="12718">
      <formula>IF(RIGHT(TEXT(AM116,"0.#"),1)=".",TRUE,FALSE)</formula>
    </cfRule>
  </conditionalFormatting>
  <conditionalFormatting sqref="AE117 AM117">
    <cfRule type="expression" dxfId="1883" priority="12715">
      <formula>IF(RIGHT(TEXT(AE117,"0.#"),1)=".",FALSE,TRUE)</formula>
    </cfRule>
    <cfRule type="expression" dxfId="1882" priority="12716">
      <formula>IF(RIGHT(TEXT(AE117,"0.#"),1)=".",TRUE,FALSE)</formula>
    </cfRule>
  </conditionalFormatting>
  <conditionalFormatting sqref="AI117">
    <cfRule type="expression" dxfId="1881" priority="12713">
      <formula>IF(RIGHT(TEXT(AI117,"0.#"),1)=".",FALSE,TRUE)</formula>
    </cfRule>
    <cfRule type="expression" dxfId="1880" priority="12714">
      <formula>IF(RIGHT(TEXT(AI117,"0.#"),1)=".",TRUE,FALSE)</formula>
    </cfRule>
  </conditionalFormatting>
  <conditionalFormatting sqref="AQ117">
    <cfRule type="expression" dxfId="1879" priority="12709">
      <formula>IF(RIGHT(TEXT(AQ117,"0.#"),1)=".",FALSE,TRUE)</formula>
    </cfRule>
    <cfRule type="expression" dxfId="1878" priority="12710">
      <formula>IF(RIGHT(TEXT(AQ117,"0.#"),1)=".",TRUE,FALSE)</formula>
    </cfRule>
  </conditionalFormatting>
  <conditionalFormatting sqref="AE119 AQ119">
    <cfRule type="expression" dxfId="1877" priority="12707">
      <formula>IF(RIGHT(TEXT(AE119,"0.#"),1)=".",FALSE,TRUE)</formula>
    </cfRule>
    <cfRule type="expression" dxfId="1876" priority="12708">
      <formula>IF(RIGHT(TEXT(AE119,"0.#"),1)=".",TRUE,FALSE)</formula>
    </cfRule>
  </conditionalFormatting>
  <conditionalFormatting sqref="AI119">
    <cfRule type="expression" dxfId="1875" priority="12705">
      <formula>IF(RIGHT(TEXT(AI119,"0.#"),1)=".",FALSE,TRUE)</formula>
    </cfRule>
    <cfRule type="expression" dxfId="1874" priority="12706">
      <formula>IF(RIGHT(TEXT(AI119,"0.#"),1)=".",TRUE,FALSE)</formula>
    </cfRule>
  </conditionalFormatting>
  <conditionalFormatting sqref="AM119">
    <cfRule type="expression" dxfId="1873" priority="12703">
      <formula>IF(RIGHT(TEXT(AM119,"0.#"),1)=".",FALSE,TRUE)</formula>
    </cfRule>
    <cfRule type="expression" dxfId="1872" priority="12704">
      <formula>IF(RIGHT(TEXT(AM119,"0.#"),1)=".",TRUE,FALSE)</formula>
    </cfRule>
  </conditionalFormatting>
  <conditionalFormatting sqref="AQ120">
    <cfRule type="expression" dxfId="1871" priority="12695">
      <formula>IF(RIGHT(TEXT(AQ120,"0.#"),1)=".",FALSE,TRUE)</formula>
    </cfRule>
    <cfRule type="expression" dxfId="1870" priority="12696">
      <formula>IF(RIGHT(TEXT(AQ120,"0.#"),1)=".",TRUE,FALSE)</formula>
    </cfRule>
  </conditionalFormatting>
  <conditionalFormatting sqref="AE122 AQ122">
    <cfRule type="expression" dxfId="1869" priority="12693">
      <formula>IF(RIGHT(TEXT(AE122,"0.#"),1)=".",FALSE,TRUE)</formula>
    </cfRule>
    <cfRule type="expression" dxfId="1868" priority="12694">
      <formula>IF(RIGHT(TEXT(AE122,"0.#"),1)=".",TRUE,FALSE)</formula>
    </cfRule>
  </conditionalFormatting>
  <conditionalFormatting sqref="AI122">
    <cfRule type="expression" dxfId="1867" priority="12691">
      <formula>IF(RIGHT(TEXT(AI122,"0.#"),1)=".",FALSE,TRUE)</formula>
    </cfRule>
    <cfRule type="expression" dxfId="1866" priority="12692">
      <formula>IF(RIGHT(TEXT(AI122,"0.#"),1)=".",TRUE,FALSE)</formula>
    </cfRule>
  </conditionalFormatting>
  <conditionalFormatting sqref="AM122">
    <cfRule type="expression" dxfId="1865" priority="12689">
      <formula>IF(RIGHT(TEXT(AM122,"0.#"),1)=".",FALSE,TRUE)</formula>
    </cfRule>
    <cfRule type="expression" dxfId="1864" priority="12690">
      <formula>IF(RIGHT(TEXT(AM122,"0.#"),1)=".",TRUE,FALSE)</formula>
    </cfRule>
  </conditionalFormatting>
  <conditionalFormatting sqref="AQ123">
    <cfRule type="expression" dxfId="1863" priority="12681">
      <formula>IF(RIGHT(TEXT(AQ123,"0.#"),1)=".",FALSE,TRUE)</formula>
    </cfRule>
    <cfRule type="expression" dxfId="1862" priority="12682">
      <formula>IF(RIGHT(TEXT(AQ123,"0.#"),1)=".",TRUE,FALSE)</formula>
    </cfRule>
  </conditionalFormatting>
  <conditionalFormatting sqref="AE125 AQ125">
    <cfRule type="expression" dxfId="1861" priority="12679">
      <formula>IF(RIGHT(TEXT(AE125,"0.#"),1)=".",FALSE,TRUE)</formula>
    </cfRule>
    <cfRule type="expression" dxfId="1860" priority="12680">
      <formula>IF(RIGHT(TEXT(AE125,"0.#"),1)=".",TRUE,FALSE)</formula>
    </cfRule>
  </conditionalFormatting>
  <conditionalFormatting sqref="AI125">
    <cfRule type="expression" dxfId="1859" priority="12677">
      <formula>IF(RIGHT(TEXT(AI125,"0.#"),1)=".",FALSE,TRUE)</formula>
    </cfRule>
    <cfRule type="expression" dxfId="1858" priority="12678">
      <formula>IF(RIGHT(TEXT(AI125,"0.#"),1)=".",TRUE,FALSE)</formula>
    </cfRule>
  </conditionalFormatting>
  <conditionalFormatting sqref="AM125">
    <cfRule type="expression" dxfId="1857" priority="12675">
      <formula>IF(RIGHT(TEXT(AM125,"0.#"),1)=".",FALSE,TRUE)</formula>
    </cfRule>
    <cfRule type="expression" dxfId="1856" priority="12676">
      <formula>IF(RIGHT(TEXT(AM125,"0.#"),1)=".",TRUE,FALSE)</formula>
    </cfRule>
  </conditionalFormatting>
  <conditionalFormatting sqref="AQ126">
    <cfRule type="expression" dxfId="1855" priority="12667">
      <formula>IF(RIGHT(TEXT(AQ126,"0.#"),1)=".",FALSE,TRUE)</formula>
    </cfRule>
    <cfRule type="expression" dxfId="1854" priority="12668">
      <formula>IF(RIGHT(TEXT(AQ126,"0.#"),1)=".",TRUE,FALSE)</formula>
    </cfRule>
  </conditionalFormatting>
  <conditionalFormatting sqref="AE128 AQ128">
    <cfRule type="expression" dxfId="1853" priority="12665">
      <formula>IF(RIGHT(TEXT(AE128,"0.#"),1)=".",FALSE,TRUE)</formula>
    </cfRule>
    <cfRule type="expression" dxfId="1852" priority="12666">
      <formula>IF(RIGHT(TEXT(AE128,"0.#"),1)=".",TRUE,FALSE)</formula>
    </cfRule>
  </conditionalFormatting>
  <conditionalFormatting sqref="AI128">
    <cfRule type="expression" dxfId="1851" priority="12663">
      <formula>IF(RIGHT(TEXT(AI128,"0.#"),1)=".",FALSE,TRUE)</formula>
    </cfRule>
    <cfRule type="expression" dxfId="1850" priority="12664">
      <formula>IF(RIGHT(TEXT(AI128,"0.#"),1)=".",TRUE,FALSE)</formula>
    </cfRule>
  </conditionalFormatting>
  <conditionalFormatting sqref="AM128">
    <cfRule type="expression" dxfId="1849" priority="12661">
      <formula>IF(RIGHT(TEXT(AM128,"0.#"),1)=".",FALSE,TRUE)</formula>
    </cfRule>
    <cfRule type="expression" dxfId="1848" priority="12662">
      <formula>IF(RIGHT(TEXT(AM128,"0.#"),1)=".",TRUE,FALSE)</formula>
    </cfRule>
  </conditionalFormatting>
  <conditionalFormatting sqref="AQ129">
    <cfRule type="expression" dxfId="1847" priority="12653">
      <formula>IF(RIGHT(TEXT(AQ129,"0.#"),1)=".",FALSE,TRUE)</formula>
    </cfRule>
    <cfRule type="expression" dxfId="1846" priority="12654">
      <formula>IF(RIGHT(TEXT(AQ129,"0.#"),1)=".",TRUE,FALSE)</formula>
    </cfRule>
  </conditionalFormatting>
  <conditionalFormatting sqref="AE75">
    <cfRule type="expression" dxfId="1845" priority="12651">
      <formula>IF(RIGHT(TEXT(AE75,"0.#"),1)=".",FALSE,TRUE)</formula>
    </cfRule>
    <cfRule type="expression" dxfId="1844" priority="12652">
      <formula>IF(RIGHT(TEXT(AE75,"0.#"),1)=".",TRUE,FALSE)</formula>
    </cfRule>
  </conditionalFormatting>
  <conditionalFormatting sqref="AE76">
    <cfRule type="expression" dxfId="1843" priority="12649">
      <formula>IF(RIGHT(TEXT(AE76,"0.#"),1)=".",FALSE,TRUE)</formula>
    </cfRule>
    <cfRule type="expression" dxfId="1842" priority="12650">
      <formula>IF(RIGHT(TEXT(AE76,"0.#"),1)=".",TRUE,FALSE)</formula>
    </cfRule>
  </conditionalFormatting>
  <conditionalFormatting sqref="AE77">
    <cfRule type="expression" dxfId="1841" priority="12647">
      <formula>IF(RIGHT(TEXT(AE77,"0.#"),1)=".",FALSE,TRUE)</formula>
    </cfRule>
    <cfRule type="expression" dxfId="1840" priority="12648">
      <formula>IF(RIGHT(TEXT(AE77,"0.#"),1)=".",TRUE,FALSE)</formula>
    </cfRule>
  </conditionalFormatting>
  <conditionalFormatting sqref="AI77">
    <cfRule type="expression" dxfId="1839" priority="12645">
      <formula>IF(RIGHT(TEXT(AI77,"0.#"),1)=".",FALSE,TRUE)</formula>
    </cfRule>
    <cfRule type="expression" dxfId="1838" priority="12646">
      <formula>IF(RIGHT(TEXT(AI77,"0.#"),1)=".",TRUE,FALSE)</formula>
    </cfRule>
  </conditionalFormatting>
  <conditionalFormatting sqref="AI76">
    <cfRule type="expression" dxfId="1837" priority="12643">
      <formula>IF(RIGHT(TEXT(AI76,"0.#"),1)=".",FALSE,TRUE)</formula>
    </cfRule>
    <cfRule type="expression" dxfId="1836" priority="12644">
      <formula>IF(RIGHT(TEXT(AI76,"0.#"),1)=".",TRUE,FALSE)</formula>
    </cfRule>
  </conditionalFormatting>
  <conditionalFormatting sqref="AI75">
    <cfRule type="expression" dxfId="1835" priority="12641">
      <formula>IF(RIGHT(TEXT(AI75,"0.#"),1)=".",FALSE,TRUE)</formula>
    </cfRule>
    <cfRule type="expression" dxfId="1834" priority="12642">
      <formula>IF(RIGHT(TEXT(AI75,"0.#"),1)=".",TRUE,FALSE)</formula>
    </cfRule>
  </conditionalFormatting>
  <conditionalFormatting sqref="AM75">
    <cfRule type="expression" dxfId="1833" priority="12639">
      <formula>IF(RIGHT(TEXT(AM75,"0.#"),1)=".",FALSE,TRUE)</formula>
    </cfRule>
    <cfRule type="expression" dxfId="1832" priority="12640">
      <formula>IF(RIGHT(TEXT(AM75,"0.#"),1)=".",TRUE,FALSE)</formula>
    </cfRule>
  </conditionalFormatting>
  <conditionalFormatting sqref="AM76">
    <cfRule type="expression" dxfId="1831" priority="12637">
      <formula>IF(RIGHT(TEXT(AM76,"0.#"),1)=".",FALSE,TRUE)</formula>
    </cfRule>
    <cfRule type="expression" dxfId="1830" priority="12638">
      <formula>IF(RIGHT(TEXT(AM76,"0.#"),1)=".",TRUE,FALSE)</formula>
    </cfRule>
  </conditionalFormatting>
  <conditionalFormatting sqref="AM77">
    <cfRule type="expression" dxfId="1829" priority="12635">
      <formula>IF(RIGHT(TEXT(AM77,"0.#"),1)=".",FALSE,TRUE)</formula>
    </cfRule>
    <cfRule type="expression" dxfId="1828" priority="12636">
      <formula>IF(RIGHT(TEXT(AM77,"0.#"),1)=".",TRUE,FALSE)</formula>
    </cfRule>
  </conditionalFormatting>
  <conditionalFormatting sqref="AE134:AE135 AI134:AI135 AM134:AM135 AQ134:AQ135 AU134:AU135">
    <cfRule type="expression" dxfId="1827" priority="12621">
      <formula>IF(RIGHT(TEXT(AE134,"0.#"),1)=".",FALSE,TRUE)</formula>
    </cfRule>
    <cfRule type="expression" dxfId="1826" priority="12622">
      <formula>IF(RIGHT(TEXT(AE134,"0.#"),1)=".",TRUE,FALSE)</formula>
    </cfRule>
  </conditionalFormatting>
  <conditionalFormatting sqref="AE433">
    <cfRule type="expression" dxfId="1825" priority="12591">
      <formula>IF(RIGHT(TEXT(AE433,"0.#"),1)=".",FALSE,TRUE)</formula>
    </cfRule>
    <cfRule type="expression" dxfId="1824" priority="12592">
      <formula>IF(RIGHT(TEXT(AE433,"0.#"),1)=".",TRUE,FALSE)</formula>
    </cfRule>
  </conditionalFormatting>
  <conditionalFormatting sqref="AM435">
    <cfRule type="expression" dxfId="1823" priority="12575">
      <formula>IF(RIGHT(TEXT(AM435,"0.#"),1)=".",FALSE,TRUE)</formula>
    </cfRule>
    <cfRule type="expression" dxfId="1822" priority="12576">
      <formula>IF(RIGHT(TEXT(AM435,"0.#"),1)=".",TRUE,FALSE)</formula>
    </cfRule>
  </conditionalFormatting>
  <conditionalFormatting sqref="AE434">
    <cfRule type="expression" dxfId="1821" priority="12589">
      <formula>IF(RIGHT(TEXT(AE434,"0.#"),1)=".",FALSE,TRUE)</formula>
    </cfRule>
    <cfRule type="expression" dxfId="1820" priority="12590">
      <formula>IF(RIGHT(TEXT(AE434,"0.#"),1)=".",TRUE,FALSE)</formula>
    </cfRule>
  </conditionalFormatting>
  <conditionalFormatting sqref="AE435">
    <cfRule type="expression" dxfId="1819" priority="12587">
      <formula>IF(RIGHT(TEXT(AE435,"0.#"),1)=".",FALSE,TRUE)</formula>
    </cfRule>
    <cfRule type="expression" dxfId="1818" priority="12588">
      <formula>IF(RIGHT(TEXT(AE435,"0.#"),1)=".",TRUE,FALSE)</formula>
    </cfRule>
  </conditionalFormatting>
  <conditionalFormatting sqref="AM433">
    <cfRule type="expression" dxfId="1817" priority="12579">
      <formula>IF(RIGHT(TEXT(AM433,"0.#"),1)=".",FALSE,TRUE)</formula>
    </cfRule>
    <cfRule type="expression" dxfId="1816" priority="12580">
      <formula>IF(RIGHT(TEXT(AM433,"0.#"),1)=".",TRUE,FALSE)</formula>
    </cfRule>
  </conditionalFormatting>
  <conditionalFormatting sqref="AM434">
    <cfRule type="expression" dxfId="1815" priority="12577">
      <formula>IF(RIGHT(TEXT(AM434,"0.#"),1)=".",FALSE,TRUE)</formula>
    </cfRule>
    <cfRule type="expression" dxfId="1814" priority="12578">
      <formula>IF(RIGHT(TEXT(AM434,"0.#"),1)=".",TRUE,FALSE)</formula>
    </cfRule>
  </conditionalFormatting>
  <conditionalFormatting sqref="AU433">
    <cfRule type="expression" dxfId="1813" priority="12567">
      <formula>IF(RIGHT(TEXT(AU433,"0.#"),1)=".",FALSE,TRUE)</formula>
    </cfRule>
    <cfRule type="expression" dxfId="1812" priority="12568">
      <formula>IF(RIGHT(TEXT(AU433,"0.#"),1)=".",TRUE,FALSE)</formula>
    </cfRule>
  </conditionalFormatting>
  <conditionalFormatting sqref="AU434">
    <cfRule type="expression" dxfId="1811" priority="12565">
      <formula>IF(RIGHT(TEXT(AU434,"0.#"),1)=".",FALSE,TRUE)</formula>
    </cfRule>
    <cfRule type="expression" dxfId="1810" priority="12566">
      <formula>IF(RIGHT(TEXT(AU434,"0.#"),1)=".",TRUE,FALSE)</formula>
    </cfRule>
  </conditionalFormatting>
  <conditionalFormatting sqref="AU435">
    <cfRule type="expression" dxfId="1809" priority="12563">
      <formula>IF(RIGHT(TEXT(AU435,"0.#"),1)=".",FALSE,TRUE)</formula>
    </cfRule>
    <cfRule type="expression" dxfId="1808" priority="12564">
      <formula>IF(RIGHT(TEXT(AU435,"0.#"),1)=".",TRUE,FALSE)</formula>
    </cfRule>
  </conditionalFormatting>
  <conditionalFormatting sqref="AI435">
    <cfRule type="expression" dxfId="1807" priority="12497">
      <formula>IF(RIGHT(TEXT(AI435,"0.#"),1)=".",FALSE,TRUE)</formula>
    </cfRule>
    <cfRule type="expression" dxfId="1806" priority="12498">
      <formula>IF(RIGHT(TEXT(AI435,"0.#"),1)=".",TRUE,FALSE)</formula>
    </cfRule>
  </conditionalFormatting>
  <conditionalFormatting sqref="AI433">
    <cfRule type="expression" dxfId="1805" priority="12501">
      <formula>IF(RIGHT(TEXT(AI433,"0.#"),1)=".",FALSE,TRUE)</formula>
    </cfRule>
    <cfRule type="expression" dxfId="1804" priority="12502">
      <formula>IF(RIGHT(TEXT(AI433,"0.#"),1)=".",TRUE,FALSE)</formula>
    </cfRule>
  </conditionalFormatting>
  <conditionalFormatting sqref="AI434">
    <cfRule type="expression" dxfId="1803" priority="12499">
      <formula>IF(RIGHT(TEXT(AI434,"0.#"),1)=".",FALSE,TRUE)</formula>
    </cfRule>
    <cfRule type="expression" dxfId="1802" priority="12500">
      <formula>IF(RIGHT(TEXT(AI434,"0.#"),1)=".",TRUE,FALSE)</formula>
    </cfRule>
  </conditionalFormatting>
  <conditionalFormatting sqref="AQ434">
    <cfRule type="expression" dxfId="1801" priority="12483">
      <formula>IF(RIGHT(TEXT(AQ434,"0.#"),1)=".",FALSE,TRUE)</formula>
    </cfRule>
    <cfRule type="expression" dxfId="1800" priority="12484">
      <formula>IF(RIGHT(TEXT(AQ434,"0.#"),1)=".",TRUE,FALSE)</formula>
    </cfRule>
  </conditionalFormatting>
  <conditionalFormatting sqref="AQ435">
    <cfRule type="expression" dxfId="1799" priority="12469">
      <formula>IF(RIGHT(TEXT(AQ435,"0.#"),1)=".",FALSE,TRUE)</formula>
    </cfRule>
    <cfRule type="expression" dxfId="1798" priority="12470">
      <formula>IF(RIGHT(TEXT(AQ435,"0.#"),1)=".",TRUE,FALSE)</formula>
    </cfRule>
  </conditionalFormatting>
  <conditionalFormatting sqref="AQ433">
    <cfRule type="expression" dxfId="1797" priority="12467">
      <formula>IF(RIGHT(TEXT(AQ433,"0.#"),1)=".",FALSE,TRUE)</formula>
    </cfRule>
    <cfRule type="expression" dxfId="1796" priority="12468">
      <formula>IF(RIGHT(TEXT(AQ433,"0.#"),1)=".",TRUE,FALSE)</formula>
    </cfRule>
  </conditionalFormatting>
  <conditionalFormatting sqref="AL839:AO866">
    <cfRule type="expression" dxfId="1795" priority="6191">
      <formula>IF(AND(AL839&gt;=0, RIGHT(TEXT(AL839,"0.#"),1)&lt;&gt;"."),TRUE,FALSE)</formula>
    </cfRule>
    <cfRule type="expression" dxfId="1794" priority="6192">
      <formula>IF(AND(AL839&gt;=0, RIGHT(TEXT(AL839,"0.#"),1)="."),TRUE,FALSE)</formula>
    </cfRule>
    <cfRule type="expression" dxfId="1793" priority="6193">
      <formula>IF(AND(AL839&lt;0, RIGHT(TEXT(AL839,"0.#"),1)&lt;&gt;"."),TRUE,FALSE)</formula>
    </cfRule>
    <cfRule type="expression" dxfId="1792" priority="6194">
      <formula>IF(AND(AL839&lt;0, RIGHT(TEXT(AL839,"0.#"),1)="."),TRUE,FALSE)</formula>
    </cfRule>
  </conditionalFormatting>
  <conditionalFormatting sqref="AQ53:AQ55">
    <cfRule type="expression" dxfId="1791" priority="4213">
      <formula>IF(RIGHT(TEXT(AQ53,"0.#"),1)=".",FALSE,TRUE)</formula>
    </cfRule>
    <cfRule type="expression" dxfId="1790" priority="4214">
      <formula>IF(RIGHT(TEXT(AQ53,"0.#"),1)=".",TRUE,FALSE)</formula>
    </cfRule>
  </conditionalFormatting>
  <conditionalFormatting sqref="AU53:AU55">
    <cfRule type="expression" dxfId="1789" priority="4211">
      <formula>IF(RIGHT(TEXT(AU53,"0.#"),1)=".",FALSE,TRUE)</formula>
    </cfRule>
    <cfRule type="expression" dxfId="1788" priority="4212">
      <formula>IF(RIGHT(TEXT(AU53,"0.#"),1)=".",TRUE,FALSE)</formula>
    </cfRule>
  </conditionalFormatting>
  <conditionalFormatting sqref="AQ60:AQ62">
    <cfRule type="expression" dxfId="1787" priority="4209">
      <formula>IF(RIGHT(TEXT(AQ60,"0.#"),1)=".",FALSE,TRUE)</formula>
    </cfRule>
    <cfRule type="expression" dxfId="1786" priority="4210">
      <formula>IF(RIGHT(TEXT(AQ60,"0.#"),1)=".",TRUE,FALSE)</formula>
    </cfRule>
  </conditionalFormatting>
  <conditionalFormatting sqref="AU60:AU62">
    <cfRule type="expression" dxfId="1785" priority="4207">
      <formula>IF(RIGHT(TEXT(AU60,"0.#"),1)=".",FALSE,TRUE)</formula>
    </cfRule>
    <cfRule type="expression" dxfId="1784" priority="4208">
      <formula>IF(RIGHT(TEXT(AU60,"0.#"),1)=".",TRUE,FALSE)</formula>
    </cfRule>
  </conditionalFormatting>
  <conditionalFormatting sqref="AQ75:AQ77">
    <cfRule type="expression" dxfId="1783" priority="4205">
      <formula>IF(RIGHT(TEXT(AQ75,"0.#"),1)=".",FALSE,TRUE)</formula>
    </cfRule>
    <cfRule type="expression" dxfId="1782" priority="4206">
      <formula>IF(RIGHT(TEXT(AQ75,"0.#"),1)=".",TRUE,FALSE)</formula>
    </cfRule>
  </conditionalFormatting>
  <conditionalFormatting sqref="AU75:AU77">
    <cfRule type="expression" dxfId="1781" priority="4203">
      <formula>IF(RIGHT(TEXT(AU75,"0.#"),1)=".",FALSE,TRUE)</formula>
    </cfRule>
    <cfRule type="expression" dxfId="1780" priority="4204">
      <formula>IF(RIGHT(TEXT(AU75,"0.#"),1)=".",TRUE,FALSE)</formula>
    </cfRule>
  </conditionalFormatting>
  <conditionalFormatting sqref="AQ87:AQ89">
    <cfRule type="expression" dxfId="1779" priority="4201">
      <formula>IF(RIGHT(TEXT(AQ87,"0.#"),1)=".",FALSE,TRUE)</formula>
    </cfRule>
    <cfRule type="expression" dxfId="1778" priority="4202">
      <formula>IF(RIGHT(TEXT(AQ87,"0.#"),1)=".",TRUE,FALSE)</formula>
    </cfRule>
  </conditionalFormatting>
  <conditionalFormatting sqref="AU87:AU89">
    <cfRule type="expression" dxfId="1777" priority="4199">
      <formula>IF(RIGHT(TEXT(AU87,"0.#"),1)=".",FALSE,TRUE)</formula>
    </cfRule>
    <cfRule type="expression" dxfId="1776" priority="4200">
      <formula>IF(RIGHT(TEXT(AU87,"0.#"),1)=".",TRUE,FALSE)</formula>
    </cfRule>
  </conditionalFormatting>
  <conditionalFormatting sqref="AQ92:AQ94">
    <cfRule type="expression" dxfId="1775" priority="4197">
      <formula>IF(RIGHT(TEXT(AQ92,"0.#"),1)=".",FALSE,TRUE)</formula>
    </cfRule>
    <cfRule type="expression" dxfId="1774" priority="4198">
      <formula>IF(RIGHT(TEXT(AQ92,"0.#"),1)=".",TRUE,FALSE)</formula>
    </cfRule>
  </conditionalFormatting>
  <conditionalFormatting sqref="AU92:AU94">
    <cfRule type="expression" dxfId="1773" priority="4195">
      <formula>IF(RIGHT(TEXT(AU92,"0.#"),1)=".",FALSE,TRUE)</formula>
    </cfRule>
    <cfRule type="expression" dxfId="1772" priority="4196">
      <formula>IF(RIGHT(TEXT(AU92,"0.#"),1)=".",TRUE,FALSE)</formula>
    </cfRule>
  </conditionalFormatting>
  <conditionalFormatting sqref="AQ97:AQ99">
    <cfRule type="expression" dxfId="1771" priority="4193">
      <formula>IF(RIGHT(TEXT(AQ97,"0.#"),1)=".",FALSE,TRUE)</formula>
    </cfRule>
    <cfRule type="expression" dxfId="1770" priority="4194">
      <formula>IF(RIGHT(TEXT(AQ97,"0.#"),1)=".",TRUE,FALSE)</formula>
    </cfRule>
  </conditionalFormatting>
  <conditionalFormatting sqref="AU97:AU99">
    <cfRule type="expression" dxfId="1769" priority="4191">
      <formula>IF(RIGHT(TEXT(AU97,"0.#"),1)=".",FALSE,TRUE)</formula>
    </cfRule>
    <cfRule type="expression" dxfId="1768" priority="4192">
      <formula>IF(RIGHT(TEXT(AU97,"0.#"),1)=".",TRUE,FALSE)</formula>
    </cfRule>
  </conditionalFormatting>
  <conditionalFormatting sqref="AE458">
    <cfRule type="expression" dxfId="1767" priority="3885">
      <formula>IF(RIGHT(TEXT(AE458,"0.#"),1)=".",FALSE,TRUE)</formula>
    </cfRule>
    <cfRule type="expression" dxfId="1766" priority="3886">
      <formula>IF(RIGHT(TEXT(AE458,"0.#"),1)=".",TRUE,FALSE)</formula>
    </cfRule>
  </conditionalFormatting>
  <conditionalFormatting sqref="AM460">
    <cfRule type="expression" dxfId="1765" priority="3875">
      <formula>IF(RIGHT(TEXT(AM460,"0.#"),1)=".",FALSE,TRUE)</formula>
    </cfRule>
    <cfRule type="expression" dxfId="1764" priority="3876">
      <formula>IF(RIGHT(TEXT(AM460,"0.#"),1)=".",TRUE,FALSE)</formula>
    </cfRule>
  </conditionalFormatting>
  <conditionalFormatting sqref="AE459">
    <cfRule type="expression" dxfId="1763" priority="3883">
      <formula>IF(RIGHT(TEXT(AE459,"0.#"),1)=".",FALSE,TRUE)</formula>
    </cfRule>
    <cfRule type="expression" dxfId="1762" priority="3884">
      <formula>IF(RIGHT(TEXT(AE459,"0.#"),1)=".",TRUE,FALSE)</formula>
    </cfRule>
  </conditionalFormatting>
  <conditionalFormatting sqref="AE460">
    <cfRule type="expression" dxfId="1761" priority="3881">
      <formula>IF(RIGHT(TEXT(AE460,"0.#"),1)=".",FALSE,TRUE)</formula>
    </cfRule>
    <cfRule type="expression" dxfId="1760" priority="3882">
      <formula>IF(RIGHT(TEXT(AE460,"0.#"),1)=".",TRUE,FALSE)</formula>
    </cfRule>
  </conditionalFormatting>
  <conditionalFormatting sqref="AM458">
    <cfRule type="expression" dxfId="1759" priority="3879">
      <formula>IF(RIGHT(TEXT(AM458,"0.#"),1)=".",FALSE,TRUE)</formula>
    </cfRule>
    <cfRule type="expression" dxfId="1758" priority="3880">
      <formula>IF(RIGHT(TEXT(AM458,"0.#"),1)=".",TRUE,FALSE)</formula>
    </cfRule>
  </conditionalFormatting>
  <conditionalFormatting sqref="AM459">
    <cfRule type="expression" dxfId="1757" priority="3877">
      <formula>IF(RIGHT(TEXT(AM459,"0.#"),1)=".",FALSE,TRUE)</formula>
    </cfRule>
    <cfRule type="expression" dxfId="1756" priority="3878">
      <formula>IF(RIGHT(TEXT(AM459,"0.#"),1)=".",TRUE,FALSE)</formula>
    </cfRule>
  </conditionalFormatting>
  <conditionalFormatting sqref="AU458">
    <cfRule type="expression" dxfId="1755" priority="3873">
      <formula>IF(RIGHT(TEXT(AU458,"0.#"),1)=".",FALSE,TRUE)</formula>
    </cfRule>
    <cfRule type="expression" dxfId="1754" priority="3874">
      <formula>IF(RIGHT(TEXT(AU458,"0.#"),1)=".",TRUE,FALSE)</formula>
    </cfRule>
  </conditionalFormatting>
  <conditionalFormatting sqref="AU459">
    <cfRule type="expression" dxfId="1753" priority="3871">
      <formula>IF(RIGHT(TEXT(AU459,"0.#"),1)=".",FALSE,TRUE)</formula>
    </cfRule>
    <cfRule type="expression" dxfId="1752" priority="3872">
      <formula>IF(RIGHT(TEXT(AU459,"0.#"),1)=".",TRUE,FALSE)</formula>
    </cfRule>
  </conditionalFormatting>
  <conditionalFormatting sqref="AU460">
    <cfRule type="expression" dxfId="1751" priority="3869">
      <formula>IF(RIGHT(TEXT(AU460,"0.#"),1)=".",FALSE,TRUE)</formula>
    </cfRule>
    <cfRule type="expression" dxfId="1750" priority="3870">
      <formula>IF(RIGHT(TEXT(AU460,"0.#"),1)=".",TRUE,FALSE)</formula>
    </cfRule>
  </conditionalFormatting>
  <conditionalFormatting sqref="AI460">
    <cfRule type="expression" dxfId="1749" priority="3863">
      <formula>IF(RIGHT(TEXT(AI460,"0.#"),1)=".",FALSE,TRUE)</formula>
    </cfRule>
    <cfRule type="expression" dxfId="1748" priority="3864">
      <formula>IF(RIGHT(TEXT(AI460,"0.#"),1)=".",TRUE,FALSE)</formula>
    </cfRule>
  </conditionalFormatting>
  <conditionalFormatting sqref="AI458">
    <cfRule type="expression" dxfId="1747" priority="3867">
      <formula>IF(RIGHT(TEXT(AI458,"0.#"),1)=".",FALSE,TRUE)</formula>
    </cfRule>
    <cfRule type="expression" dxfId="1746" priority="3868">
      <formula>IF(RIGHT(TEXT(AI458,"0.#"),1)=".",TRUE,FALSE)</formula>
    </cfRule>
  </conditionalFormatting>
  <conditionalFormatting sqref="AI459">
    <cfRule type="expression" dxfId="1745" priority="3865">
      <formula>IF(RIGHT(TEXT(AI459,"0.#"),1)=".",FALSE,TRUE)</formula>
    </cfRule>
    <cfRule type="expression" dxfId="1744" priority="3866">
      <formula>IF(RIGHT(TEXT(AI459,"0.#"),1)=".",TRUE,FALSE)</formula>
    </cfRule>
  </conditionalFormatting>
  <conditionalFormatting sqref="AQ459">
    <cfRule type="expression" dxfId="1743" priority="3861">
      <formula>IF(RIGHT(TEXT(AQ459,"0.#"),1)=".",FALSE,TRUE)</formula>
    </cfRule>
    <cfRule type="expression" dxfId="1742" priority="3862">
      <formula>IF(RIGHT(TEXT(AQ459,"0.#"),1)=".",TRUE,FALSE)</formula>
    </cfRule>
  </conditionalFormatting>
  <conditionalFormatting sqref="AQ460">
    <cfRule type="expression" dxfId="1741" priority="3859">
      <formula>IF(RIGHT(TEXT(AQ460,"0.#"),1)=".",FALSE,TRUE)</formula>
    </cfRule>
    <cfRule type="expression" dxfId="1740" priority="3860">
      <formula>IF(RIGHT(TEXT(AQ460,"0.#"),1)=".",TRUE,FALSE)</formula>
    </cfRule>
  </conditionalFormatting>
  <conditionalFormatting sqref="AQ458">
    <cfRule type="expression" dxfId="1739" priority="3857">
      <formula>IF(RIGHT(TEXT(AQ458,"0.#"),1)=".",FALSE,TRUE)</formula>
    </cfRule>
    <cfRule type="expression" dxfId="1738" priority="3858">
      <formula>IF(RIGHT(TEXT(AQ458,"0.#"),1)=".",TRUE,FALSE)</formula>
    </cfRule>
  </conditionalFormatting>
  <conditionalFormatting sqref="AE120 AM120">
    <cfRule type="expression" dxfId="1737" priority="2535">
      <formula>IF(RIGHT(TEXT(AE120,"0.#"),1)=".",FALSE,TRUE)</formula>
    </cfRule>
    <cfRule type="expression" dxfId="1736" priority="2536">
      <formula>IF(RIGHT(TEXT(AE120,"0.#"),1)=".",TRUE,FALSE)</formula>
    </cfRule>
  </conditionalFormatting>
  <conditionalFormatting sqref="AI126">
    <cfRule type="expression" dxfId="1735" priority="2525">
      <formula>IF(RIGHT(TEXT(AI126,"0.#"),1)=".",FALSE,TRUE)</formula>
    </cfRule>
    <cfRule type="expression" dxfId="1734" priority="2526">
      <formula>IF(RIGHT(TEXT(AI126,"0.#"),1)=".",TRUE,FALSE)</formula>
    </cfRule>
  </conditionalFormatting>
  <conditionalFormatting sqref="AI120">
    <cfRule type="expression" dxfId="1733" priority="2533">
      <formula>IF(RIGHT(TEXT(AI120,"0.#"),1)=".",FALSE,TRUE)</formula>
    </cfRule>
    <cfRule type="expression" dxfId="1732" priority="2534">
      <formula>IF(RIGHT(TEXT(AI120,"0.#"),1)=".",TRUE,FALSE)</formula>
    </cfRule>
  </conditionalFormatting>
  <conditionalFormatting sqref="AE123 AM123">
    <cfRule type="expression" dxfId="1731" priority="2531">
      <formula>IF(RIGHT(TEXT(AE123,"0.#"),1)=".",FALSE,TRUE)</formula>
    </cfRule>
    <cfRule type="expression" dxfId="1730" priority="2532">
      <formula>IF(RIGHT(TEXT(AE123,"0.#"),1)=".",TRUE,FALSE)</formula>
    </cfRule>
  </conditionalFormatting>
  <conditionalFormatting sqref="AI123">
    <cfRule type="expression" dxfId="1729" priority="2529">
      <formula>IF(RIGHT(TEXT(AI123,"0.#"),1)=".",FALSE,TRUE)</formula>
    </cfRule>
    <cfRule type="expression" dxfId="1728" priority="2530">
      <formula>IF(RIGHT(TEXT(AI123,"0.#"),1)=".",TRUE,FALSE)</formula>
    </cfRule>
  </conditionalFormatting>
  <conditionalFormatting sqref="AE126 AM126">
    <cfRule type="expression" dxfId="1727" priority="2527">
      <formula>IF(RIGHT(TEXT(AE126,"0.#"),1)=".",FALSE,TRUE)</formula>
    </cfRule>
    <cfRule type="expression" dxfId="1726" priority="2528">
      <formula>IF(RIGHT(TEXT(AE126,"0.#"),1)=".",TRUE,FALSE)</formula>
    </cfRule>
  </conditionalFormatting>
  <conditionalFormatting sqref="AE129 AM129">
    <cfRule type="expression" dxfId="1725" priority="2523">
      <formula>IF(RIGHT(TEXT(AE129,"0.#"),1)=".",FALSE,TRUE)</formula>
    </cfRule>
    <cfRule type="expression" dxfId="1724" priority="2524">
      <formula>IF(RIGHT(TEXT(AE129,"0.#"),1)=".",TRUE,FALSE)</formula>
    </cfRule>
  </conditionalFormatting>
  <conditionalFormatting sqref="AI129">
    <cfRule type="expression" dxfId="1723" priority="2521">
      <formula>IF(RIGHT(TEXT(AI129,"0.#"),1)=".",FALSE,TRUE)</formula>
    </cfRule>
    <cfRule type="expression" dxfId="1722" priority="2522">
      <formula>IF(RIGHT(TEXT(AI129,"0.#"),1)=".",TRUE,FALSE)</formula>
    </cfRule>
  </conditionalFormatting>
  <conditionalFormatting sqref="Y839:Y866">
    <cfRule type="expression" dxfId="1721" priority="2519">
      <formula>IF(RIGHT(TEXT(Y839,"0.#"),1)=".",FALSE,TRUE)</formula>
    </cfRule>
    <cfRule type="expression" dxfId="1720" priority="2520">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2425">
      <formula>IF(AND(AL1102&gt;=0, RIGHT(TEXT(AL1102,"0.#"),1)&lt;&gt;"."),TRUE,FALSE)</formula>
    </cfRule>
    <cfRule type="expression" dxfId="1676" priority="2426">
      <formula>IF(AND(AL1102&gt;=0, RIGHT(TEXT(AL1102,"0.#"),1)="."),TRUE,FALSE)</formula>
    </cfRule>
    <cfRule type="expression" dxfId="1675" priority="2427">
      <formula>IF(AND(AL1102&lt;0, RIGHT(TEXT(AL1102,"0.#"),1)&lt;&gt;"."),TRUE,FALSE)</formula>
    </cfRule>
    <cfRule type="expression" dxfId="1674" priority="2428">
      <formula>IF(AND(AL1102&lt;0, RIGHT(TEXT(AL1102,"0.#"),1)="."),TRUE,FALSE)</formula>
    </cfRule>
  </conditionalFormatting>
  <conditionalFormatting sqref="Y1102:Y1131">
    <cfRule type="expression" dxfId="1673" priority="2423">
      <formula>IF(RIGHT(TEXT(Y1102,"0.#"),1)=".",FALSE,TRUE)</formula>
    </cfRule>
    <cfRule type="expression" dxfId="1672" priority="2424">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2377">
      <formula>IF(AND(AL837&gt;=0, RIGHT(TEXT(AL837,"0.#"),1)&lt;&gt;"."),TRUE,FALSE)</formula>
    </cfRule>
    <cfRule type="expression" dxfId="1656" priority="2378">
      <formula>IF(AND(AL837&gt;=0, RIGHT(TEXT(AL837,"0.#"),1)="."),TRUE,FALSE)</formula>
    </cfRule>
    <cfRule type="expression" dxfId="1655" priority="2379">
      <formula>IF(AND(AL837&lt;0, RIGHT(TEXT(AL837,"0.#"),1)&lt;&gt;"."),TRUE,FALSE)</formula>
    </cfRule>
    <cfRule type="expression" dxfId="1654" priority="2380">
      <formula>IF(AND(AL837&lt;0, RIGHT(TEXT(AL837,"0.#"),1)="."),TRUE,FALSE)</formula>
    </cfRule>
  </conditionalFormatting>
  <conditionalFormatting sqref="Y837:Y838">
    <cfRule type="expression" dxfId="1653" priority="2375">
      <formula>IF(RIGHT(TEXT(Y837,"0.#"),1)=".",FALSE,TRUE)</formula>
    </cfRule>
    <cfRule type="expression" dxfId="1652" priority="2376">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871">
      <formula>IF(RIGHT(TEXT(W23,"0.#"),1)=".",FALSE,TRUE)</formula>
    </cfRule>
    <cfRule type="expression" dxfId="1262" priority="1872">
      <formula>IF(RIGHT(TEXT(W23,"0.#"),1)=".",TRUE,FALSE)</formula>
    </cfRule>
  </conditionalFormatting>
  <conditionalFormatting sqref="W24:W27">
    <cfRule type="expression" dxfId="1261" priority="1869">
      <formula>IF(RIGHT(TEXT(W24,"0.#"),1)=".",FALSE,TRUE)</formula>
    </cfRule>
    <cfRule type="expression" dxfId="1260" priority="1870">
      <formula>IF(RIGHT(TEXT(W24,"0.#"),1)=".",TRUE,FALSE)</formula>
    </cfRule>
  </conditionalFormatting>
  <conditionalFormatting sqref="W28">
    <cfRule type="expression" dxfId="1259" priority="1861">
      <formula>IF(RIGHT(TEXT(W28,"0.#"),1)=".",FALSE,TRUE)</formula>
    </cfRule>
    <cfRule type="expression" dxfId="1258" priority="1862">
      <formula>IF(RIGHT(TEXT(W28,"0.#"),1)=".",TRUE,FALSE)</formula>
    </cfRule>
  </conditionalFormatting>
  <conditionalFormatting sqref="P23">
    <cfRule type="expression" dxfId="1257" priority="1859">
      <formula>IF(RIGHT(TEXT(P23,"0.#"),1)=".",FALSE,TRUE)</formula>
    </cfRule>
    <cfRule type="expression" dxfId="1256" priority="1860">
      <formula>IF(RIGHT(TEXT(P23,"0.#"),1)=".",TRUE,FALSE)</formula>
    </cfRule>
  </conditionalFormatting>
  <conditionalFormatting sqref="P24:P27">
    <cfRule type="expression" dxfId="1255" priority="1857">
      <formula>IF(RIGHT(TEXT(P24,"0.#"),1)=".",FALSE,TRUE)</formula>
    </cfRule>
    <cfRule type="expression" dxfId="1254" priority="1858">
      <formula>IF(RIGHT(TEXT(P24,"0.#"),1)=".",TRUE,FALSE)</formula>
    </cfRule>
  </conditionalFormatting>
  <conditionalFormatting sqref="P28">
    <cfRule type="expression" dxfId="1253" priority="1855">
      <formula>IF(RIGHT(TEXT(P28,"0.#"),1)=".",FALSE,TRUE)</formula>
    </cfRule>
    <cfRule type="expression" dxfId="1252" priority="1856">
      <formula>IF(RIGHT(TEXT(P28,"0.#"),1)=".",TRUE,FALSE)</formula>
    </cfRule>
  </conditionalFormatting>
  <conditionalFormatting sqref="AQ114">
    <cfRule type="expression" dxfId="1251" priority="1839">
      <formula>IF(RIGHT(TEXT(AQ114,"0.#"),1)=".",FALSE,TRUE)</formula>
    </cfRule>
    <cfRule type="expression" dxfId="1250" priority="1840">
      <formula>IF(RIGHT(TEXT(AQ114,"0.#"),1)=".",TRUE,FALSE)</formula>
    </cfRule>
  </conditionalFormatting>
  <conditionalFormatting sqref="AQ104">
    <cfRule type="expression" dxfId="1249" priority="1853">
      <formula>IF(RIGHT(TEXT(AQ104,"0.#"),1)=".",FALSE,TRUE)</formula>
    </cfRule>
    <cfRule type="expression" dxfId="1248" priority="1854">
      <formula>IF(RIGHT(TEXT(AQ104,"0.#"),1)=".",TRUE,FALSE)</formula>
    </cfRule>
  </conditionalFormatting>
  <conditionalFormatting sqref="AQ105">
    <cfRule type="expression" dxfId="1247" priority="1851">
      <formula>IF(RIGHT(TEXT(AQ105,"0.#"),1)=".",FALSE,TRUE)</formula>
    </cfRule>
    <cfRule type="expression" dxfId="1246" priority="1852">
      <formula>IF(RIGHT(TEXT(AQ105,"0.#"),1)=".",TRUE,FALSE)</formula>
    </cfRule>
  </conditionalFormatting>
  <conditionalFormatting sqref="AQ107">
    <cfRule type="expression" dxfId="1245" priority="1849">
      <formula>IF(RIGHT(TEXT(AQ107,"0.#"),1)=".",FALSE,TRUE)</formula>
    </cfRule>
    <cfRule type="expression" dxfId="1244" priority="1850">
      <formula>IF(RIGHT(TEXT(AQ107,"0.#"),1)=".",TRUE,FALSE)</formula>
    </cfRule>
  </conditionalFormatting>
  <conditionalFormatting sqref="AQ108">
    <cfRule type="expression" dxfId="1243" priority="1847">
      <formula>IF(RIGHT(TEXT(AQ108,"0.#"),1)=".",FALSE,TRUE)</formula>
    </cfRule>
    <cfRule type="expression" dxfId="1242" priority="1848">
      <formula>IF(RIGHT(TEXT(AQ108,"0.#"),1)=".",TRUE,FALSE)</formula>
    </cfRule>
  </conditionalFormatting>
  <conditionalFormatting sqref="AQ110">
    <cfRule type="expression" dxfId="1241" priority="1845">
      <formula>IF(RIGHT(TEXT(AQ110,"0.#"),1)=".",FALSE,TRUE)</formula>
    </cfRule>
    <cfRule type="expression" dxfId="1240" priority="1846">
      <formula>IF(RIGHT(TEXT(AQ110,"0.#"),1)=".",TRUE,FALSE)</formula>
    </cfRule>
  </conditionalFormatting>
  <conditionalFormatting sqref="AQ111">
    <cfRule type="expression" dxfId="1239" priority="1843">
      <formula>IF(RIGHT(TEXT(AQ111,"0.#"),1)=".",FALSE,TRUE)</formula>
    </cfRule>
    <cfRule type="expression" dxfId="1238" priority="1844">
      <formula>IF(RIGHT(TEXT(AQ111,"0.#"),1)=".",TRUE,FALSE)</formula>
    </cfRule>
  </conditionalFormatting>
  <conditionalFormatting sqref="AQ113">
    <cfRule type="expression" dxfId="1237" priority="1841">
      <formula>IF(RIGHT(TEXT(AQ113,"0.#"),1)=".",FALSE,TRUE)</formula>
    </cfRule>
    <cfRule type="expression" dxfId="1236" priority="1842">
      <formula>IF(RIGHT(TEXT(AQ113,"0.#"),1)=".",TRUE,FALSE)</formula>
    </cfRule>
  </conditionalFormatting>
  <conditionalFormatting sqref="AE67">
    <cfRule type="expression" dxfId="1235" priority="1771">
      <formula>IF(RIGHT(TEXT(AE67,"0.#"),1)=".",FALSE,TRUE)</formula>
    </cfRule>
    <cfRule type="expression" dxfId="1234" priority="1772">
      <formula>IF(RIGHT(TEXT(AE67,"0.#"),1)=".",TRUE,FALSE)</formula>
    </cfRule>
  </conditionalFormatting>
  <conditionalFormatting sqref="AE68">
    <cfRule type="expression" dxfId="1233" priority="1769">
      <formula>IF(RIGHT(TEXT(AE68,"0.#"),1)=".",FALSE,TRUE)</formula>
    </cfRule>
    <cfRule type="expression" dxfId="1232" priority="1770">
      <formula>IF(RIGHT(TEXT(AE68,"0.#"),1)=".",TRUE,FALSE)</formula>
    </cfRule>
  </conditionalFormatting>
  <conditionalFormatting sqref="AE69">
    <cfRule type="expression" dxfId="1231" priority="1767">
      <formula>IF(RIGHT(TEXT(AE69,"0.#"),1)=".",FALSE,TRUE)</formula>
    </cfRule>
    <cfRule type="expression" dxfId="1230" priority="1768">
      <formula>IF(RIGHT(TEXT(AE69,"0.#"),1)=".",TRUE,FALSE)</formula>
    </cfRule>
  </conditionalFormatting>
  <conditionalFormatting sqref="AI69">
    <cfRule type="expression" dxfId="1229" priority="1765">
      <formula>IF(RIGHT(TEXT(AI69,"0.#"),1)=".",FALSE,TRUE)</formula>
    </cfRule>
    <cfRule type="expression" dxfId="1228" priority="1766">
      <formula>IF(RIGHT(TEXT(AI69,"0.#"),1)=".",TRUE,FALSE)</formula>
    </cfRule>
  </conditionalFormatting>
  <conditionalFormatting sqref="AI68">
    <cfRule type="expression" dxfId="1227" priority="1763">
      <formula>IF(RIGHT(TEXT(AI68,"0.#"),1)=".",FALSE,TRUE)</formula>
    </cfRule>
    <cfRule type="expression" dxfId="1226" priority="1764">
      <formula>IF(RIGHT(TEXT(AI68,"0.#"),1)=".",TRUE,FALSE)</formula>
    </cfRule>
  </conditionalFormatting>
  <conditionalFormatting sqref="AI67">
    <cfRule type="expression" dxfId="1225" priority="1761">
      <formula>IF(RIGHT(TEXT(AI67,"0.#"),1)=".",FALSE,TRUE)</formula>
    </cfRule>
    <cfRule type="expression" dxfId="1224" priority="1762">
      <formula>IF(RIGHT(TEXT(AI67,"0.#"),1)=".",TRUE,FALSE)</formula>
    </cfRule>
  </conditionalFormatting>
  <conditionalFormatting sqref="AM67">
    <cfRule type="expression" dxfId="1223" priority="1759">
      <formula>IF(RIGHT(TEXT(AM67,"0.#"),1)=".",FALSE,TRUE)</formula>
    </cfRule>
    <cfRule type="expression" dxfId="1222" priority="1760">
      <formula>IF(RIGHT(TEXT(AM67,"0.#"),1)=".",TRUE,FALSE)</formula>
    </cfRule>
  </conditionalFormatting>
  <conditionalFormatting sqref="AM68">
    <cfRule type="expression" dxfId="1221" priority="1757">
      <formula>IF(RIGHT(TEXT(AM68,"0.#"),1)=".",FALSE,TRUE)</formula>
    </cfRule>
    <cfRule type="expression" dxfId="1220" priority="1758">
      <formula>IF(RIGHT(TEXT(AM68,"0.#"),1)=".",TRUE,FALSE)</formula>
    </cfRule>
  </conditionalFormatting>
  <conditionalFormatting sqref="AM69">
    <cfRule type="expression" dxfId="1219" priority="1755">
      <formula>IF(RIGHT(TEXT(AM69,"0.#"),1)=".",FALSE,TRUE)</formula>
    </cfRule>
    <cfRule type="expression" dxfId="1218" priority="1756">
      <formula>IF(RIGHT(TEXT(AM69,"0.#"),1)=".",TRUE,FALSE)</formula>
    </cfRule>
  </conditionalFormatting>
  <conditionalFormatting sqref="AQ67:AQ69">
    <cfRule type="expression" dxfId="1217" priority="1753">
      <formula>IF(RIGHT(TEXT(AQ67,"0.#"),1)=".",FALSE,TRUE)</formula>
    </cfRule>
    <cfRule type="expression" dxfId="1216" priority="1754">
      <formula>IF(RIGHT(TEXT(AQ67,"0.#"),1)=".",TRUE,FALSE)</formula>
    </cfRule>
  </conditionalFormatting>
  <conditionalFormatting sqref="AU67:AU69">
    <cfRule type="expression" dxfId="1215" priority="1751">
      <formula>IF(RIGHT(TEXT(AU67,"0.#"),1)=".",FALSE,TRUE)</formula>
    </cfRule>
    <cfRule type="expression" dxfId="1214" priority="1752">
      <formula>IF(RIGHT(TEXT(AU67,"0.#"),1)=".",TRUE,FALSE)</formula>
    </cfRule>
  </conditionalFormatting>
  <conditionalFormatting sqref="AE70">
    <cfRule type="expression" dxfId="1213" priority="1749">
      <formula>IF(RIGHT(TEXT(AE70,"0.#"),1)=".",FALSE,TRUE)</formula>
    </cfRule>
    <cfRule type="expression" dxfId="1212" priority="1750">
      <formula>IF(RIGHT(TEXT(AE70,"0.#"),1)=".",TRUE,FALSE)</formula>
    </cfRule>
  </conditionalFormatting>
  <conditionalFormatting sqref="AE71">
    <cfRule type="expression" dxfId="1211" priority="1747">
      <formula>IF(RIGHT(TEXT(AE71,"0.#"),1)=".",FALSE,TRUE)</formula>
    </cfRule>
    <cfRule type="expression" dxfId="1210" priority="1748">
      <formula>IF(RIGHT(TEXT(AE71,"0.#"),1)=".",TRUE,FALSE)</formula>
    </cfRule>
  </conditionalFormatting>
  <conditionalFormatting sqref="AE72">
    <cfRule type="expression" dxfId="1209" priority="1745">
      <formula>IF(RIGHT(TEXT(AE72,"0.#"),1)=".",FALSE,TRUE)</formula>
    </cfRule>
    <cfRule type="expression" dxfId="1208" priority="1746">
      <formula>IF(RIGHT(TEXT(AE72,"0.#"),1)=".",TRUE,FALSE)</formula>
    </cfRule>
  </conditionalFormatting>
  <conditionalFormatting sqref="AI72">
    <cfRule type="expression" dxfId="1207" priority="1743">
      <formula>IF(RIGHT(TEXT(AI72,"0.#"),1)=".",FALSE,TRUE)</formula>
    </cfRule>
    <cfRule type="expression" dxfId="1206" priority="1744">
      <formula>IF(RIGHT(TEXT(AI72,"0.#"),1)=".",TRUE,FALSE)</formula>
    </cfRule>
  </conditionalFormatting>
  <conditionalFormatting sqref="AI71">
    <cfRule type="expression" dxfId="1205" priority="1741">
      <formula>IF(RIGHT(TEXT(AI71,"0.#"),1)=".",FALSE,TRUE)</formula>
    </cfRule>
    <cfRule type="expression" dxfId="1204" priority="1742">
      <formula>IF(RIGHT(TEXT(AI71,"0.#"),1)=".",TRUE,FALSE)</formula>
    </cfRule>
  </conditionalFormatting>
  <conditionalFormatting sqref="AI70">
    <cfRule type="expression" dxfId="1203" priority="1739">
      <formula>IF(RIGHT(TEXT(AI70,"0.#"),1)=".",FALSE,TRUE)</formula>
    </cfRule>
    <cfRule type="expression" dxfId="1202" priority="1740">
      <formula>IF(RIGHT(TEXT(AI70,"0.#"),1)=".",TRUE,FALSE)</formula>
    </cfRule>
  </conditionalFormatting>
  <conditionalFormatting sqref="AM70">
    <cfRule type="expression" dxfId="1201" priority="1737">
      <formula>IF(RIGHT(TEXT(AM70,"0.#"),1)=".",FALSE,TRUE)</formula>
    </cfRule>
    <cfRule type="expression" dxfId="1200" priority="1738">
      <formula>IF(RIGHT(TEXT(AM70,"0.#"),1)=".",TRUE,FALSE)</formula>
    </cfRule>
  </conditionalFormatting>
  <conditionalFormatting sqref="AM71">
    <cfRule type="expression" dxfId="1199" priority="1735">
      <formula>IF(RIGHT(TEXT(AM71,"0.#"),1)=".",FALSE,TRUE)</formula>
    </cfRule>
    <cfRule type="expression" dxfId="1198" priority="1736">
      <formula>IF(RIGHT(TEXT(AM71,"0.#"),1)=".",TRUE,FALSE)</formula>
    </cfRule>
  </conditionalFormatting>
  <conditionalFormatting sqref="AM72">
    <cfRule type="expression" dxfId="1197" priority="1733">
      <formula>IF(RIGHT(TEXT(AM72,"0.#"),1)=".",FALSE,TRUE)</formula>
    </cfRule>
    <cfRule type="expression" dxfId="1196" priority="1734">
      <formula>IF(RIGHT(TEXT(AM72,"0.#"),1)=".",TRUE,FALSE)</formula>
    </cfRule>
  </conditionalFormatting>
  <conditionalFormatting sqref="AQ70:AQ72">
    <cfRule type="expression" dxfId="1195" priority="1731">
      <formula>IF(RIGHT(TEXT(AQ70,"0.#"),1)=".",FALSE,TRUE)</formula>
    </cfRule>
    <cfRule type="expression" dxfId="1194" priority="1732">
      <formula>IF(RIGHT(TEXT(AQ70,"0.#"),1)=".",TRUE,FALSE)</formula>
    </cfRule>
  </conditionalFormatting>
  <conditionalFormatting sqref="AU70:AU72">
    <cfRule type="expression" dxfId="1193" priority="1729">
      <formula>IF(RIGHT(TEXT(AU70,"0.#"),1)=".",FALSE,TRUE)</formula>
    </cfRule>
    <cfRule type="expression" dxfId="1192" priority="1730">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2:AO1003">
    <cfRule type="expression" dxfId="1141" priority="1583">
      <formula>IF(AND(AL1002&gt;=0, RIGHT(TEXT(AL1002,"0.#"),1)&lt;&gt;"."),TRUE,FALSE)</formula>
    </cfRule>
    <cfRule type="expression" dxfId="1140" priority="1584">
      <formula>IF(AND(AL1002&gt;=0, RIGHT(TEXT(AL1002,"0.#"),1)="."),TRUE,FALSE)</formula>
    </cfRule>
    <cfRule type="expression" dxfId="1139" priority="1585">
      <formula>IF(AND(AL1002&lt;0, RIGHT(TEXT(AL1002,"0.#"),1)&lt;&gt;"."),TRUE,FALSE)</formula>
    </cfRule>
    <cfRule type="expression" dxfId="1138" priority="1586">
      <formula>IF(AND(AL1002&lt;0, RIGHT(TEXT(AL1002,"0.#"),1)="."),TRUE,FALSE)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5:AO1036">
    <cfRule type="expression" dxfId="1129" priority="1571">
      <formula>IF(AND(AL1035&gt;=0, RIGHT(TEXT(AL1035,"0.#"),1)&lt;&gt;"."),TRUE,FALSE)</formula>
    </cfRule>
    <cfRule type="expression" dxfId="1128" priority="1572">
      <formula>IF(AND(AL1035&gt;=0, RIGHT(TEXT(AL1035,"0.#"),1)="."),TRUE,FALSE)</formula>
    </cfRule>
    <cfRule type="expression" dxfId="1127" priority="1573">
      <formula>IF(AND(AL1035&lt;0, RIGHT(TEXT(AL1035,"0.#"),1)&lt;&gt;"."),TRUE,FALSE)</formula>
    </cfRule>
    <cfRule type="expression" dxfId="1126" priority="1574">
      <formula>IF(AND(AL1035&lt;0, RIGHT(TEXT(AL1035,"0.#"),1)="."),TRUE,FALSE)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8:AO1069">
    <cfRule type="expression" dxfId="1117" priority="1559">
      <formula>IF(AND(AL1068&gt;=0, RIGHT(TEXT(AL1068,"0.#"),1)&lt;&gt;"."),TRUE,FALSE)</formula>
    </cfRule>
    <cfRule type="expression" dxfId="1116" priority="1560">
      <formula>IF(AND(AL1068&gt;=0, RIGHT(TEXT(AL1068,"0.#"),1)="."),TRUE,FALSE)</formula>
    </cfRule>
    <cfRule type="expression" dxfId="1115" priority="1561">
      <formula>IF(AND(AL1068&lt;0, RIGHT(TEXT(AL1068,"0.#"),1)&lt;&gt;"."),TRUE,FALSE)</formula>
    </cfRule>
    <cfRule type="expression" dxfId="1114" priority="1562">
      <formula>IF(AND(AL1068&lt;0, RIGHT(TEXT(AL1068,"0.#"),1)="."),TRUE,FALSE)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0" manualBreakCount="10">
    <brk id="29" max="49" man="1"/>
    <brk id="117" max="49" man="1"/>
    <brk id="483" max="49" man="1"/>
    <brk id="735" max="49" man="1"/>
    <brk id="778" max="49" man="1"/>
    <brk id="903" max="49" man="1"/>
    <brk id="933"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4" zoomScale="130" zoomScaleNormal="130" workbookViewId="0">
      <selection activeCell="B17" sqref="B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478</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478</v>
      </c>
      <c r="R8" s="13" t="str">
        <f t="shared" si="3"/>
        <v>その他</v>
      </c>
      <c r="S8" s="13" t="str">
        <f t="shared" si="4"/>
        <v>委託・請負、その他</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委託・請負、その他</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478</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2017-06-12T01:49:42Z</cp:lastPrinted>
  <dcterms:created xsi:type="dcterms:W3CDTF">2012-03-13T00:50:25Z</dcterms:created>
  <dcterms:modified xsi:type="dcterms:W3CDTF">2017-07-07T09:54:48Z</dcterms:modified>
</cp:coreProperties>
</file>