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0" yWindow="-420" windowWidth="18795" windowHeight="850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U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<sst xmlns="http://schemas.openxmlformats.org/spreadsheetml/2006/main" count="2821" uniqueCount="605">
  <si>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</si>
  <si>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</si>
  <si>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</si>
  <si>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</si>
  <si>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</si>
  <si>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</si>
  <si>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</si>
  <si>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</si>
  <si>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</si>
  <si>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</si>
  <si>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</si>
  <si>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</si>
  <si>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</si>
  <si>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</si>
  <si>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</si>
  <si>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</si>
  <si>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</si>
  <si>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</si>
  <si>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</si>
  <si>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</si>
  <si>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</si>
  <si>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</si>
  <si>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</si>
  <si>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</si>
  <si>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</si>
  <si>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</si>
  <si>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</si>
  <si>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</si>
  <si>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</si>
  <si>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</si>
  <si>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</si>
  <si>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</si>
  <si>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</si>
  <si>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</si>
  <si>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</si>
  <si>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</si>
  <si>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</si>
  <si>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</si>
  <si>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</si>
  <si>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</si>
  <si>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</si>
  <si>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</si>
  <si>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</si>
  <si>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</si>
  <si>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</si>
  <si>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</si>
  <si>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</si>
  <si>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</si>
  <si>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</si>
  <si>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</si>
  <si>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</si>
  <si>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</si>
  <si>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</si>
  <si>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</si>
  <si>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</si>
  <si>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</si>
  <si>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</si>
  <si>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</si>
  <si>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</si>
  <si>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</si>
  <si>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</si>
  <si>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</si>
  <si>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</si>
  <si>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</si>
  <si>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</si>
  <si>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</si>
  <si>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</si>
  <si>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</si>
  <si>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</si>
  <si>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</si>
  <si>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</si>
  <si>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</si>
  <si>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</si>
  <si>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</si>
  <si>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</si>
  <si>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</si>
  <si>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</si>
  <si>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</si>
  <si>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</si>
  <si>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</si>
  <si>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</si>
  <si>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</si>
  <si>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</si>
  <si>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</si>
  <si>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</si>
  <si>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</si>
  <si>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</si>
  <si>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</si>
  <si>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</si>
  <si>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</si>
  <si>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</si>
  <si>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</si>
  <si>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</si>
  <si>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</si>
  <si>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</si>
  <si>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</si>
  <si>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</si>
  <si>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</si>
  <si>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</si>
  <si>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</si>
  <si>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</si>
  <si>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</si>
  <si>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</si>
  <si>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</si>
  <si>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</si>
  <si>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</si>
  <si>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</si>
  <si>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</si>
  <si>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</si>
  <si>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</si>
  <si>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</si>
  <si>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</si>
  <si>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</si>
  <si>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</si>
  <si>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</si>
  <si>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</si>
  <si>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</si>
  <si>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</si>
  <si>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</si>
  <si>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</si>
  <si>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</si>
  <si>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</si>
  <si>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</si>
  <si>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</si>
  <si>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</si>
  <si>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</si>
  <si>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</si>
  <si>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</si>
  <si>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</si>
  <si>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</si>
  <si>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</si>
  <si>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</si>
  <si>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</si>
  <si>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</si>
  <si>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</si>
  <si>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</si>
  <si>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</si>
  <si>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</si>
  <si>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</si>
  <si>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</si>
  <si>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</si>
  <si>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</si>
  <si>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</si>
  <si>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</si>
  <si>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</si>
  <si>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</si>
  <si>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</si>
  <si>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</si>
  <si>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</si>
  <si>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</si>
  <si>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</si>
  <si>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</si>
  <si>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</si>
  <si>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</si>
  <si>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</si>
  <si>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</si>
  <si>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</si>
  <si>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</si>
  <si>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</si>
  <si>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</si>
  <si>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</si>
  <si>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</si>
  <si>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</si>
  <si>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</si>
  <si>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</si>
  <si>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</si>
  <si>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</si>
  <si>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</si>
  <si>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</si>
  <si>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</si>
  <si>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</si>
  <si>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</si>
  <si>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</si>
  <si>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</si>
  <si>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</si>
  <si>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</si>
  <si>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</si>
  <si>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</si>
  <si>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</si>
  <si>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</si>
  <si>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</si>
  <si>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</si>
  <si>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</si>
  <si>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</si>
  <si>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</si>
  <si>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</si>
  <si>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</si>
  <si>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</si>
  <si>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</si>
  <si>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</si>
  <si>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</si>
  <si>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</si>
  <si>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</si>
  <si>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</si>
  <si>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</si>
  <si>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</si>
  <si>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</si>
  <si>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</si>
  <si>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</si>
  <si>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</si>
  <si>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</si>
  <si>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</si>
  <si>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</si>
  <si>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</si>
  <si>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</si>
  <si>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</si>
  <si>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</si>
  <si>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</si>
  <si>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</si>
  <si>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</si>
  <si>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</si>
  <si>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</si>
  <si>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</si>
  <si>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</si>
  <si>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</si>
  <si>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</si>
  <si>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</si>
  <si>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</si>
  <si>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</si>
  <si>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</si>
  <si>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</si>
  <si>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</si>
  <si>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</si>
  <si>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</si>
  <si>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</si>
  <si>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</si>
  <si>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</si>
  <si>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</si>
  <si>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</si>
  <si>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</si>
  <si>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</si>
  <si>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</si>
  <si>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</si>
  <si>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</si>
  <si>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</si>
  <si>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</si>
  <si>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</si>
  <si>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</si>
  <si>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</si>
  <si>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</si>
  <si>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</si>
  <si>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</si>
  <si>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</si>
  <si>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</si>
  <si>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</si>
  <si>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</si>
  <si>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</si>
  <si>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</si>
  <si>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</si>
  <si>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</si>
  <si>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</si>
  <si>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</si>
  <si>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</si>
  <si>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</si>
  <si>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</si>
  <si>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</si>
  <si>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</si>
  <si>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</si>
  <si>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</si>
  <si>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</si>
  <si>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</si>
  <si>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</si>
  <si>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</si>
  <si>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</si>
  <si>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</si>
  <si>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</si>
  <si>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</si>
  <si>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</si>
  <si>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</si>
  <si>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</si>
  <si>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</si>
  <si>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</si>
  <si>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</si>
  <si>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</si>
  <si>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</si>
  <si>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</si>
  <si>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</si>
  <si>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</si>
  <si>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</si>
  <si>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</si>
  <si>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</si>
  <si>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</si>
  <si>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</si>
  <si>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</si>
  <si>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</si>
  <si>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</si>
  <si>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</si>
  <si>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</si>
  <si>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</si>
  <si>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</si>
  <si>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</si>
  <si>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</si>
  <si>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</si>
  <si>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</si>
  <si>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</si>
  <si>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</si>
  <si>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</si>
  <si>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</si>
  <si>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</si>
  <si>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</si>
  <si>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</si>
  <si>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</si>
  <si>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</si>
  <si>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</si>
  <si>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</si>
  <si>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</si>
  <si>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</si>
  <si>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</si>
  <si>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</si>
  <si>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</si>
  <si>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</si>
  <si>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</si>
  <si>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</si>
  <si>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</si>
  <si>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</si>
  <si>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</si>
  <si>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</si>
  <si>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</si>
  <si>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</si>
  <si>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</si>
  <si>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</si>
  <si>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</si>
  <si>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</si>
  <si>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</si>
  <si>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</si>
  <si>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</si>
  <si>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</si>
  <si>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</si>
  <si>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</si>
  <si>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</si>
  <si>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</si>
  <si>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</si>
  <si>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</si>
  <si>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</si>
  <si>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</si>
  <si>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</si>
  <si>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</si>
  <si>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</si>
  <si>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</si>
  <si>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</si>
  <si>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</si>
  <si>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</si>
  <si>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</si>
  <si>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</si>
  <si>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</si>
  <si>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</si>
  <si>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</si>
  <si>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</si>
  <si>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</si>
  <si>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</si>
  <si>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</si>
  <si>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</si>
  <si>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</si>
  <si>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</si>
  <si>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</si>
  <si>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</si>
  <si>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</si>
  <si>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</si>
  <si>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</si>
  <si>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</si>
  <si>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</si>
  <si>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</si>
  <si>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</si>
  <si>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</si>
  <si>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</si>
  <si>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</si>
  <si>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</si>
  <si>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</si>
  <si>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</si>
  <si>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</si>
  <si>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</si>
  <si>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</si>
  <si>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</si>
  <si>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</si>
  <si>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</si>
  <si>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</si>
  <si>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</si>
  <si>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</si>
  <si>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</si>
  <si>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</si>
  <si>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</si>
  <si>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</si>
  <si>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</si>
  <si>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</si>
  <si>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</si>
  <si>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</si>
  <si>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</si>
  <si>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</si>
  <si>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</si>
  <si>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</si>
  <si>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</si>
  <si>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</si>
  <si>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</si>
  <si>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</si>
  <si>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</si>
  <si>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</si>
  <si>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</si>
  <si>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</si>
  <si>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</si>
  <si>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</si>
  <si>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</si>
  <si>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</si>
  <si>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</si>
  <si>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</si>
  <si>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</si>
  <si>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</si>
  <si>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</si>
  <si>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</si>
  <si>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</si>
  <si>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</si>
  <si>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</si>
  <si>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</si>
  <si>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</si>
  <si>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</si>
  <si>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</si>
  <si>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</si>
  <si>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</si>
  <si>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</si>
  <si>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</si>
  <si>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</si>
  <si>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</si>
  <si>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</si>
  <si>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</si>
  <si>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</si>
  <si>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</si>
  <si>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</si>
  <si>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</si>
  <si>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</si>
  <si>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</si>
  <si>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</si>
  <si>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</si>
  <si>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</si>
  <si>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</si>
  <si>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</si>
  <si>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</si>
  <si>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</si>
  <si>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</si>
  <si>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</si>
  <si>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</si>
  <si>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</si>
  <si>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</si>
  <si>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</si>
  <si>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</si>
  <si>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</si>
  <si>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</si>
  <si>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</si>
  <si>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</si>
  <si>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</si>
  <si>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</si>
  <si>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</si>
  <si>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</si>
  <si>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</si>
  <si>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</si>
  <si>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</si>
  <si>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</si>
  <si>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</si>
  <si>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</si>
  <si>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</si>
  <si>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</si>
  <si>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</si>
  <si>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</si>
  <si>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</si>
  <si>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</si>
  <si>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</si>
  <si>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</si>
  <si>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</si>
  <si>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</si>
  <si>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</si>
  <si>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</si>
  <si>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</si>
  <si>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</si>
  <si>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</si>
  <si>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</si>
  <si>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</si>
  <si>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</si>
  <si>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</si>
  <si>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</si>
  <si>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</si>
  <si>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</si>
  <si>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</si>
  <si>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</si>
  <si>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</si>
  <si>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</si>
  <si>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</si>
  <si>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</si>
  <si>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</si>
  <si>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</si>
  <si>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</si>
  <si>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</si>
  <si>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</si>
  <si>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</si>
  <si>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</si>
  <si>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</si>
  <si>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</si>
  <si>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</si>
  <si>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</si>
  <si>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</si>
  <si>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</si>
  <si>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</si>
  <si>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</si>
  <si>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</si>
  <si>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</si>
  <si>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</si>
  <si>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</si>
  <si>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</si>
  <si>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</si>
  <si>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</si>
  <si>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</si>
  <si>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</si>
  <si>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</si>
  <si>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</si>
  <si>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</si>
  <si>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</si>
  <si>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</si>
  <si>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</si>
  <si>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</si>
  <si>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</si>
  <si>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</si>
  <si>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</si>
  <si>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</si>
  <si>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</si>
  <si>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</si>
  <si>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</si>
  <si>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</si>
  <si>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</si>
  <si>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上水道システムにおける省ＣＯ２促進モデル事業</t>
    <phoneticPr fontId="5"/>
  </si>
  <si>
    <t>地球環境局</t>
    <phoneticPr fontId="5"/>
  </si>
  <si>
    <t>○</t>
  </si>
  <si>
    <t>環境省では、平成２５年度より、水道施設への再生可能エネルギー・省エネルギー施設の導入促進を図ってきたところである。また、平成２７年度に実施している「水道施設への小水力発電の導入ポテンシャル調査事業」により、水道施設における小水力発電設備の導入ポテンシャルの存在が明らかになる一方、近年では、小水力発電設備に関して本体価格の低下が進んでいることから、小水力発電設備を中心とした再生可能エネルギー設備の導入をより一層推進する必要がある。
本事業では、社会システムの低炭素化を進めるため、未利用圧力等を活用した小水力発電設備等の再生可能エネルギー設備や、高効率設備、インバータ等の省エネルギー設備の導入促進を図る。</t>
    <phoneticPr fontId="5"/>
  </si>
  <si>
    <t>当該年度事業の採択ベースにより算出した年間のＣＯ２削減量</t>
    <phoneticPr fontId="5"/>
  </si>
  <si>
    <t>補助事業による年間のＣＯ２削減量</t>
    <phoneticPr fontId="5"/>
  </si>
  <si>
    <t>補助事業実施件数（導入）</t>
    <phoneticPr fontId="5"/>
  </si>
  <si>
    <t>t-CO2</t>
    <phoneticPr fontId="5"/>
  </si>
  <si>
    <t>t-CO2</t>
    <phoneticPr fontId="5"/>
  </si>
  <si>
    <t>件</t>
    <rPh sb="0" eb="1">
      <t>ケン</t>
    </rPh>
    <phoneticPr fontId="5"/>
  </si>
  <si>
    <t>二酸化炭素排出抑制対策事業費等補助金</t>
    <phoneticPr fontId="5"/>
  </si>
  <si>
    <t>-</t>
    <phoneticPr fontId="5"/>
  </si>
  <si>
    <t>１．地球温暖化対策の推進</t>
    <rPh sb="2" eb="4">
      <t>チキュウ</t>
    </rPh>
    <rPh sb="4" eb="7">
      <t>オンダンカ</t>
    </rPh>
    <rPh sb="7" eb="9">
      <t>タイサク</t>
    </rPh>
    <rPh sb="10" eb="12">
      <t>スイシン</t>
    </rPh>
    <phoneticPr fontId="5"/>
  </si>
  <si>
    <t>水道施設はわが国の経済・社会の維持・発展に不可欠な基盤的システムの一つであり、社会の課題・ニーズを的確に反映している。</t>
    <phoneticPr fontId="5"/>
  </si>
  <si>
    <t>水道施設は、社会基盤をなす重要なインフラシステムであり、財源的な裏付けの下、地方自治体での課題解決に資するものとして、国が政策的な誘導を行うべき分野であることから国が主導する必要がある。</t>
    <phoneticPr fontId="5"/>
  </si>
  <si>
    <t>約束草案に示される「業務その他部門」の温室効果ガス削減目標積み上げの基礎となった対策・施策「水道事業における省ｴﾈﾙｷﾞｰ・再生可能ｴﾈﾙｷﾞｰ対策の推進等」に該当するものであり、低炭素という付加価値を水道事業に組み込み、長期的な低炭素社会の実現を図る必要があることから優先度は高い。</t>
    <phoneticPr fontId="5"/>
  </si>
  <si>
    <t>‐</t>
  </si>
  <si>
    <t>-</t>
    <phoneticPr fontId="5"/>
  </si>
  <si>
    <t>予算の範囲内で効率的・効果的に効果が得られるよう事業の実施に努める。</t>
    <phoneticPr fontId="5"/>
  </si>
  <si>
    <t>-</t>
    <phoneticPr fontId="5"/>
  </si>
  <si>
    <t>-</t>
    <phoneticPr fontId="5"/>
  </si>
  <si>
    <t>-</t>
    <phoneticPr fontId="5"/>
  </si>
  <si>
    <t>-</t>
    <phoneticPr fontId="5"/>
  </si>
  <si>
    <t>-</t>
    <phoneticPr fontId="5"/>
  </si>
  <si>
    <t>1t-CO2当たりの削減コスト</t>
    <rPh sb="6" eb="7">
      <t>ア</t>
    </rPh>
    <rPh sb="10" eb="12">
      <t>サクゲン</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</si>
  <si>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</si>
  <si>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1t-CO2当たりの削減コストを平成30年までに10％低減させる</t>
    <rPh sb="6" eb="7">
      <t>ア</t>
    </rPh>
    <rPh sb="10" eb="12">
      <t>サクゲン</t>
    </rPh>
    <rPh sb="16" eb="18">
      <t>ヘイセイ</t>
    </rPh>
    <rPh sb="20" eb="21">
      <t>ネン</t>
    </rPh>
    <rPh sb="27" eb="29">
      <t>テイゲン</t>
    </rPh>
    <phoneticPr fontId="5"/>
  </si>
  <si>
    <t>本補助金の導入によって高効率設備への更新等に対する一定の需要を生み出す</t>
    <rPh sb="0" eb="1">
      <t>ホン</t>
    </rPh>
    <rPh sb="1" eb="4">
      <t>ホジョキン</t>
    </rPh>
    <rPh sb="5" eb="7">
      <t>ドウニュウ</t>
    </rPh>
    <rPh sb="11" eb="14">
      <t>コウコウリツ</t>
    </rPh>
    <rPh sb="14" eb="16">
      <t>セツビ</t>
    </rPh>
    <rPh sb="18" eb="20">
      <t>コウシン</t>
    </rPh>
    <rPh sb="20" eb="21">
      <t>トウ</t>
    </rPh>
    <rPh sb="22" eb="23">
      <t>タイ</t>
    </rPh>
    <rPh sb="25" eb="27">
      <t>イッテイ</t>
    </rPh>
    <rPh sb="28" eb="30">
      <t>ジュヨウ</t>
    </rPh>
    <rPh sb="31" eb="32">
      <t>ウ</t>
    </rPh>
    <rPh sb="33" eb="34">
      <t>ダ</t>
    </rPh>
    <phoneticPr fontId="5"/>
  </si>
  <si>
    <t>-</t>
    <phoneticPr fontId="5"/>
  </si>
  <si>
    <t>-</t>
    <phoneticPr fontId="5"/>
  </si>
  <si>
    <t>-</t>
    <phoneticPr fontId="5"/>
  </si>
  <si>
    <t>-</t>
    <phoneticPr fontId="5"/>
  </si>
  <si>
    <t>無</t>
  </si>
  <si>
    <t>補助率を1/2としており、受益者にも相応の負担を求めている</t>
    <rPh sb="0" eb="2">
      <t>ホジョ</t>
    </rPh>
    <rPh sb="2" eb="3">
      <t>リツ</t>
    </rPh>
    <rPh sb="13" eb="16">
      <t>ジュエキシャ</t>
    </rPh>
    <rPh sb="18" eb="20">
      <t>ソウオウ</t>
    </rPh>
    <rPh sb="21" eb="23">
      <t>フタン</t>
    </rPh>
    <rPh sb="24" eb="25">
      <t>モト</t>
    </rPh>
    <phoneticPr fontId="5"/>
  </si>
  <si>
    <t>当該事業を実施する法人については、外部有識者を含めた委員会において審査し選定する予定である。</t>
    <phoneticPr fontId="5"/>
  </si>
  <si>
    <t>－</t>
    <phoneticPr fontId="5"/>
  </si>
  <si>
    <t>新28-0008</t>
    <rPh sb="0" eb="1">
      <t>シン</t>
    </rPh>
    <phoneticPr fontId="5"/>
  </si>
  <si>
    <t>A.一般財団法人栃木県環境技術協会</t>
    <rPh sb="2" eb="4">
      <t>イッパン</t>
    </rPh>
    <rPh sb="4" eb="8">
      <t>ザイダンホウジン</t>
    </rPh>
    <rPh sb="8" eb="11">
      <t>トチギケン</t>
    </rPh>
    <rPh sb="11" eb="13">
      <t>カンキョウ</t>
    </rPh>
    <rPh sb="13" eb="15">
      <t>ギジュツ</t>
    </rPh>
    <rPh sb="15" eb="17">
      <t>キョウカイ</t>
    </rPh>
    <phoneticPr fontId="5"/>
  </si>
  <si>
    <t>一般財団法人栃木県環境技術協会</t>
    <rPh sb="0" eb="2">
      <t>イッパン</t>
    </rPh>
    <rPh sb="2" eb="6">
      <t>ザイダンホウジン</t>
    </rPh>
    <rPh sb="6" eb="9">
      <t>トチギケン</t>
    </rPh>
    <rPh sb="9" eb="11">
      <t>カンキョウ</t>
    </rPh>
    <rPh sb="11" eb="13">
      <t>ギジュツ</t>
    </rPh>
    <rPh sb="13" eb="15">
      <t>キョウカイ</t>
    </rPh>
    <phoneticPr fontId="5"/>
  </si>
  <si>
    <t>-</t>
    <phoneticPr fontId="5"/>
  </si>
  <si>
    <t>-</t>
    <phoneticPr fontId="5"/>
  </si>
  <si>
    <t>-</t>
    <phoneticPr fontId="5"/>
  </si>
  <si>
    <t>-</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</si>
  <si>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</si>
  <si>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</si>
  <si>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</si>
  <si>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</si>
  <si>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</si>
  <si>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t>
    <phoneticPr fontId="5"/>
  </si>
  <si>
    <t>-</t>
    <phoneticPr fontId="5"/>
  </si>
  <si>
    <t>円/t-CO2</t>
    <rPh sb="0" eb="1">
      <t>エン</t>
    </rPh>
    <phoneticPr fontId="5"/>
  </si>
  <si>
    <t>-</t>
    <phoneticPr fontId="5"/>
  </si>
  <si>
    <t>補助金執行にかかる事務費として、必要最低限の費用とし、合理的なものとなっている。</t>
    <phoneticPr fontId="5"/>
  </si>
  <si>
    <t>-</t>
    <phoneticPr fontId="5"/>
  </si>
  <si>
    <t>-</t>
    <phoneticPr fontId="5"/>
  </si>
  <si>
    <t>過年度の実績を踏まえると、単位当たりのコスト水準は妥当である</t>
    <rPh sb="0" eb="3">
      <t>カネンド</t>
    </rPh>
    <rPh sb="4" eb="6">
      <t>ジッセキ</t>
    </rPh>
    <rPh sb="7" eb="8">
      <t>フ</t>
    </rPh>
    <rPh sb="13" eb="15">
      <t>タンイ</t>
    </rPh>
    <rPh sb="15" eb="16">
      <t>ア</t>
    </rPh>
    <rPh sb="22" eb="24">
      <t>スイジュン</t>
    </rPh>
    <rPh sb="25" eb="27">
      <t>ダトウ</t>
    </rPh>
    <phoneticPr fontId="5"/>
  </si>
  <si>
    <t>事業目的に即した費目・使途に限られている</t>
    <rPh sb="0" eb="2">
      <t>ジギョウ</t>
    </rPh>
    <rPh sb="2" eb="4">
      <t>モクテキ</t>
    </rPh>
    <rPh sb="5" eb="6">
      <t>ソク</t>
    </rPh>
    <rPh sb="8" eb="10">
      <t>ヒモク</t>
    </rPh>
    <rPh sb="11" eb="13">
      <t>シト</t>
    </rPh>
    <rPh sb="14" eb="15">
      <t>カギ</t>
    </rPh>
    <phoneticPr fontId="5"/>
  </si>
  <si>
    <t>関係者との報告・連絡の徹底を図り、作業内容を随時見直すなど、効率化に向けた工夫を実施している</t>
    <rPh sb="0" eb="3">
      <t>カンケイシャ</t>
    </rPh>
    <rPh sb="5" eb="7">
      <t>ホウコク</t>
    </rPh>
    <rPh sb="8" eb="10">
      <t>レンラク</t>
    </rPh>
    <rPh sb="11" eb="13">
      <t>テッテイ</t>
    </rPh>
    <rPh sb="14" eb="15">
      <t>ハカ</t>
    </rPh>
    <rPh sb="17" eb="19">
      <t>サギョウ</t>
    </rPh>
    <rPh sb="19" eb="21">
      <t>ナイヨウ</t>
    </rPh>
    <rPh sb="22" eb="24">
      <t>ズイジ</t>
    </rPh>
    <rPh sb="24" eb="26">
      <t>ミナオ</t>
    </rPh>
    <rPh sb="30" eb="33">
      <t>コウリツカ</t>
    </rPh>
    <rPh sb="34" eb="35">
      <t>ム</t>
    </rPh>
    <rPh sb="37" eb="39">
      <t>クフウ</t>
    </rPh>
    <rPh sb="40" eb="42">
      <t>ジッシ</t>
    </rPh>
    <phoneticPr fontId="5"/>
  </si>
  <si>
    <t>再エネ・省エネに寄与する設備導入の補助としており、二酸化炭素排出量削減を効果的に進めることができる。</t>
    <rPh sb="0" eb="1">
      <t>サイ</t>
    </rPh>
    <rPh sb="4" eb="5">
      <t>ショウ</t>
    </rPh>
    <rPh sb="8" eb="10">
      <t>キヨ</t>
    </rPh>
    <rPh sb="12" eb="14">
      <t>セツビ</t>
    </rPh>
    <rPh sb="14" eb="16">
      <t>ドウニュウ</t>
    </rPh>
    <rPh sb="17" eb="19">
      <t>ホジョ</t>
    </rPh>
    <rPh sb="25" eb="28">
      <t>ニサンカ</t>
    </rPh>
    <rPh sb="28" eb="30">
      <t>タンソ</t>
    </rPh>
    <rPh sb="30" eb="32">
      <t>ハイシュツ</t>
    </rPh>
    <rPh sb="32" eb="33">
      <t>リョウ</t>
    </rPh>
    <rPh sb="33" eb="35">
      <t>サクゲン</t>
    </rPh>
    <rPh sb="36" eb="39">
      <t>コウカテキ</t>
    </rPh>
    <rPh sb="40" eb="41">
      <t>スス</t>
    </rPh>
    <phoneticPr fontId="5"/>
  </si>
  <si>
    <t>-</t>
    <phoneticPr fontId="5"/>
  </si>
  <si>
    <t>-</t>
    <phoneticPr fontId="5"/>
  </si>
  <si>
    <t>-</t>
    <phoneticPr fontId="5"/>
  </si>
  <si>
    <t>-</t>
    <phoneticPr fontId="5"/>
  </si>
  <si>
    <t>-</t>
    <phoneticPr fontId="5"/>
  </si>
  <si>
    <t>-</t>
    <phoneticPr fontId="5"/>
  </si>
  <si>
    <t>水道システムに対して再エネ及び省エネ設備の導入を推進し、エネルギー起源二酸化炭素の排出削減に寄与する。</t>
    <rPh sb="0" eb="2">
      <t>スイドウ</t>
    </rPh>
    <rPh sb="7" eb="8">
      <t>タイ</t>
    </rPh>
    <rPh sb="10" eb="11">
      <t>サイ</t>
    </rPh>
    <rPh sb="13" eb="14">
      <t>オヨ</t>
    </rPh>
    <rPh sb="15" eb="16">
      <t>ショウ</t>
    </rPh>
    <rPh sb="18" eb="20">
      <t>セツビ</t>
    </rPh>
    <rPh sb="21" eb="23">
      <t>ドウニュウ</t>
    </rPh>
    <rPh sb="24" eb="26">
      <t>スイシン</t>
    </rPh>
    <rPh sb="46" eb="48">
      <t>キヨ</t>
    </rPh>
    <phoneticPr fontId="5"/>
  </si>
  <si>
    <t>エネルギー起源二酸化炭素の排出量（CO2換算トン）</t>
    <phoneticPr fontId="5"/>
  </si>
  <si>
    <t>万t-CO2/年</t>
    <phoneticPr fontId="5"/>
  </si>
  <si>
    <t>水道施設の更新に際し、未利用圧力等を活用する小水力発電設備等の再エネ設備や、高効率設備やポンプのエネルギー消費を制御するインバータ等の省エネ設備の導入を支援する（補助率1/2。交付額が100万円に満たない場合は交付決定を行わない）。</t>
    <rPh sb="88" eb="91">
      <t>コウフガク</t>
    </rPh>
    <rPh sb="95" eb="97">
      <t>マンエン</t>
    </rPh>
    <rPh sb="98" eb="99">
      <t>ミ</t>
    </rPh>
    <rPh sb="102" eb="104">
      <t>バアイ</t>
    </rPh>
    <rPh sb="105" eb="107">
      <t>コウフ</t>
    </rPh>
    <rPh sb="107" eb="109">
      <t>ケッテイ</t>
    </rPh>
    <rPh sb="110" eb="111">
      <t>オコナ</t>
    </rPh>
    <phoneticPr fontId="5"/>
  </si>
  <si>
    <t>各年度の補助金額総額÷CO2削減量（耐用年数を加味した見込み）により、単位あたりコストを算出する。　　　　　</t>
    <phoneticPr fontId="5"/>
  </si>
  <si>
    <t>円/t-CO2</t>
    <phoneticPr fontId="5"/>
  </si>
  <si>
    <t>-</t>
    <phoneticPr fontId="5"/>
  </si>
  <si>
    <t>-</t>
    <phoneticPr fontId="5"/>
  </si>
  <si>
    <t>-</t>
    <phoneticPr fontId="5"/>
  </si>
  <si>
    <t>2,400,000,000/(17,346×7）</t>
    <phoneticPr fontId="5"/>
  </si>
  <si>
    <t>・新しい日本のための優先課題推進枠　1,000百万円　　　　　　　　　　　　　　　　　　　　　　　　　　　　　　　　　　　　　　　　　　　　　　　　　　　　　　　　　　　　　　　・平成29年度は当該事業を組替え、水道施設に加えて、下水処理場における省CO2化を支援する事業も行う予定。　　　　　　　　　　　　　　　　　　　　　　　　　　　　　　　　　　　　　　　　　　</t>
    <rPh sb="1" eb="2">
      <t>アタラ</t>
    </rPh>
    <rPh sb="4" eb="6">
      <t>ニホン</t>
    </rPh>
    <rPh sb="10" eb="12">
      <t>ユウセン</t>
    </rPh>
    <rPh sb="12" eb="14">
      <t>カダイ</t>
    </rPh>
    <rPh sb="14" eb="16">
      <t>スイシン</t>
    </rPh>
    <rPh sb="16" eb="17">
      <t>ワク</t>
    </rPh>
    <rPh sb="23" eb="26">
      <t>ヒャクマンエン</t>
    </rPh>
    <rPh sb="97" eb="99">
      <t>トウガイ</t>
    </rPh>
    <rPh sb="99" eb="101">
      <t>ジギョウ</t>
    </rPh>
    <rPh sb="102" eb="104">
      <t>クミカ</t>
    </rPh>
    <rPh sb="106" eb="108">
      <t>スイドウ</t>
    </rPh>
    <rPh sb="108" eb="110">
      <t>シセツ</t>
    </rPh>
    <rPh sb="111" eb="112">
      <t>クワ</t>
    </rPh>
    <rPh sb="130" eb="132">
      <t>シエン</t>
    </rPh>
    <rPh sb="137" eb="138">
      <t>オコナ</t>
    </rPh>
    <rPh sb="139" eb="141">
      <t>ヨテイ</t>
    </rPh>
    <phoneticPr fontId="5"/>
  </si>
  <si>
    <t>特別会計に関する法律第85条第3項第1号ホ及び第２号
同施行令第50条第７項第10号及び第９項第１号</t>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</si>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</sst>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720</xdr:row>
      <xdr:rowOff>35719</xdr:rowOff>
    </xdr:from>
    <xdr:to>
      <xdr:col>38</xdr:col>
      <xdr:colOff>190500</xdr:colOff>
      <xdr:row>735</xdr:row>
      <xdr:rowOff>115661</xdr:rowOff>
    </xdr:to>
    <xdr:grpSp>
      <xdr:nvGrpSpPr>
        <xdr:cNvPr id="5" name="グループ化 4"/>
        <xdr:cNvGrpSpPr/>
      </xdr:nvGrpSpPr>
      <xdr:grpSpPr>
        <a:xfrm>
          <a:off x="2226469" y="41981438"/>
          <a:ext cx="5655469" cy="5437754"/>
          <a:chOff x="2392326" y="31527084"/>
          <a:chExt cx="5656128" cy="5441156"/>
        </a:xfrm>
      </xdr:grpSpPr>
      <xdr:sp macro="" textlink="">
        <xdr:nvSpPr>
          <xdr:cNvPr id="6" name="正方形/長方形 5"/>
          <xdr:cNvSpPr/>
        </xdr:nvSpPr>
        <xdr:spPr>
          <a:xfrm>
            <a:off x="2392326" y="31527084"/>
            <a:ext cx="1721722" cy="561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2,400</a:t>
            </a:r>
            <a:r>
              <a:rPr kumimoji="1" lang="ja-JP" altLang="en-US" sz="1100">
                <a:solidFill>
                  <a:sysClr val="windowText" lastClr="000000"/>
                </a:solidFill>
              </a:rPr>
              <a:t>百万円</a:t>
            </a:r>
          </a:p>
        </xdr:txBody>
      </xdr:sp>
      <xdr:sp macro="" textlink="">
        <xdr:nvSpPr>
          <xdr:cNvPr id="7" name="正方形/長方形 6"/>
          <xdr:cNvSpPr/>
        </xdr:nvSpPr>
        <xdr:spPr bwMode="auto">
          <a:xfrm>
            <a:off x="2401185" y="33706307"/>
            <a:ext cx="2217607" cy="9303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一般財団法人</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栃木県環境技術協会</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2,400</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100</a:t>
            </a:r>
            <a:r>
              <a:rPr kumimoji="1" lang="ja-JP" altLang="en-US" sz="1100">
                <a:solidFill>
                  <a:sysClr val="windowText" lastClr="000000"/>
                </a:solidFill>
              </a:rPr>
              <a:t>百万円は、執行事務費として直接補助</a:t>
            </a:r>
          </a:p>
        </xdr:txBody>
      </xdr:sp>
      <xdr:sp macro="" textlink="">
        <xdr:nvSpPr>
          <xdr:cNvPr id="8" name="正方形/長方形 7"/>
          <xdr:cNvSpPr/>
        </xdr:nvSpPr>
        <xdr:spPr bwMode="auto">
          <a:xfrm>
            <a:off x="2405638" y="35956864"/>
            <a:ext cx="1312669" cy="39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水道事業者等</a:t>
            </a:r>
            <a:endParaRPr kumimoji="1" lang="en-US" altLang="ja-JP" sz="1100">
              <a:solidFill>
                <a:schemeClr val="tx1"/>
              </a:solidFill>
            </a:endParaRPr>
          </a:p>
        </xdr:txBody>
      </xdr:sp>
      <xdr:sp macro="" textlink="">
        <xdr:nvSpPr>
          <xdr:cNvPr id="9" name="フレーム 8"/>
          <xdr:cNvSpPr/>
        </xdr:nvSpPr>
        <xdr:spPr bwMode="auto">
          <a:xfrm>
            <a:off x="2463050" y="33245562"/>
            <a:ext cx="1393111"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xnSp macro="">
        <xdr:nvCxnSpPr>
          <xdr:cNvPr id="10" name="直線矢印コネクタ 9"/>
          <xdr:cNvCxnSpPr/>
        </xdr:nvCxnSpPr>
        <xdr:spPr>
          <a:xfrm>
            <a:off x="2591686" y="32085295"/>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2591686" y="34636655"/>
            <a:ext cx="0" cy="858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フレーム 11"/>
          <xdr:cNvSpPr/>
        </xdr:nvSpPr>
        <xdr:spPr bwMode="auto">
          <a:xfrm>
            <a:off x="2467972" y="35541530"/>
            <a:ext cx="1188000" cy="396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sp macro="" textlink="">
        <xdr:nvSpPr>
          <xdr:cNvPr id="13" name="大かっこ 12"/>
          <xdr:cNvSpPr/>
        </xdr:nvSpPr>
        <xdr:spPr bwMode="auto">
          <a:xfrm>
            <a:off x="4701802" y="33841367"/>
            <a:ext cx="3346652" cy="6142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a:t>
            </a:r>
            <a:r>
              <a:rPr kumimoji="1" lang="ja-JP" altLang="en-US" sz="1100" b="0">
                <a:solidFill>
                  <a:schemeClr val="tx1"/>
                </a:solidFill>
                <a:effectLst/>
                <a:latin typeface="+mn-lt"/>
                <a:ea typeface="+mn-ea"/>
                <a:cs typeface="+mn-cs"/>
              </a:rPr>
              <a:t>金交付</a:t>
            </a:r>
            <a:r>
              <a:rPr kumimoji="1" lang="ja-JP" altLang="ja-JP" sz="1100" b="0">
                <a:solidFill>
                  <a:schemeClr val="tx1"/>
                </a:solidFill>
                <a:effectLst/>
                <a:latin typeface="+mn-lt"/>
                <a:ea typeface="+mn-ea"/>
                <a:cs typeface="+mn-cs"/>
              </a:rPr>
              <a:t>事業の実施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sp macro="" textlink="">
        <xdr:nvSpPr>
          <xdr:cNvPr id="14" name="大かっこ 13"/>
          <xdr:cNvSpPr/>
        </xdr:nvSpPr>
        <xdr:spPr bwMode="auto">
          <a:xfrm>
            <a:off x="2561340" y="36461910"/>
            <a:ext cx="3605268" cy="506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sz="1100" b="0" i="0" u="none" strike="noStrike" baseline="0" smtClean="0">
                <a:solidFill>
                  <a:schemeClr val="tx1"/>
                </a:solidFill>
                <a:latin typeface="+mn-lt"/>
                <a:ea typeface="+mn-ea"/>
                <a:cs typeface="+mn-cs"/>
              </a:rPr>
              <a:t>水道施設に再生可能エネルギー・省エネルギー施設・設備の導入を</a:t>
            </a:r>
            <a:r>
              <a:rPr kumimoji="1" lang="ja-JP" altLang="en-US" sz="1100"/>
              <a:t>実施する。</a:t>
            </a:r>
          </a:p>
        </xdr:txBody>
      </xdr:sp>
    </xdr:grpSp>
    <xdr:clientData/>
  </xdr:twoCellAnchor>
  <xdr:twoCellAnchor>
    <xdr:from>
      <xdr:col>21</xdr:col>
      <xdr:colOff>2</xdr:colOff>
      <xdr:row>720</xdr:row>
      <xdr:rowOff>0</xdr:rowOff>
    </xdr:from>
    <xdr:to>
      <xdr:col>47</xdr:col>
      <xdr:colOff>120170</xdr:colOff>
      <xdr:row>722</xdr:row>
      <xdr:rowOff>158742</xdr:rowOff>
    </xdr:to>
    <xdr:sp macro="" textlink="">
      <xdr:nvSpPr>
        <xdr:cNvPr id="15" name="大かっこ 14"/>
        <xdr:cNvSpPr/>
      </xdr:nvSpPr>
      <xdr:spPr bwMode="auto">
        <a:xfrm>
          <a:off x="4286252" y="45692786"/>
          <a:ext cx="5426954" cy="8663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水道施設の更新に際し、未利用圧力等を活用する小水力発電設備等の再エネ設備や、高効率設備やポンプのエネルギー消費を制御するインバータ等の省エネ設備の導入を支援する。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10"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314</v>
      </c>
      <c r="AR2" s="802"/>
      <c r="AS2" s="52" t="str">
        <f>IF(OR(AQ2="　", AQ2=""), "", "-")</f>
        <v>-</v>
      </c>
      <c r="AT2" s="803">
        <v>7</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517</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525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84</v>
      </c>
      <c r="H5" s="712"/>
      <c r="I5" s="712"/>
      <c r="J5" s="712"/>
      <c r="K5" s="712"/>
      <c r="L5" s="712"/>
      <c r="M5" s="713" t="s">
        <v>75</v>
      </c>
      <c r="N5" s="714"/>
      <c r="O5" s="714"/>
      <c r="P5" s="714"/>
      <c r="Q5" s="714"/>
      <c r="R5" s="715"/>
      <c r="S5" s="716" t="s">
        <v>88</v>
      </c>
      <c r="T5" s="712"/>
      <c r="U5" s="712"/>
      <c r="V5" s="712"/>
      <c r="W5" s="712"/>
      <c r="X5" s="717"/>
      <c r="Y5" s="559" t="s">
        <v>3</v>
      </c>
      <c r="Z5" s="294"/>
      <c r="AA5" s="294"/>
      <c r="AB5" s="294"/>
      <c r="AC5" s="294"/>
      <c r="AD5" s="295"/>
      <c r="AE5" s="560" t="s">
        <v>602</v>
      </c>
      <c r="AF5" s="560"/>
      <c r="AG5" s="560"/>
      <c r="AH5" s="560"/>
      <c r="AI5" s="560"/>
      <c r="AJ5" s="560"/>
      <c r="AK5" s="560"/>
      <c r="AL5" s="560"/>
      <c r="AM5" s="560"/>
      <c r="AN5" s="560"/>
      <c r="AO5" s="560"/>
      <c r="AP5" s="561"/>
      <c r="AQ5" s="562" t="s">
        <v>603</v>
      </c>
      <c r="AR5" s="563"/>
      <c r="AS5" s="563"/>
      <c r="AT5" s="563"/>
      <c r="AU5" s="563"/>
      <c r="AV5" s="563"/>
      <c r="AW5" s="563"/>
      <c r="AX5" s="564"/>
    </row>
    <row r="6" spans="1:50" ht="39" customHeight="1" x14ac:dyDescent="0.15">
      <c r="A6" s="567" t="s">
        <v>4</v>
      </c>
      <c r="B6" s="568"/>
      <c r="C6" s="568"/>
      <c r="D6" s="568"/>
      <c r="E6" s="568"/>
      <c r="F6" s="568"/>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601</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568</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1" t="str">
        <f>入力規則等!A26</f>
        <v>地球温暖化対策</v>
      </c>
      <c r="H8" s="582"/>
      <c r="I8" s="582"/>
      <c r="J8" s="582"/>
      <c r="K8" s="582"/>
      <c r="L8" s="582"/>
      <c r="M8" s="582"/>
      <c r="N8" s="582"/>
      <c r="O8" s="582"/>
      <c r="P8" s="582"/>
      <c r="Q8" s="582"/>
      <c r="R8" s="582"/>
      <c r="S8" s="582"/>
      <c r="T8" s="582"/>
      <c r="U8" s="582"/>
      <c r="V8" s="582"/>
      <c r="W8" s="582"/>
      <c r="X8" s="872"/>
      <c r="Y8" s="718" t="s">
        <v>415</v>
      </c>
      <c r="Z8" s="719"/>
      <c r="AA8" s="719"/>
      <c r="AB8" s="719"/>
      <c r="AC8" s="719"/>
      <c r="AD8" s="720"/>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81" customHeight="1" x14ac:dyDescent="0.15">
      <c r="A9" s="652" t="s">
        <v>25</v>
      </c>
      <c r="B9" s="653"/>
      <c r="C9" s="653"/>
      <c r="D9" s="653"/>
      <c r="E9" s="653"/>
      <c r="F9" s="653"/>
      <c r="G9" s="721" t="s">
        <v>528</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10" t="s">
        <v>593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9" t="s">
        <v>26</v>
      </c>
      <c r="B12" s="650"/>
      <c r="C12" s="650"/>
      <c r="D12" s="650"/>
      <c r="E12" s="650"/>
      <c r="F12" s="651"/>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569</v>
      </c>
      <c r="Q13" s="257"/>
      <c r="R13" s="257"/>
      <c r="S13" s="257"/>
      <c r="T13" s="257"/>
      <c r="U13" s="257"/>
      <c r="V13" s="258"/>
      <c r="W13" s="256" t="s">
        <v>569</v>
      </c>
      <c r="X13" s="257"/>
      <c r="Y13" s="257"/>
      <c r="Z13" s="257"/>
      <c r="AA13" s="257"/>
      <c r="AB13" s="257"/>
      <c r="AC13" s="258"/>
      <c r="AD13" s="256" t="s">
        <v>569</v>
      </c>
      <c r="AE13" s="257"/>
      <c r="AF13" s="257"/>
      <c r="AG13" s="257"/>
      <c r="AH13" s="257"/>
      <c r="AI13" s="257"/>
      <c r="AJ13" s="258"/>
      <c r="AK13" s="256">
        <v>2400</v>
      </c>
      <c r="AL13" s="257"/>
      <c r="AM13" s="257"/>
      <c r="AN13" s="257"/>
      <c r="AO13" s="257"/>
      <c r="AP13" s="257"/>
      <c r="AQ13" s="258"/>
      <c r="AR13" s="813">
        <v>3400</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6" t="s">
        <v>569</v>
      </c>
      <c r="Q14" s="257"/>
      <c r="R14" s="257"/>
      <c r="S14" s="257"/>
      <c r="T14" s="257"/>
      <c r="U14" s="257"/>
      <c r="V14" s="258"/>
      <c r="W14" s="256" t="s">
        <v>570</v>
      </c>
      <c r="X14" s="257"/>
      <c r="Y14" s="257"/>
      <c r="Z14" s="257"/>
      <c r="AA14" s="257"/>
      <c r="AB14" s="257"/>
      <c r="AC14" s="258"/>
      <c r="AD14" s="256" t="s">
        <v>570</v>
      </c>
      <c r="AE14" s="257"/>
      <c r="AF14" s="257"/>
      <c r="AG14" s="257"/>
      <c r="AH14" s="257"/>
      <c r="AI14" s="257"/>
      <c r="AJ14" s="258"/>
      <c r="AK14" s="256" t="s">
        <v>569</v>
      </c>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569</v>
      </c>
      <c r="Q15" s="257"/>
      <c r="R15" s="257"/>
      <c r="S15" s="257"/>
      <c r="T15" s="257"/>
      <c r="U15" s="257"/>
      <c r="V15" s="258"/>
      <c r="W15" s="256" t="s">
        <v>569</v>
      </c>
      <c r="X15" s="257"/>
      <c r="Y15" s="257"/>
      <c r="Z15" s="257"/>
      <c r="AA15" s="257"/>
      <c r="AB15" s="257"/>
      <c r="AC15" s="258"/>
      <c r="AD15" s="256" t="s">
        <v>569</v>
      </c>
      <c r="AE15" s="257"/>
      <c r="AF15" s="257"/>
      <c r="AG15" s="257"/>
      <c r="AH15" s="257"/>
      <c r="AI15" s="257"/>
      <c r="AJ15" s="258"/>
      <c r="AK15" s="256" t="s">
        <v>569</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569</v>
      </c>
      <c r="Q16" s="257"/>
      <c r="R16" s="257"/>
      <c r="S16" s="257"/>
      <c r="T16" s="257"/>
      <c r="U16" s="257"/>
      <c r="V16" s="258"/>
      <c r="W16" s="256" t="s">
        <v>569</v>
      </c>
      <c r="X16" s="257"/>
      <c r="Y16" s="257"/>
      <c r="Z16" s="257"/>
      <c r="AA16" s="257"/>
      <c r="AB16" s="257"/>
      <c r="AC16" s="258"/>
      <c r="AD16" s="256" t="s">
        <v>569</v>
      </c>
      <c r="AE16" s="257"/>
      <c r="AF16" s="257"/>
      <c r="AG16" s="257"/>
      <c r="AH16" s="257"/>
      <c r="AI16" s="257"/>
      <c r="AJ16" s="258"/>
      <c r="AK16" s="256" t="s">
        <v>569</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569</v>
      </c>
      <c r="Q17" s="257"/>
      <c r="R17" s="257"/>
      <c r="S17" s="257"/>
      <c r="T17" s="257"/>
      <c r="U17" s="257"/>
      <c r="V17" s="258"/>
      <c r="W17" s="256" t="s">
        <v>570</v>
      </c>
      <c r="X17" s="257"/>
      <c r="Y17" s="257"/>
      <c r="Z17" s="257"/>
      <c r="AA17" s="257"/>
      <c r="AB17" s="257"/>
      <c r="AC17" s="258"/>
      <c r="AD17" s="256" t="s">
        <v>570</v>
      </c>
      <c r="AE17" s="257"/>
      <c r="AF17" s="257"/>
      <c r="AG17" s="257"/>
      <c r="AH17" s="257"/>
      <c r="AI17" s="257"/>
      <c r="AJ17" s="258"/>
      <c r="AK17" s="256" t="s">
        <v>569</v>
      </c>
      <c r="AL17" s="257"/>
      <c r="AM17" s="257"/>
      <c r="AN17" s="257"/>
      <c r="AO17" s="257"/>
      <c r="AP17" s="257"/>
      <c r="AQ17" s="258"/>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2400</v>
      </c>
      <c r="AL18" s="738"/>
      <c r="AM18" s="738"/>
      <c r="AN18" s="738"/>
      <c r="AO18" s="738"/>
      <c r="AP18" s="738"/>
      <c r="AQ18" s="739"/>
      <c r="AR18" s="737">
        <f>SUM(AR13:AX17)</f>
        <v>3400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6" t="s">
        <v>569</v>
      </c>
      <c r="Q19" s="257"/>
      <c r="R19" s="257"/>
      <c r="S19" s="257"/>
      <c r="T19" s="257"/>
      <c r="U19" s="257"/>
      <c r="V19" s="258"/>
      <c r="W19" s="256" t="s">
        <v>570</v>
      </c>
      <c r="X19" s="257"/>
      <c r="Y19" s="257"/>
      <c r="Z19" s="257"/>
      <c r="AA19" s="257"/>
      <c r="AB19" s="257"/>
      <c r="AC19" s="258"/>
      <c r="AD19" s="256" t="s">
        <v>569</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529</v>
      </c>
      <c r="H23" s="400"/>
      <c r="I23" s="400"/>
      <c r="J23" s="400"/>
      <c r="K23" s="400"/>
      <c r="L23" s="400"/>
      <c r="M23" s="400"/>
      <c r="N23" s="400"/>
      <c r="O23" s="401"/>
      <c r="P23" s="111" t="s">
        <v>530</v>
      </c>
      <c r="Q23" s="111"/>
      <c r="R23" s="111"/>
      <c r="S23" s="111"/>
      <c r="T23" s="111"/>
      <c r="U23" s="111"/>
      <c r="V23" s="111"/>
      <c r="W23" s="111"/>
      <c r="X23" s="131"/>
      <c r="Y23" s="375" t="s">
        <v>14</v>
      </c>
      <c r="Z23" s="376"/>
      <c r="AA23" s="377"/>
      <c r="AB23" s="325" t="s">
        <v>532</v>
      </c>
      <c r="AC23" s="325"/>
      <c r="AD23" s="325"/>
      <c r="AE23" s="391" t="s">
        <v>545</v>
      </c>
      <c r="AF23" s="362"/>
      <c r="AG23" s="362"/>
      <c r="AH23" s="362"/>
      <c r="AI23" s="391" t="s">
        <v>547</v>
      </c>
      <c r="AJ23" s="362"/>
      <c r="AK23" s="362"/>
      <c r="AL23" s="362"/>
      <c r="AM23" s="391" t="s">
        <v>548</v>
      </c>
      <c r="AN23" s="362"/>
      <c r="AO23" s="362"/>
      <c r="AP23" s="362"/>
      <c r="AQ23" s="271" t="s">
        <v>586</v>
      </c>
      <c r="AR23" s="208"/>
      <c r="AS23" s="208"/>
      <c r="AT23" s="272"/>
      <c r="AU23" s="362" t="s">
        <v>569</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533</v>
      </c>
      <c r="AC24" s="370"/>
      <c r="AD24" s="370"/>
      <c r="AE24" s="391" t="s">
        <v>546</v>
      </c>
      <c r="AF24" s="362"/>
      <c r="AG24" s="362"/>
      <c r="AH24" s="362"/>
      <c r="AI24" s="391" t="s">
        <v>548</v>
      </c>
      <c r="AJ24" s="362"/>
      <c r="AK24" s="362"/>
      <c r="AL24" s="362"/>
      <c r="AM24" s="391" t="s">
        <v>548</v>
      </c>
      <c r="AN24" s="362"/>
      <c r="AO24" s="362"/>
      <c r="AP24" s="362"/>
      <c r="AQ24" s="271" t="s">
        <v>587</v>
      </c>
      <c r="AR24" s="208"/>
      <c r="AS24" s="208"/>
      <c r="AT24" s="272"/>
      <c r="AU24" s="362">
        <v>17346</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584</v>
      </c>
      <c r="AF25" s="362"/>
      <c r="AG25" s="362"/>
      <c r="AH25" s="362"/>
      <c r="AI25" s="391" t="s">
        <v>585</v>
      </c>
      <c r="AJ25" s="362"/>
      <c r="AK25" s="362"/>
      <c r="AL25" s="362"/>
      <c r="AM25" s="391" t="s">
        <v>586</v>
      </c>
      <c r="AN25" s="362"/>
      <c r="AO25" s="362"/>
      <c r="AP25" s="362"/>
      <c r="AQ25" s="271" t="s">
        <v>588</v>
      </c>
      <c r="AR25" s="208"/>
      <c r="AS25" s="208"/>
      <c r="AT25" s="272"/>
      <c r="AU25" s="362" t="s">
        <v>604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customHeight="1" x14ac:dyDescent="0.15">
      <c r="A46" s="351" t="s">
        <v>487</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32</v>
      </c>
      <c r="AV47" s="151"/>
      <c r="AW47" s="152" t="s">
        <v>313</v>
      </c>
      <c r="AX47" s="203"/>
    </row>
    <row r="48" spans="1:50" ht="22.5" customHeight="1" x14ac:dyDescent="0.15">
      <c r="A48" s="354"/>
      <c r="B48" s="355"/>
      <c r="C48" s="355"/>
      <c r="D48" s="355"/>
      <c r="E48" s="355"/>
      <c r="F48" s="356"/>
      <c r="G48" s="430" t="s">
        <v>386</v>
      </c>
      <c r="H48" s="111" t="s">
        <v>551</v>
      </c>
      <c r="I48" s="111"/>
      <c r="J48" s="111"/>
      <c r="K48" s="111"/>
      <c r="L48" s="111"/>
      <c r="M48" s="111"/>
      <c r="N48" s="111"/>
      <c r="O48" s="131"/>
      <c r="P48" s="111" t="s">
        <v>549</v>
      </c>
      <c r="Q48" s="111"/>
      <c r="R48" s="111"/>
      <c r="S48" s="111"/>
      <c r="T48" s="111"/>
      <c r="U48" s="111"/>
      <c r="V48" s="111"/>
      <c r="W48" s="111"/>
      <c r="X48" s="131"/>
      <c r="Y48" s="204" t="s">
        <v>14</v>
      </c>
      <c r="Z48" s="205"/>
      <c r="AA48" s="206"/>
      <c r="AB48" s="213" t="s">
        <v>575</v>
      </c>
      <c r="AC48" s="213"/>
      <c r="AD48" s="213"/>
      <c r="AE48" s="271" t="s">
        <v>571</v>
      </c>
      <c r="AF48" s="208"/>
      <c r="AG48" s="208"/>
      <c r="AH48" s="208"/>
      <c r="AI48" s="271" t="s">
        <v>573</v>
      </c>
      <c r="AJ48" s="208"/>
      <c r="AK48" s="208"/>
      <c r="AL48" s="208"/>
      <c r="AM48" s="271" t="s">
        <v>569</v>
      </c>
      <c r="AN48" s="208"/>
      <c r="AO48" s="208"/>
      <c r="AP48" s="208"/>
      <c r="AQ48" s="271" t="s">
        <v>587</v>
      </c>
      <c r="AR48" s="208"/>
      <c r="AS48" s="208"/>
      <c r="AT48" s="272"/>
      <c r="AU48" s="362" t="s">
        <v>576</v>
      </c>
      <c r="AV48" s="362"/>
      <c r="AW48" s="362"/>
      <c r="AX48" s="363"/>
    </row>
    <row r="49" spans="1:50" ht="22.5"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575</v>
      </c>
      <c r="AC49" s="207"/>
      <c r="AD49" s="207"/>
      <c r="AE49" s="271" t="s">
        <v>569</v>
      </c>
      <c r="AF49" s="208"/>
      <c r="AG49" s="208"/>
      <c r="AH49" s="208"/>
      <c r="AI49" s="271" t="s">
        <v>573</v>
      </c>
      <c r="AJ49" s="208"/>
      <c r="AK49" s="208"/>
      <c r="AL49" s="208"/>
      <c r="AM49" s="271" t="s">
        <v>573</v>
      </c>
      <c r="AN49" s="208"/>
      <c r="AO49" s="208"/>
      <c r="AP49" s="208"/>
      <c r="AQ49" s="271" t="s">
        <v>588</v>
      </c>
      <c r="AR49" s="208"/>
      <c r="AS49" s="208"/>
      <c r="AT49" s="272"/>
      <c r="AU49" s="362">
        <f>2400000000/(17346+84271)</f>
        <v>23618.095397423658</v>
      </c>
      <c r="AV49" s="362"/>
      <c r="AW49" s="362"/>
      <c r="AX49" s="363"/>
    </row>
    <row r="50" spans="1:50" ht="22.5"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t="s">
        <v>572</v>
      </c>
      <c r="AF50" s="825"/>
      <c r="AG50" s="825"/>
      <c r="AH50" s="825"/>
      <c r="AI50" s="824" t="s">
        <v>569</v>
      </c>
      <c r="AJ50" s="825"/>
      <c r="AK50" s="825"/>
      <c r="AL50" s="825"/>
      <c r="AM50" s="824" t="s">
        <v>574</v>
      </c>
      <c r="AN50" s="825"/>
      <c r="AO50" s="825"/>
      <c r="AP50" s="825"/>
      <c r="AQ50" s="271" t="s">
        <v>589</v>
      </c>
      <c r="AR50" s="208"/>
      <c r="AS50" s="208"/>
      <c r="AT50" s="272"/>
      <c r="AU50" s="362" t="s">
        <v>576</v>
      </c>
      <c r="AV50" s="362"/>
      <c r="AW50" s="362"/>
      <c r="AX50" s="363"/>
    </row>
    <row r="51" spans="1:50" ht="57" customHeight="1" x14ac:dyDescent="0.15">
      <c r="A51" s="92" t="s">
        <v>518</v>
      </c>
      <c r="B51" s="93"/>
      <c r="C51" s="93"/>
      <c r="D51" s="93"/>
      <c r="E51" s="90" t="s">
        <v>509</v>
      </c>
      <c r="F51" s="91"/>
      <c r="G51" s="59" t="s">
        <v>387</v>
      </c>
      <c r="H51" s="396" t="s">
        <v>552</v>
      </c>
      <c r="I51" s="397"/>
      <c r="J51" s="397"/>
      <c r="K51" s="397"/>
      <c r="L51" s="397"/>
      <c r="M51" s="397"/>
      <c r="N51" s="397"/>
      <c r="O51" s="398"/>
      <c r="P51" s="106" t="s">
        <v>550</v>
      </c>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534</v>
      </c>
      <c r="AC74" s="325"/>
      <c r="AD74" s="325"/>
      <c r="AE74" s="250" t="s">
        <v>553</v>
      </c>
      <c r="AF74" s="250"/>
      <c r="AG74" s="250"/>
      <c r="AH74" s="250"/>
      <c r="AI74" s="250" t="s">
        <v>555</v>
      </c>
      <c r="AJ74" s="250"/>
      <c r="AK74" s="250"/>
      <c r="AL74" s="250"/>
      <c r="AM74" s="250" t="s">
        <v>556</v>
      </c>
      <c r="AN74" s="250"/>
      <c r="AO74" s="250"/>
      <c r="AP74" s="250"/>
      <c r="AQ74" s="250" t="s">
        <v>569</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534</v>
      </c>
      <c r="AC75" s="325"/>
      <c r="AD75" s="325"/>
      <c r="AE75" s="250" t="s">
        <v>554</v>
      </c>
      <c r="AF75" s="250"/>
      <c r="AG75" s="250"/>
      <c r="AH75" s="250"/>
      <c r="AI75" s="250" t="s">
        <v>555</v>
      </c>
      <c r="AJ75" s="250"/>
      <c r="AK75" s="250"/>
      <c r="AL75" s="250"/>
      <c r="AM75" s="250" t="s">
        <v>556</v>
      </c>
      <c r="AN75" s="250"/>
      <c r="AO75" s="250"/>
      <c r="AP75" s="250"/>
      <c r="AQ75" s="250">
        <v>30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642" t="s">
        <v>594</v>
      </c>
      <c r="H89" s="384"/>
      <c r="I89" s="384"/>
      <c r="J89" s="384"/>
      <c r="K89" s="384"/>
      <c r="L89" s="384"/>
      <c r="M89" s="384"/>
      <c r="N89" s="384"/>
      <c r="O89" s="384"/>
      <c r="P89" s="384"/>
      <c r="Q89" s="384"/>
      <c r="R89" s="384"/>
      <c r="S89" s="384"/>
      <c r="T89" s="384"/>
      <c r="U89" s="384"/>
      <c r="V89" s="384"/>
      <c r="W89" s="384"/>
      <c r="X89" s="384"/>
      <c r="Y89" s="259" t="s">
        <v>17</v>
      </c>
      <c r="Z89" s="260"/>
      <c r="AA89" s="261"/>
      <c r="AB89" s="326" t="s">
        <v>595</v>
      </c>
      <c r="AC89" s="327"/>
      <c r="AD89" s="328"/>
      <c r="AE89" s="250" t="s">
        <v>564</v>
      </c>
      <c r="AF89" s="250"/>
      <c r="AG89" s="250"/>
      <c r="AH89" s="250"/>
      <c r="AI89" s="250" t="s">
        <v>566</v>
      </c>
      <c r="AJ89" s="250"/>
      <c r="AK89" s="250"/>
      <c r="AL89" s="250"/>
      <c r="AM89" s="250" t="s">
        <v>566</v>
      </c>
      <c r="AN89" s="250"/>
      <c r="AO89" s="250"/>
      <c r="AP89" s="250"/>
      <c r="AQ89" s="391">
        <f>2400000000/(17346*7)</f>
        <v>19765.77555961852</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595</v>
      </c>
      <c r="AC90" s="699"/>
      <c r="AD90" s="700"/>
      <c r="AE90" s="380" t="s">
        <v>565</v>
      </c>
      <c r="AF90" s="380"/>
      <c r="AG90" s="380"/>
      <c r="AH90" s="380"/>
      <c r="AI90" s="380" t="s">
        <v>567</v>
      </c>
      <c r="AJ90" s="380"/>
      <c r="AK90" s="380"/>
      <c r="AL90" s="380"/>
      <c r="AM90" s="380" t="s">
        <v>567</v>
      </c>
      <c r="AN90" s="380"/>
      <c r="AO90" s="380"/>
      <c r="AP90" s="380"/>
      <c r="AQ90" s="380" t="s">
        <v>599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7.95" customHeight="1" x14ac:dyDescent="0.15">
      <c r="A104" s="786"/>
      <c r="B104" s="787"/>
      <c r="C104" s="849" t="s">
        <v>535</v>
      </c>
      <c r="D104" s="850"/>
      <c r="E104" s="850"/>
      <c r="F104" s="850"/>
      <c r="G104" s="850"/>
      <c r="H104" s="850"/>
      <c r="I104" s="850"/>
      <c r="J104" s="850"/>
      <c r="K104" s="851"/>
      <c r="L104" s="256">
        <v>2400</v>
      </c>
      <c r="M104" s="257"/>
      <c r="N104" s="257"/>
      <c r="O104" s="257"/>
      <c r="P104" s="257"/>
      <c r="Q104" s="258"/>
      <c r="R104" s="256">
        <v>3400</v>
      </c>
      <c r="S104" s="257"/>
      <c r="T104" s="257"/>
      <c r="U104" s="257"/>
      <c r="V104" s="257"/>
      <c r="W104" s="258"/>
      <c r="X104" s="439" t="s">
        <v>600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3">
        <f>SUM(L104:Q109)</f>
        <v>2400</v>
      </c>
      <c r="M110" s="344"/>
      <c r="N110" s="344"/>
      <c r="O110" s="344"/>
      <c r="P110" s="344"/>
      <c r="Q110" s="345"/>
      <c r="R110" s="343">
        <f>SUM(R104:W109)</f>
        <v>3400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6" t="s">
        <v>388</v>
      </c>
      <c r="D111" s="863"/>
      <c r="E111" s="852" t="s">
        <v>429</v>
      </c>
      <c r="F111" s="853"/>
      <c r="G111" s="854" t="s">
        <v>536</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537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42</v>
      </c>
      <c r="AV114" s="151"/>
      <c r="AW114" s="152" t="s">
        <v>313</v>
      </c>
      <c r="AX114" s="203"/>
    </row>
    <row r="115" spans="1:50" ht="39.75" customHeight="1" x14ac:dyDescent="0.15">
      <c r="A115" s="864"/>
      <c r="B115" s="859"/>
      <c r="C115" s="164"/>
      <c r="D115" s="859"/>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592</v>
      </c>
      <c r="AC115" s="207"/>
      <c r="AD115" s="207"/>
      <c r="AE115" s="181">
        <v>123500</v>
      </c>
      <c r="AF115" s="208"/>
      <c r="AG115" s="208"/>
      <c r="AH115" s="208"/>
      <c r="AI115" s="181">
        <v>118900</v>
      </c>
      <c r="AJ115" s="208"/>
      <c r="AK115" s="208"/>
      <c r="AL115" s="208"/>
      <c r="AM115" s="181" t="s">
        <v>579</v>
      </c>
      <c r="AN115" s="208"/>
      <c r="AO115" s="208"/>
      <c r="AP115" s="208"/>
      <c r="AQ115" s="181" t="s">
        <v>578</v>
      </c>
      <c r="AR115" s="208"/>
      <c r="AS115" s="208"/>
      <c r="AT115" s="208"/>
      <c r="AU115" s="181" t="s">
        <v>578</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592</v>
      </c>
      <c r="AC116" s="213"/>
      <c r="AD116" s="213"/>
      <c r="AE116" s="181" t="s">
        <v>578</v>
      </c>
      <c r="AF116" s="208"/>
      <c r="AG116" s="208"/>
      <c r="AH116" s="208"/>
      <c r="AI116" s="181" t="s">
        <v>579</v>
      </c>
      <c r="AJ116" s="208"/>
      <c r="AK116" s="208"/>
      <c r="AL116" s="208"/>
      <c r="AM116" s="181" t="s">
        <v>578</v>
      </c>
      <c r="AN116" s="208"/>
      <c r="AO116" s="208"/>
      <c r="AP116" s="208"/>
      <c r="AQ116" s="181" t="s">
        <v>579</v>
      </c>
      <c r="AR116" s="208"/>
      <c r="AS116" s="208"/>
      <c r="AT116" s="208"/>
      <c r="AU116" s="181">
        <v>92700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519</v>
      </c>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4"/>
      <c r="B414" s="859"/>
      <c r="C414" s="164"/>
      <c r="D414" s="859"/>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1" t="s">
        <v>524</v>
      </c>
      <c r="AF414" s="208"/>
      <c r="AG414" s="208"/>
      <c r="AH414" s="208"/>
      <c r="AI414" s="271" t="s">
        <v>524</v>
      </c>
      <c r="AJ414" s="208"/>
      <c r="AK414" s="208"/>
      <c r="AL414" s="208"/>
      <c r="AM414" s="271" t="s">
        <v>521</v>
      </c>
      <c r="AN414" s="208"/>
      <c r="AO414" s="208"/>
      <c r="AP414" s="272"/>
      <c r="AQ414" s="271" t="s">
        <v>521</v>
      </c>
      <c r="AR414" s="208"/>
      <c r="AS414" s="208"/>
      <c r="AT414" s="272"/>
      <c r="AU414" s="208" t="s">
        <v>523</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1" t="s">
        <v>521</v>
      </c>
      <c r="AF415" s="208"/>
      <c r="AG415" s="208"/>
      <c r="AH415" s="272"/>
      <c r="AI415" s="271" t="s">
        <v>521</v>
      </c>
      <c r="AJ415" s="208"/>
      <c r="AK415" s="208"/>
      <c r="AL415" s="208"/>
      <c r="AM415" s="271" t="s">
        <v>521</v>
      </c>
      <c r="AN415" s="208"/>
      <c r="AO415" s="208"/>
      <c r="AP415" s="272"/>
      <c r="AQ415" s="271" t="s">
        <v>521</v>
      </c>
      <c r="AR415" s="208"/>
      <c r="AS415" s="208"/>
      <c r="AT415" s="272"/>
      <c r="AU415" s="208" t="s">
        <v>521</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521</v>
      </c>
      <c r="AF416" s="208"/>
      <c r="AG416" s="208"/>
      <c r="AH416" s="272"/>
      <c r="AI416" s="271" t="s">
        <v>523</v>
      </c>
      <c r="AJ416" s="208"/>
      <c r="AK416" s="208"/>
      <c r="AL416" s="208"/>
      <c r="AM416" s="271" t="s">
        <v>524</v>
      </c>
      <c r="AN416" s="208"/>
      <c r="AO416" s="208"/>
      <c r="AP416" s="272"/>
      <c r="AQ416" s="271" t="s">
        <v>524</v>
      </c>
      <c r="AR416" s="208"/>
      <c r="AS416" s="208"/>
      <c r="AT416" s="272"/>
      <c r="AU416" s="208" t="s">
        <v>521</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4"/>
      <c r="B439" s="859"/>
      <c r="C439" s="164"/>
      <c r="D439" s="859"/>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1" t="s">
        <v>521</v>
      </c>
      <c r="AF439" s="208"/>
      <c r="AG439" s="208"/>
      <c r="AH439" s="208"/>
      <c r="AI439" s="271" t="s">
        <v>521</v>
      </c>
      <c r="AJ439" s="208"/>
      <c r="AK439" s="208"/>
      <c r="AL439" s="208"/>
      <c r="AM439" s="271" t="s">
        <v>521</v>
      </c>
      <c r="AN439" s="208"/>
      <c r="AO439" s="208"/>
      <c r="AP439" s="272"/>
      <c r="AQ439" s="271" t="s">
        <v>521</v>
      </c>
      <c r="AR439" s="208"/>
      <c r="AS439" s="208"/>
      <c r="AT439" s="272"/>
      <c r="AU439" s="208" t="s">
        <v>521</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1" t="s">
        <v>523</v>
      </c>
      <c r="AF440" s="208"/>
      <c r="AG440" s="208"/>
      <c r="AH440" s="272"/>
      <c r="AI440" s="271" t="s">
        <v>524</v>
      </c>
      <c r="AJ440" s="208"/>
      <c r="AK440" s="208"/>
      <c r="AL440" s="208"/>
      <c r="AM440" s="271" t="s">
        <v>521</v>
      </c>
      <c r="AN440" s="208"/>
      <c r="AO440" s="208"/>
      <c r="AP440" s="272"/>
      <c r="AQ440" s="271" t="s">
        <v>523</v>
      </c>
      <c r="AR440" s="208"/>
      <c r="AS440" s="208"/>
      <c r="AT440" s="272"/>
      <c r="AU440" s="208" t="s">
        <v>523</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521</v>
      </c>
      <c r="AF441" s="208"/>
      <c r="AG441" s="208"/>
      <c r="AH441" s="272"/>
      <c r="AI441" s="271" t="s">
        <v>521</v>
      </c>
      <c r="AJ441" s="208"/>
      <c r="AK441" s="208"/>
      <c r="AL441" s="208"/>
      <c r="AM441" s="271" t="s">
        <v>521</v>
      </c>
      <c r="AN441" s="208"/>
      <c r="AO441" s="208"/>
      <c r="AP441" s="272"/>
      <c r="AQ441" s="271" t="s">
        <v>521</v>
      </c>
      <c r="AR441" s="208"/>
      <c r="AS441" s="208"/>
      <c r="AT441" s="272"/>
      <c r="AU441" s="208" t="s">
        <v>521</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42"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527</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527</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9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527</v>
      </c>
      <c r="AE685" s="638"/>
      <c r="AF685" s="638"/>
      <c r="AG685" s="450" t="s">
        <v>540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527</v>
      </c>
      <c r="AE686" s="449"/>
      <c r="AF686" s="449"/>
      <c r="AG686" s="110" t="s">
        <v>559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557</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557</v>
      </c>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33.75"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527</v>
      </c>
      <c r="AE689" s="420"/>
      <c r="AF689" s="420"/>
      <c r="AG689" s="627" t="s">
        <v>558</v>
      </c>
      <c r="AH689" s="628"/>
      <c r="AI689" s="628"/>
      <c r="AJ689" s="628"/>
      <c r="AK689" s="628"/>
      <c r="AL689" s="628"/>
      <c r="AM689" s="628"/>
      <c r="AN689" s="628"/>
      <c r="AO689" s="628"/>
      <c r="AP689" s="628"/>
      <c r="AQ689" s="628"/>
      <c r="AR689" s="628"/>
      <c r="AS689" s="628"/>
      <c r="AT689" s="628"/>
      <c r="AU689" s="628"/>
      <c r="AV689" s="628"/>
      <c r="AW689" s="628"/>
      <c r="AX689" s="629"/>
    </row>
    <row r="690" spans="1:64" ht="33.7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527</v>
      </c>
      <c r="AE690" s="144"/>
      <c r="AF690" s="144"/>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38.2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527</v>
      </c>
      <c r="AE691" s="144"/>
      <c r="AF691" s="144"/>
      <c r="AG691" s="140" t="s">
        <v>577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527</v>
      </c>
      <c r="AE692" s="144"/>
      <c r="AF692" s="144"/>
      <c r="AG692" s="140" t="s">
        <v>581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541</v>
      </c>
      <c r="AE693" s="638"/>
      <c r="AF693" s="638"/>
      <c r="AG693" s="693" t="s">
        <v>536</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7.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527</v>
      </c>
      <c r="AE694" s="691"/>
      <c r="AF694" s="692"/>
      <c r="AG694" s="685" t="s">
        <v>582</v>
      </c>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21" customHeight="1" x14ac:dyDescent="0.15">
      <c r="A695" s="502"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541</v>
      </c>
      <c r="AE695" s="420"/>
      <c r="AF695" s="656"/>
      <c r="AG695" s="627" t="s">
        <v>542</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527</v>
      </c>
      <c r="AE696" s="488"/>
      <c r="AF696" s="488"/>
      <c r="AG696" s="140" t="s">
        <v>583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541</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541</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t="s">
        <v>541</v>
      </c>
      <c r="AE699" s="420"/>
      <c r="AF699" s="420"/>
      <c r="AG699" s="110" t="s">
        <v>560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8" t="s">
        <v>70</v>
      </c>
      <c r="D700" s="669"/>
      <c r="E700" s="669"/>
      <c r="F700" s="669"/>
      <c r="G700" s="669"/>
      <c r="H700" s="669"/>
      <c r="I700" s="669"/>
      <c r="J700" s="669"/>
      <c r="K700" s="669"/>
      <c r="L700" s="669"/>
      <c r="M700" s="669"/>
      <c r="N700" s="669"/>
      <c r="O700" s="670"/>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3.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3.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3.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0"/>
      <c r="C706" s="456" t="s">
        <v>60</v>
      </c>
      <c r="D706" s="457"/>
      <c r="E706" s="457"/>
      <c r="F706" s="458"/>
      <c r="G706" s="472" t="s">
        <v>543</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1"/>
      <c r="B707" s="682"/>
      <c r="C707" s="467" t="s">
        <v>64</v>
      </c>
      <c r="D707" s="468"/>
      <c r="E707" s="468"/>
      <c r="F707" s="469"/>
      <c r="G707" s="470" t="s">
        <v>544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9.95" customHeight="1" thickBot="1" x14ac:dyDescent="0.2">
      <c r="A709" s="496" t="s">
        <v>596</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69.95" customHeight="1" thickBot="1" x14ac:dyDescent="0.2">
      <c r="A711" s="677"/>
      <c r="B711" s="678"/>
      <c r="C711" s="678"/>
      <c r="D711" s="678"/>
      <c r="E711" s="679"/>
      <c r="F711" s="620" t="s">
        <v>597</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69.95" customHeight="1" thickBot="1" x14ac:dyDescent="0.2">
      <c r="A713" s="529"/>
      <c r="B713" s="530"/>
      <c r="C713" s="530"/>
      <c r="D713" s="530"/>
      <c r="E713" s="531"/>
      <c r="F713" s="499" t="s">
        <v>598</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9.9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8"/>
      <c r="C717" s="438"/>
      <c r="D717" s="438"/>
      <c r="E717" s="438"/>
      <c r="F717" s="438"/>
      <c r="G717" s="434" t="s">
        <v>556</v>
      </c>
      <c r="H717" s="435"/>
      <c r="I717" s="435"/>
      <c r="J717" s="435"/>
      <c r="K717" s="435"/>
      <c r="L717" s="435"/>
      <c r="M717" s="435"/>
      <c r="N717" s="435"/>
      <c r="O717" s="435"/>
      <c r="P717" s="435"/>
      <c r="Q717" s="438" t="s">
        <v>376</v>
      </c>
      <c r="R717" s="438"/>
      <c r="S717" s="438"/>
      <c r="T717" s="438"/>
      <c r="U717" s="438"/>
      <c r="V717" s="438"/>
      <c r="W717" s="434" t="s">
        <v>556</v>
      </c>
      <c r="X717" s="435"/>
      <c r="Y717" s="435"/>
      <c r="Z717" s="435"/>
      <c r="AA717" s="435"/>
      <c r="AB717" s="435"/>
      <c r="AC717" s="435"/>
      <c r="AD717" s="435"/>
      <c r="AE717" s="435"/>
      <c r="AF717" s="435"/>
      <c r="AG717" s="438" t="s">
        <v>377</v>
      </c>
      <c r="AH717" s="438"/>
      <c r="AI717" s="438"/>
      <c r="AJ717" s="438"/>
      <c r="AK717" s="438"/>
      <c r="AL717" s="438"/>
      <c r="AM717" s="434" t="s">
        <v>554</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556</v>
      </c>
      <c r="H718" s="437"/>
      <c r="I718" s="437"/>
      <c r="J718" s="437"/>
      <c r="K718" s="437"/>
      <c r="L718" s="437"/>
      <c r="M718" s="437"/>
      <c r="N718" s="437"/>
      <c r="O718" s="437"/>
      <c r="P718" s="437"/>
      <c r="Q718" s="495" t="s">
        <v>379</v>
      </c>
      <c r="R718" s="495"/>
      <c r="S718" s="495"/>
      <c r="T718" s="495"/>
      <c r="U718" s="495"/>
      <c r="V718" s="495"/>
      <c r="W718" s="605" t="s">
        <v>554</v>
      </c>
      <c r="X718" s="606"/>
      <c r="Y718" s="606"/>
      <c r="Z718" s="606"/>
      <c r="AA718" s="606"/>
      <c r="AB718" s="606"/>
      <c r="AC718" s="606"/>
      <c r="AD718" s="606"/>
      <c r="AE718" s="606"/>
      <c r="AF718" s="606"/>
      <c r="AG718" s="495" t="s">
        <v>380</v>
      </c>
      <c r="AH718" s="495"/>
      <c r="AI718" s="495"/>
      <c r="AJ718" s="495"/>
      <c r="AK718" s="495"/>
      <c r="AL718" s="495"/>
      <c r="AM718" s="459" t="s">
        <v>561</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9" t="s">
        <v>32</v>
      </c>
      <c r="B758" s="490"/>
      <c r="C758" s="490"/>
      <c r="D758" s="490"/>
      <c r="E758" s="490"/>
      <c r="F758" s="491"/>
      <c r="G758" s="479" t="s">
        <v>562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3"/>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hidden="1"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30" hidden="1" customHeight="1" x14ac:dyDescent="0.15">
      <c r="A816" s="237">
        <v>1</v>
      </c>
      <c r="B816" s="237">
        <v>1</v>
      </c>
      <c r="C816" s="238" t="s">
        <v>563</v>
      </c>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cellComments="asDisplayed" r:id="rId1"/>
  <headerFooter differentFirst="1" alignWithMargins="0"/>
  <rowBreaks count="7" manualBreakCount="7">
    <brk id="110" max="49" man="1"/>
    <brk id="464" max="16383" man="1"/>
    <brk id="718" max="16383" man="1"/>
    <brk id="757" max="16383" man="1"/>
    <brk id="812" max="16383" man="1"/>
    <brk id="912"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4"/>
      <c r="AA2" s="705"/>
      <c r="AB2" s="877" t="s">
        <v>12</v>
      </c>
      <c r="AC2" s="878"/>
      <c r="AD2" s="879"/>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4"/>
      <c r="AA7" s="705"/>
      <c r="AB7" s="877" t="s">
        <v>12</v>
      </c>
      <c r="AC7" s="878"/>
      <c r="AD7" s="879"/>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4"/>
      <c r="AA12" s="705"/>
      <c r="AB12" s="877" t="s">
        <v>12</v>
      </c>
      <c r="AC12" s="878"/>
      <c r="AD12" s="879"/>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4"/>
      <c r="AA17" s="705"/>
      <c r="AB17" s="877" t="s">
        <v>12</v>
      </c>
      <c r="AC17" s="878"/>
      <c r="AD17" s="879"/>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4"/>
      <c r="AA22" s="705"/>
      <c r="AB22" s="877" t="s">
        <v>12</v>
      </c>
      <c r="AC22" s="878"/>
      <c r="AD22" s="879"/>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4"/>
      <c r="AA27" s="705"/>
      <c r="AB27" s="877" t="s">
        <v>12</v>
      </c>
      <c r="AC27" s="878"/>
      <c r="AD27" s="879"/>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4"/>
      <c r="AA32" s="705"/>
      <c r="AB32" s="877" t="s">
        <v>12</v>
      </c>
      <c r="AC32" s="878"/>
      <c r="AD32" s="879"/>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4"/>
      <c r="AA37" s="705"/>
      <c r="AB37" s="877" t="s">
        <v>12</v>
      </c>
      <c r="AC37" s="878"/>
      <c r="AD37" s="879"/>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4"/>
      <c r="AA42" s="705"/>
      <c r="AB42" s="877" t="s">
        <v>12</v>
      </c>
      <c r="AC42" s="878"/>
      <c r="AD42" s="879"/>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4"/>
      <c r="AA47" s="705"/>
      <c r="AB47" s="877" t="s">
        <v>12</v>
      </c>
      <c r="AC47" s="878"/>
      <c r="AD47" s="879"/>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6"/>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2016-08-16T02:55:02Z</cp:lastPrinted>
  <dcterms:created xsi:type="dcterms:W3CDTF">2012-03-13T00:50:25Z</dcterms:created>
  <dcterms:modified xsi:type="dcterms:W3CDTF">2016-08-24T01:14:00Z</dcterms:modified>
</cp:coreProperties>
</file>