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tabRatio="3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<sst xmlns="http://schemas.openxmlformats.org/spreadsheetml/2006/main" count="2924" uniqueCount="620">
  <si>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</si>
  <si>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</si>
  <si>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</si>
  <si>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</si>
  <si>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</si>
  <si>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</si>
  <si>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</si>
  <si>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</si>
  <si>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</si>
  <si>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</si>
  <si>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</si>
  <si>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</si>
  <si>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</si>
  <si>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</si>
  <si>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</si>
  <si>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</si>
  <si>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</si>
  <si>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</si>
  <si>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</si>
  <si>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</si>
  <si>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</si>
  <si>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</si>
  <si>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</si>
  <si>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</si>
  <si>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</si>
  <si>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</si>
  <si>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</si>
  <si>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</si>
  <si>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</si>
  <si>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</si>
  <si>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</si>
  <si>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</si>
  <si>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</si>
  <si>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</si>
  <si>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</si>
  <si>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</si>
  <si>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</si>
  <si>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</si>
  <si>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</si>
  <si>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</si>
  <si>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</si>
  <si>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</si>
  <si>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</si>
  <si>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</si>
  <si>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</si>
  <si>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</si>
  <si>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</si>
  <si>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</si>
  <si>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</si>
  <si>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</si>
  <si>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</si>
  <si>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</si>
  <si>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</si>
  <si>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</si>
  <si>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</si>
  <si>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</si>
  <si>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</si>
  <si>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</si>
  <si>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</si>
  <si>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</si>
  <si>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</si>
  <si>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</si>
  <si>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</si>
  <si>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</si>
  <si>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</si>
  <si>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</si>
  <si>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</si>
  <si>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</si>
  <si>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</si>
  <si>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</si>
  <si>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</si>
  <si>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</si>
  <si>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</si>
  <si>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</si>
  <si>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</si>
  <si>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</si>
  <si>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</si>
  <si>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</si>
  <si>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</si>
  <si>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</si>
  <si>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</si>
  <si>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</si>
  <si>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</si>
  <si>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</si>
  <si>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</si>
  <si>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</si>
  <si>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</si>
  <si>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</si>
  <si>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</si>
  <si>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</si>
  <si>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</si>
  <si>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</si>
  <si>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</si>
  <si>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</si>
  <si>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</si>
  <si>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</si>
  <si>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</si>
  <si>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</si>
  <si>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</si>
  <si>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</si>
  <si>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</si>
  <si>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</si>
  <si>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</si>
  <si>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</si>
  <si>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</si>
  <si>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</si>
  <si>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</si>
  <si>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</si>
  <si>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</si>
  <si>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</si>
  <si>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</si>
  <si>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</si>
  <si>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</si>
  <si>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</si>
  <si>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</si>
  <si>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</si>
  <si>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</si>
  <si>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</si>
  <si>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</si>
  <si>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</si>
  <si>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</si>
  <si>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</si>
  <si>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</si>
  <si>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</si>
  <si>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</si>
  <si>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</si>
  <si>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</si>
  <si>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</si>
  <si>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</si>
  <si>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</si>
  <si>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</si>
  <si>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</si>
  <si>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</si>
  <si>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</si>
  <si>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</si>
  <si>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</si>
  <si>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</si>
  <si>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</si>
  <si>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</si>
  <si>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</si>
  <si>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</si>
  <si>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</si>
  <si>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</si>
  <si>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</si>
  <si>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</si>
  <si>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</si>
  <si>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</si>
  <si>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</si>
  <si>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</si>
  <si>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</si>
  <si>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</si>
  <si>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</si>
  <si>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</si>
  <si>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</si>
  <si>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</si>
  <si>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</si>
  <si>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</si>
  <si>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</si>
  <si>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</si>
  <si>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</si>
  <si>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</si>
  <si>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</si>
  <si>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</si>
  <si>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</si>
  <si>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</si>
  <si>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</si>
  <si>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</si>
  <si>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</si>
  <si>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</si>
  <si>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</si>
  <si>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</si>
  <si>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</si>
  <si>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</si>
  <si>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</si>
  <si>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</si>
  <si>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</si>
  <si>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</si>
  <si>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</si>
  <si>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</si>
  <si>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</si>
  <si>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</si>
  <si>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</si>
  <si>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</si>
  <si>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</si>
  <si>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</si>
  <si>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</si>
  <si>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</si>
  <si>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</si>
  <si>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</si>
  <si>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</si>
  <si>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</si>
  <si>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</si>
  <si>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</si>
  <si>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</si>
  <si>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</si>
  <si>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</si>
  <si>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</si>
  <si>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</si>
  <si>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</si>
  <si>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</si>
  <si>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</si>
  <si>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</si>
  <si>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</si>
  <si>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</si>
  <si>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</si>
  <si>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</si>
  <si>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</si>
  <si>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</si>
  <si>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</si>
  <si>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</si>
  <si>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</si>
  <si>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</si>
  <si>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</si>
  <si>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</si>
  <si>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</si>
  <si>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</si>
  <si>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</si>
  <si>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</si>
  <si>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</si>
  <si>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</si>
  <si>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</si>
  <si>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</si>
  <si>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</si>
  <si>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</si>
  <si>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</si>
  <si>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</si>
  <si>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</si>
  <si>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</si>
  <si>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</si>
  <si>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</si>
  <si>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</si>
  <si>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</si>
  <si>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</si>
  <si>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</si>
  <si>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</si>
  <si>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</si>
  <si>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</si>
  <si>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</si>
  <si>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</si>
  <si>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</si>
  <si>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</si>
  <si>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</si>
  <si>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</si>
  <si>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</si>
  <si>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</si>
  <si>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</si>
  <si>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</si>
  <si>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</si>
  <si>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</si>
  <si>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</si>
  <si>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</si>
  <si>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</si>
  <si>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</si>
  <si>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</si>
  <si>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</si>
  <si>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</si>
  <si>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</si>
  <si>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</si>
  <si>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</si>
  <si>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</si>
  <si>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</si>
  <si>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</si>
  <si>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</si>
  <si>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</si>
  <si>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</si>
  <si>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</si>
  <si>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</si>
  <si>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</si>
  <si>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</si>
  <si>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</si>
  <si>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</si>
  <si>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</si>
  <si>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</si>
  <si>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</si>
  <si>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</si>
  <si>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</si>
  <si>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</si>
  <si>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</si>
  <si>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</si>
  <si>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</si>
  <si>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</si>
  <si>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</si>
  <si>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</si>
  <si>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</si>
  <si>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</si>
  <si>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</si>
  <si>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</si>
  <si>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</si>
  <si>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</si>
  <si>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</si>
  <si>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</si>
  <si>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</si>
  <si>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</si>
  <si>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</si>
  <si>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</si>
  <si>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</si>
  <si>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</si>
  <si>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</si>
  <si>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</si>
  <si>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</si>
  <si>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</si>
  <si>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</si>
  <si>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</si>
  <si>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</si>
  <si>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</si>
  <si>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</si>
  <si>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</si>
  <si>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</si>
  <si>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</si>
  <si>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</si>
  <si>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</si>
  <si>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</si>
  <si>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</si>
  <si>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</si>
  <si>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</si>
  <si>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</si>
  <si>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</si>
  <si>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</si>
  <si>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</si>
  <si>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</si>
  <si>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</si>
  <si>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</si>
  <si>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</si>
  <si>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</si>
  <si>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</si>
  <si>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</si>
  <si>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</si>
  <si>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</si>
  <si>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</si>
  <si>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</si>
  <si>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</si>
  <si>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</si>
  <si>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</si>
  <si>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</si>
  <si>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</si>
  <si>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</si>
  <si>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</si>
  <si>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</si>
  <si>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</si>
  <si>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</si>
  <si>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</si>
  <si>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</si>
  <si>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</si>
  <si>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</si>
  <si>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</si>
  <si>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</si>
  <si>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</si>
  <si>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</si>
  <si>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</si>
  <si>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</si>
  <si>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</si>
  <si>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</si>
  <si>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</si>
  <si>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</si>
  <si>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</si>
  <si>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</si>
  <si>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</si>
  <si>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</si>
  <si>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</si>
  <si>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</si>
  <si>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</si>
  <si>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</si>
  <si>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</si>
  <si>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</si>
  <si>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</si>
  <si>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</si>
  <si>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</si>
  <si>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</si>
  <si>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</si>
  <si>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</si>
  <si>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</si>
  <si>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</si>
  <si>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</si>
  <si>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</si>
  <si>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</si>
  <si>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</si>
  <si>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</si>
  <si>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</si>
  <si>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</si>
  <si>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</si>
  <si>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</si>
  <si>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</si>
  <si>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</si>
  <si>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</si>
  <si>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</si>
  <si>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</si>
  <si>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</si>
  <si>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</si>
  <si>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</si>
  <si>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</si>
  <si>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</si>
  <si>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</si>
  <si>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</si>
  <si>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</si>
  <si>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</si>
  <si>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</si>
  <si>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</si>
  <si>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</si>
  <si>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</si>
  <si>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</si>
  <si>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</si>
  <si>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</si>
  <si>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</si>
  <si>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</si>
  <si>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</si>
  <si>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</si>
  <si>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</si>
  <si>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</si>
  <si>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</si>
  <si>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</si>
  <si>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</si>
  <si>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</si>
  <si>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</si>
  <si>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</si>
  <si>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</si>
  <si>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</si>
  <si>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</si>
  <si>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</si>
  <si>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</si>
  <si>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</si>
  <si>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</si>
  <si>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</si>
  <si>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</si>
  <si>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</si>
  <si>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</si>
  <si>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</si>
  <si>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</si>
  <si>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</si>
  <si>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</si>
  <si>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</si>
  <si>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</si>
  <si>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</si>
  <si>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</si>
  <si>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</si>
  <si>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</si>
  <si>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</si>
  <si>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</si>
  <si>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</si>
  <si>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</si>
  <si>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</si>
  <si>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</si>
  <si>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</si>
  <si>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</si>
  <si>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</si>
  <si>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</si>
  <si>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</si>
  <si>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</si>
  <si>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</si>
  <si>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</si>
  <si>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</si>
  <si>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</si>
  <si>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</si>
  <si>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</si>
  <si>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</si>
  <si>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</si>
  <si>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</si>
  <si>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</si>
  <si>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</si>
  <si>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</si>
  <si>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</si>
  <si>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</si>
  <si>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</si>
  <si>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</si>
  <si>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</si>
  <si>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</si>
  <si>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</si>
  <si>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</si>
  <si>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</si>
  <si>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</si>
  <si>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</si>
  <si>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</si>
  <si>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</si>
  <si>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</si>
  <si>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</si>
  <si>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</si>
  <si>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</si>
  <si>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</si>
  <si>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</si>
  <si>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</si>
  <si>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</si>
  <si>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</si>
  <si>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</si>
  <si>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</si>
  <si>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</si>
  <si>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</si>
  <si>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</si>
  <si>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</si>
  <si>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</si>
  <si>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</si>
  <si>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</si>
  <si>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</si>
  <si>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</si>
  <si>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</si>
  <si>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</si>
  <si>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</si>
  <si>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</si>
  <si>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</si>
  <si>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</si>
  <si>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</si>
  <si>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</si>
  <si>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</si>
  <si>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</si>
  <si>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</si>
  <si>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</si>
  <si>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</si>
  <si>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</si>
  <si>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</si>
  <si>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</si>
  <si>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</si>
  <si>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</si>
  <si>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</si>
  <si>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</si>
  <si>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</si>
  <si>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</si>
  <si>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</si>
  <si>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</si>
  <si>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</si>
  <si>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</si>
  <si>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</si>
  <si>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</si>
  <si>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</si>
  <si>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</si>
  <si>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</si>
  <si>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</si>
  <si>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</si>
  <si>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</si>
  <si>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研修実施回数</t>
    <phoneticPr fontId="5"/>
  </si>
  <si>
    <t>環境調査研修所</t>
    <phoneticPr fontId="5"/>
  </si>
  <si>
    <t>総合環境政策局</t>
    <phoneticPr fontId="5"/>
  </si>
  <si>
    <t>○</t>
  </si>
  <si>
    <t>-</t>
    <phoneticPr fontId="5"/>
  </si>
  <si>
    <t>　昭和48年３月の発足以来、我が国における環境研修の中核機関として、環境行政に携わる体系的かつ専門的な人材の養成を担当。水質汚濁や大気汚染などの身近なものから地球的規模に至る環境問題に対応し、環境行政を効果的に推進することを目的として、環境省の所掌事務に係る事務を担当する職員その他これに類する者の養成及び訓練を行っている。</t>
    <phoneticPr fontId="5"/>
  </si>
  <si>
    <t>研修受講者に対し、環境行政に係る職務遂行に必要な専門的知識及び技能の付与等を実施する</t>
    <phoneticPr fontId="5"/>
  </si>
  <si>
    <t>研修修了者数</t>
    <phoneticPr fontId="5"/>
  </si>
  <si>
    <t>人</t>
    <rPh sb="0" eb="1">
      <t>ニン</t>
    </rPh>
    <phoneticPr fontId="5"/>
  </si>
  <si>
    <t>-</t>
    <phoneticPr fontId="5"/>
  </si>
  <si>
    <t>-</t>
    <phoneticPr fontId="5"/>
  </si>
  <si>
    <t>-</t>
    <phoneticPr fontId="5"/>
  </si>
  <si>
    <t>研修実施回数</t>
    <phoneticPr fontId="5"/>
  </si>
  <si>
    <t>執行額／研修終了者数</t>
    <phoneticPr fontId="5"/>
  </si>
  <si>
    <t>回</t>
    <rPh sb="0" eb="1">
      <t>カイ</t>
    </rPh>
    <phoneticPr fontId="5"/>
  </si>
  <si>
    <t>千円</t>
    <phoneticPr fontId="5"/>
  </si>
  <si>
    <t>百万円/人</t>
    <phoneticPr fontId="5"/>
  </si>
  <si>
    <t>78/1,840</t>
    <phoneticPr fontId="5"/>
  </si>
  <si>
    <t>81/1,890</t>
    <phoneticPr fontId="5"/>
  </si>
  <si>
    <t>諸謝金</t>
    <phoneticPr fontId="5"/>
  </si>
  <si>
    <t>職員旅費</t>
    <phoneticPr fontId="5"/>
  </si>
  <si>
    <t>委員等旅費</t>
    <phoneticPr fontId="5"/>
  </si>
  <si>
    <t>研修所庁費</t>
    <phoneticPr fontId="5"/>
  </si>
  <si>
    <t>研修内容には、その時々の環境行政の重要課題を的確に反映している。</t>
    <phoneticPr fontId="5"/>
  </si>
  <si>
    <t>環境行政が全国的・組織的に実施される必要から、環境行政の第一線に当たる国及び地方公共団体の職員に対して、国自らが研修を実施し、職務遂行に必要な専門的知識及び技能の付与等を実施する必要がある。</t>
    <phoneticPr fontId="5"/>
  </si>
  <si>
    <t>職務遂行に必要な専門的知識、技能の付与及び環境問題をめぐる諸般の情勢の把握等を通じた幅広い行政的視野の養成は、環境政策の基盤整備のために必要かつ適切な事業であり、政策体系の中で優先度の高い事業である。</t>
    <phoneticPr fontId="5"/>
  </si>
  <si>
    <t>有</t>
  </si>
  <si>
    <t>無</t>
  </si>
  <si>
    <t>‐</t>
  </si>
  <si>
    <t>研修受講者１人当たりの費用が低い価格に抑えられていることから、単位当たりコスト等の水準は妥当である。</t>
    <phoneticPr fontId="5"/>
  </si>
  <si>
    <t>費目・使途は研修内容に則し真に必要なものに限定している。</t>
    <phoneticPr fontId="5"/>
  </si>
  <si>
    <t>上述のとおり、原則として一般競争入札により支出先を選定し、費目・使途は研修内容に則し真に必要なものに限定することにより、コスト削減を行っている。</t>
    <phoneticPr fontId="5"/>
  </si>
  <si>
    <t>成果実績は成果目標に見合ったものである。</t>
    <phoneticPr fontId="5"/>
  </si>
  <si>
    <t>研修施設等の既存ストックを有効活用することにより、請負実施と比較して効果的に実施できている。</t>
    <phoneticPr fontId="5"/>
  </si>
  <si>
    <t>活動実績は見込みに見合ったものである。</t>
    <phoneticPr fontId="5"/>
  </si>
  <si>
    <t>現有施設を研修コースごとに有効に活用している。</t>
    <phoneticPr fontId="5"/>
  </si>
  <si>
    <t>-</t>
    <phoneticPr fontId="5"/>
  </si>
  <si>
    <t>　研修内容はその時々の環境行政の重要課題を反映するものであり、研修コースの編成も随時見直しているところであるので、引き続き効率的・効果的な予算執行に努めていく。</t>
    <phoneticPr fontId="5"/>
  </si>
  <si>
    <t xml:space="preserve"> その時々の環境行政の重要課題を反映し、研修コースの編成を随時見直していく。</t>
    <phoneticPr fontId="5"/>
  </si>
  <si>
    <t>77/1,942</t>
    <phoneticPr fontId="5"/>
  </si>
  <si>
    <t>100/2,042</t>
    <phoneticPr fontId="5"/>
  </si>
  <si>
    <t>-</t>
    <phoneticPr fontId="5"/>
  </si>
  <si>
    <t>-</t>
    <phoneticPr fontId="5"/>
  </si>
  <si>
    <t>分析装置購入</t>
    <phoneticPr fontId="5"/>
  </si>
  <si>
    <t>分析装置購入</t>
    <phoneticPr fontId="5"/>
  </si>
  <si>
    <t>分析装置購入</t>
    <phoneticPr fontId="5"/>
  </si>
  <si>
    <t>分析装置購入</t>
    <phoneticPr fontId="5"/>
  </si>
  <si>
    <t>分析装置保守</t>
    <phoneticPr fontId="5"/>
  </si>
  <si>
    <t>分析装置保守</t>
    <phoneticPr fontId="5"/>
  </si>
  <si>
    <t>分析装置修理</t>
    <rPh sb="4" eb="6">
      <t>シュウリ</t>
    </rPh>
    <phoneticPr fontId="5"/>
  </si>
  <si>
    <t>地方実施研修に係る会場等準備運営</t>
    <phoneticPr fontId="5"/>
  </si>
  <si>
    <t>竹田理化工業株式会社</t>
    <phoneticPr fontId="5"/>
  </si>
  <si>
    <t>竹田理化工業株式会社</t>
    <phoneticPr fontId="5"/>
  </si>
  <si>
    <t>株式会社アイデック</t>
    <phoneticPr fontId="5"/>
  </si>
  <si>
    <t>ジーエルサイエンス株式会社</t>
    <phoneticPr fontId="5"/>
  </si>
  <si>
    <t>日本電子株式会社</t>
    <phoneticPr fontId="5"/>
  </si>
  <si>
    <t>株式会社ヒップ</t>
    <phoneticPr fontId="5"/>
  </si>
  <si>
    <t>株式会社イアス</t>
    <phoneticPr fontId="5"/>
  </si>
  <si>
    <t>一般競争入札</t>
  </si>
  <si>
    <t>-</t>
    <phoneticPr fontId="5"/>
  </si>
  <si>
    <t>随意契約
（少額）</t>
  </si>
  <si>
    <t>-</t>
    <phoneticPr fontId="5"/>
  </si>
  <si>
    <t>C.竹田理化工業株式会社</t>
    <phoneticPr fontId="5"/>
  </si>
  <si>
    <t>備品費</t>
    <phoneticPr fontId="5"/>
  </si>
  <si>
    <t>分析装置</t>
    <phoneticPr fontId="5"/>
  </si>
  <si>
    <t>日京テクノス株式会社</t>
    <phoneticPr fontId="5"/>
  </si>
  <si>
    <t>D.日京テクノス株式会社</t>
    <phoneticPr fontId="5"/>
  </si>
  <si>
    <t>備品費</t>
    <phoneticPr fontId="5"/>
  </si>
  <si>
    <t>分析装置</t>
    <phoneticPr fontId="5"/>
  </si>
  <si>
    <t>日京テクノス株式会社</t>
    <phoneticPr fontId="5"/>
  </si>
  <si>
    <t>ダイオテック東京株式会社</t>
    <phoneticPr fontId="5"/>
  </si>
  <si>
    <t>アメテック株式会社</t>
    <phoneticPr fontId="5"/>
  </si>
  <si>
    <t>株式会社環境管理センター</t>
    <phoneticPr fontId="5"/>
  </si>
  <si>
    <t>アジレント・テクノロジー株式会社</t>
    <phoneticPr fontId="5"/>
  </si>
  <si>
    <t>中部科学機器株式会社</t>
    <phoneticPr fontId="5"/>
  </si>
  <si>
    <t>ダイオキシン類濃度測定</t>
    <phoneticPr fontId="5"/>
  </si>
  <si>
    <t>-</t>
    <phoneticPr fontId="5"/>
  </si>
  <si>
    <t>-</t>
    <phoneticPr fontId="5"/>
  </si>
  <si>
    <t>環境省設置法第４条第24号
環境省組織令第43条第２項第１号</t>
    <phoneticPr fontId="5"/>
  </si>
  <si>
    <t>　国、地方公共団体等において環境行政を担当する職員を主な対象に、講義、討議、演習、実習等を通じて環境行政に係る最新の知見や技術を教授し、併せて原則として合宿制をとることによって、研修生の連帯感養成及び相互啓発を図ることとしている。
　研修内容はその時々の環境行政の重要課題を反映するものであり、研修コースの編成も環境法制の見直しなどに沿って随時見直している。
　研修生の構成は、国の職員が２割に対し、地方公共団体職員が８割を占めている。これはダイオキシン類、アスベスト等のモニタリングを始め、法律に基づき地方公共団体が主体となって実施することとされていることによる。</t>
    <phoneticPr fontId="5"/>
  </si>
  <si>
    <t>-</t>
    <phoneticPr fontId="5"/>
  </si>
  <si>
    <t>研修計画に基づく研修を実施することにより、国や地方公共団体職員等の能力の開発、資質の向上を図り、環境行政の基盤の強化に資する。</t>
    <phoneticPr fontId="5"/>
  </si>
  <si>
    <t>９．環境政策の基盤整備</t>
    <rPh sb="2" eb="4">
      <t>カンキョウ</t>
    </rPh>
    <rPh sb="4" eb="6">
      <t>セイサク</t>
    </rPh>
    <rPh sb="7" eb="9">
      <t>キバン</t>
    </rPh>
    <rPh sb="9" eb="11">
      <t>セイビ</t>
    </rPh>
    <phoneticPr fontId="5"/>
  </si>
  <si>
    <t>E</t>
    <phoneticPr fontId="5"/>
  </si>
  <si>
    <t>　</t>
  </si>
  <si>
    <t>-</t>
    <phoneticPr fontId="5"/>
  </si>
  <si>
    <t>事業者の選定に当たっては、事業内容に見合った調達方法を選定しており、競争性は確保されている。
なお、一者応札・一者応募の改善策として、公告期間を延長等し応札者が増加するよう取り組んでいる。</t>
    <rPh sb="0" eb="3">
      <t>ジギョウシャ</t>
    </rPh>
    <rPh sb="4" eb="6">
      <t>センテイ</t>
    </rPh>
    <rPh sb="7" eb="8">
      <t>ア</t>
    </rPh>
    <rPh sb="13" eb="15">
      <t>ジギョウ</t>
    </rPh>
    <rPh sb="15" eb="17">
      <t>ナイヨウ</t>
    </rPh>
    <rPh sb="18" eb="20">
      <t>ミア</t>
    </rPh>
    <rPh sb="22" eb="24">
      <t>チョウタツ</t>
    </rPh>
    <rPh sb="24" eb="26">
      <t>ホウホウ</t>
    </rPh>
    <rPh sb="27" eb="29">
      <t>センテイ</t>
    </rPh>
    <rPh sb="34" eb="37">
      <t>キョウソウセイ</t>
    </rPh>
    <rPh sb="38" eb="40">
      <t>カクホ</t>
    </rPh>
    <rPh sb="50" eb="51">
      <t>イッ</t>
    </rPh>
    <rPh sb="51" eb="52">
      <t>シャ</t>
    </rPh>
    <rPh sb="52" eb="54">
      <t>オウサツ</t>
    </rPh>
    <rPh sb="55" eb="56">
      <t>イッ</t>
    </rPh>
    <rPh sb="56" eb="57">
      <t>シャ</t>
    </rPh>
    <rPh sb="57" eb="59">
      <t>オウボ</t>
    </rPh>
    <rPh sb="60" eb="63">
      <t>カイゼンサク</t>
    </rPh>
    <rPh sb="74" eb="75">
      <t>トウ</t>
    </rPh>
    <phoneticPr fontId="5"/>
  </si>
  <si>
    <t>次長　田邉　仁</t>
    <rPh sb="3" eb="5">
      <t>タナベ</t>
    </rPh>
    <rPh sb="6" eb="7">
      <t>マサシ</t>
    </rPh>
    <phoneticPr fontId="5"/>
  </si>
  <si>
    <t>施設整備費</t>
    <rPh sb="0" eb="2">
      <t>シセツ</t>
    </rPh>
    <rPh sb="2" eb="5">
      <t>セイビヒ</t>
    </rPh>
    <phoneticPr fontId="5"/>
  </si>
  <si>
    <t>外部有識者点検対象外</t>
    <phoneticPr fontId="5"/>
  </si>
  <si>
    <t>受講者の研修ニーズを適切に反映し、研修計画に沿って着実に実施していくこと。</t>
    <phoneticPr fontId="5"/>
  </si>
  <si>
    <t>受講者の研修ニーズを適切に反映し、研修計画に沿って着実に実施していく。</t>
    <phoneticPr fontId="5"/>
  </si>
  <si>
    <t>現状通り</t>
  </si>
  <si>
    <t>施設整備を予定することによる増。</t>
    <rPh sb="5" eb="7">
      <t>ヨテイ</t>
    </rPh>
    <rPh sb="14" eb="15">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</si>
</sst>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924</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190498</xdr:colOff>
      <xdr:row>720</xdr:row>
      <xdr:rowOff>11206</xdr:rowOff>
    </xdr:from>
    <xdr:to>
      <xdr:col>46</xdr:col>
      <xdr:colOff>68833</xdr:colOff>
      <xdr:row>734</xdr:row>
      <xdr:rowOff>145676</xdr:rowOff>
    </xdr:to>
    <xdr:pic>
      <xdr:nvPicPr>
        <xdr:cNvPr id="2" name="図 1"/>
        <xdr:cNvPicPr>
          <a:picLocks noChangeAspect="1"/>
        </xdr:cNvPicPr>
      </xdr:nvPicPr>
      <xdr:blipFill>
        <a:blip xmlns:r="http://schemas.openxmlformats.org/officeDocument/2006/relationships" r:embed="rId1"/>
        <a:stretch>
          <a:fillRect/>
        </a:stretch>
      </xdr:blipFill>
      <xdr:spPr>
        <a:xfrm>
          <a:off x="2207557" y="38985265"/>
          <a:ext cx="7139747" cy="49978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79" zoomScale="85" zoomScaleNormal="75" zoomScaleSheetLayoutView="85" zoomScalePageLayoutView="85" workbookViewId="0">
      <selection activeCell="C887" sqref="C887:I8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610</v>
      </c>
      <c r="AR2" s="798"/>
      <c r="AS2" s="52" t="str">
        <f>IF(OR(AQ2="　", AQ2=""), "", "-")</f>
        <v/>
      </c>
      <c r="AT2" s="799">
        <v>296</v>
      </c>
      <c r="AU2" s="799"/>
      <c r="AV2" s="53" t="str">
        <f>IF(AW2="", "", "-")</f>
        <v/>
      </c>
      <c r="AW2" s="800"/>
      <c r="AX2" s="800"/>
    </row>
    <row r="3" spans="1:50" ht="21" customHeight="1" thickBot="1" x14ac:dyDescent="0.2">
      <c r="A3" s="722" t="s">
        <v>384</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514</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527</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528</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157</v>
      </c>
      <c r="H5" s="708"/>
      <c r="I5" s="708"/>
      <c r="J5" s="708"/>
      <c r="K5" s="708"/>
      <c r="L5" s="708"/>
      <c r="M5" s="709" t="s">
        <v>75</v>
      </c>
      <c r="N5" s="710"/>
      <c r="O5" s="710"/>
      <c r="P5" s="710"/>
      <c r="Q5" s="710"/>
      <c r="R5" s="711"/>
      <c r="S5" s="712" t="s">
        <v>140</v>
      </c>
      <c r="T5" s="708"/>
      <c r="U5" s="708"/>
      <c r="V5" s="708"/>
      <c r="W5" s="708"/>
      <c r="X5" s="713"/>
      <c r="Y5" s="557" t="s">
        <v>3</v>
      </c>
      <c r="Z5" s="295"/>
      <c r="AA5" s="295"/>
      <c r="AB5" s="295"/>
      <c r="AC5" s="295"/>
      <c r="AD5" s="296"/>
      <c r="AE5" s="558" t="s">
        <v>527</v>
      </c>
      <c r="AF5" s="558"/>
      <c r="AG5" s="558"/>
      <c r="AH5" s="558"/>
      <c r="AI5" s="558"/>
      <c r="AJ5" s="558"/>
      <c r="AK5" s="558"/>
      <c r="AL5" s="558"/>
      <c r="AM5" s="558"/>
      <c r="AN5" s="558"/>
      <c r="AO5" s="558"/>
      <c r="AP5" s="559"/>
      <c r="AQ5" s="560" t="s">
        <v>613</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604</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530</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413</v>
      </c>
      <c r="B8" s="336"/>
      <c r="C8" s="336"/>
      <c r="D8" s="336"/>
      <c r="E8" s="336"/>
      <c r="F8" s="337"/>
      <c r="G8" s="867" t="str">
        <f>入力規則等!A26</f>
        <v>科学技術・イノベーション</v>
      </c>
      <c r="H8" s="580"/>
      <c r="I8" s="580"/>
      <c r="J8" s="580"/>
      <c r="K8" s="580"/>
      <c r="L8" s="580"/>
      <c r="M8" s="580"/>
      <c r="N8" s="580"/>
      <c r="O8" s="580"/>
      <c r="P8" s="580"/>
      <c r="Q8" s="580"/>
      <c r="R8" s="580"/>
      <c r="S8" s="580"/>
      <c r="T8" s="580"/>
      <c r="U8" s="580"/>
      <c r="V8" s="580"/>
      <c r="W8" s="580"/>
      <c r="X8" s="868"/>
      <c r="Y8" s="714" t="s">
        <v>414</v>
      </c>
      <c r="Z8" s="715"/>
      <c r="AA8" s="715"/>
      <c r="AB8" s="715"/>
      <c r="AC8" s="715"/>
      <c r="AD8" s="716"/>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531</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605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85</v>
      </c>
      <c r="Q13" s="258"/>
      <c r="R13" s="258"/>
      <c r="S13" s="258"/>
      <c r="T13" s="258"/>
      <c r="U13" s="258"/>
      <c r="V13" s="259"/>
      <c r="W13" s="257">
        <v>86</v>
      </c>
      <c r="X13" s="258"/>
      <c r="Y13" s="258"/>
      <c r="Z13" s="258"/>
      <c r="AA13" s="258"/>
      <c r="AB13" s="258"/>
      <c r="AC13" s="259"/>
      <c r="AD13" s="257">
        <v>86</v>
      </c>
      <c r="AE13" s="258"/>
      <c r="AF13" s="258"/>
      <c r="AG13" s="258"/>
      <c r="AH13" s="258"/>
      <c r="AI13" s="258"/>
      <c r="AJ13" s="259"/>
      <c r="AK13" s="257">
        <v>100</v>
      </c>
      <c r="AL13" s="258"/>
      <c r="AM13" s="258"/>
      <c r="AN13" s="258"/>
      <c r="AO13" s="258"/>
      <c r="AP13" s="258"/>
      <c r="AQ13" s="259"/>
      <c r="AR13" s="809">
        <v>109.5</v>
      </c>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t="s">
        <v>530</v>
      </c>
      <c r="Q14" s="258"/>
      <c r="R14" s="258"/>
      <c r="S14" s="258"/>
      <c r="T14" s="258"/>
      <c r="U14" s="258"/>
      <c r="V14" s="259"/>
      <c r="W14" s="257" t="s">
        <v>536</v>
      </c>
      <c r="X14" s="258"/>
      <c r="Y14" s="258"/>
      <c r="Z14" s="258"/>
      <c r="AA14" s="258"/>
      <c r="AB14" s="258"/>
      <c r="AC14" s="259"/>
      <c r="AD14" s="257" t="s">
        <v>530</v>
      </c>
      <c r="AE14" s="258"/>
      <c r="AF14" s="258"/>
      <c r="AG14" s="258"/>
      <c r="AH14" s="258"/>
      <c r="AI14" s="258"/>
      <c r="AJ14" s="259"/>
      <c r="AK14" s="257" t="s">
        <v>530</v>
      </c>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t="s">
        <v>530</v>
      </c>
      <c r="Q15" s="258"/>
      <c r="R15" s="258"/>
      <c r="S15" s="258"/>
      <c r="T15" s="258"/>
      <c r="U15" s="258"/>
      <c r="V15" s="259"/>
      <c r="W15" s="257" t="s">
        <v>536</v>
      </c>
      <c r="X15" s="258"/>
      <c r="Y15" s="258"/>
      <c r="Z15" s="258"/>
      <c r="AA15" s="258"/>
      <c r="AB15" s="258"/>
      <c r="AC15" s="259"/>
      <c r="AD15" s="257" t="s">
        <v>530</v>
      </c>
      <c r="AE15" s="258"/>
      <c r="AF15" s="258"/>
      <c r="AG15" s="258"/>
      <c r="AH15" s="258"/>
      <c r="AI15" s="258"/>
      <c r="AJ15" s="259"/>
      <c r="AK15" s="257" t="s">
        <v>530</v>
      </c>
      <c r="AL15" s="258"/>
      <c r="AM15" s="258"/>
      <c r="AN15" s="258"/>
      <c r="AO15" s="258"/>
      <c r="AP15" s="258"/>
      <c r="AQ15" s="259"/>
      <c r="AR15" s="257" t="s">
        <v>530</v>
      </c>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t="s">
        <v>530</v>
      </c>
      <c r="Q16" s="258"/>
      <c r="R16" s="258"/>
      <c r="S16" s="258"/>
      <c r="T16" s="258"/>
      <c r="U16" s="258"/>
      <c r="V16" s="259"/>
      <c r="W16" s="257" t="s">
        <v>530</v>
      </c>
      <c r="X16" s="258"/>
      <c r="Y16" s="258"/>
      <c r="Z16" s="258"/>
      <c r="AA16" s="258"/>
      <c r="AB16" s="258"/>
      <c r="AC16" s="259"/>
      <c r="AD16" s="257" t="s">
        <v>530</v>
      </c>
      <c r="AE16" s="258"/>
      <c r="AF16" s="258"/>
      <c r="AG16" s="258"/>
      <c r="AH16" s="258"/>
      <c r="AI16" s="258"/>
      <c r="AJ16" s="259"/>
      <c r="AK16" s="257" t="s">
        <v>530</v>
      </c>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530</v>
      </c>
      <c r="Q17" s="258"/>
      <c r="R17" s="258"/>
      <c r="S17" s="258"/>
      <c r="T17" s="258"/>
      <c r="U17" s="258"/>
      <c r="V17" s="259"/>
      <c r="W17" s="257" t="s">
        <v>530</v>
      </c>
      <c r="X17" s="258"/>
      <c r="Y17" s="258"/>
      <c r="Z17" s="258"/>
      <c r="AA17" s="258"/>
      <c r="AB17" s="258"/>
      <c r="AC17" s="259"/>
      <c r="AD17" s="257" t="s">
        <v>530</v>
      </c>
      <c r="AE17" s="258"/>
      <c r="AF17" s="258"/>
      <c r="AG17" s="258"/>
      <c r="AH17" s="258"/>
      <c r="AI17" s="258"/>
      <c r="AJ17" s="259"/>
      <c r="AK17" s="257" t="s">
        <v>530</v>
      </c>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85</v>
      </c>
      <c r="Q18" s="734"/>
      <c r="R18" s="734"/>
      <c r="S18" s="734"/>
      <c r="T18" s="734"/>
      <c r="U18" s="734"/>
      <c r="V18" s="735"/>
      <c r="W18" s="733">
        <f>SUM(W13:AC17)</f>
        <v>86</v>
      </c>
      <c r="X18" s="734"/>
      <c r="Y18" s="734"/>
      <c r="Z18" s="734"/>
      <c r="AA18" s="734"/>
      <c r="AB18" s="734"/>
      <c r="AC18" s="735"/>
      <c r="AD18" s="733">
        <f>SUM(AD13:AJ17)</f>
        <v>86</v>
      </c>
      <c r="AE18" s="734"/>
      <c r="AF18" s="734"/>
      <c r="AG18" s="734"/>
      <c r="AH18" s="734"/>
      <c r="AI18" s="734"/>
      <c r="AJ18" s="735"/>
      <c r="AK18" s="733">
        <f>SUM(AK13:AQ17)</f>
        <v>100</v>
      </c>
      <c r="AL18" s="734"/>
      <c r="AM18" s="734"/>
      <c r="AN18" s="734"/>
      <c r="AO18" s="734"/>
      <c r="AP18" s="734"/>
      <c r="AQ18" s="735"/>
      <c r="AR18" s="733">
        <f>SUM(AR13:AX17)</f>
        <v>109.5</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78</v>
      </c>
      <c r="Q19" s="258"/>
      <c r="R19" s="258"/>
      <c r="S19" s="258"/>
      <c r="T19" s="258"/>
      <c r="U19" s="258"/>
      <c r="V19" s="259"/>
      <c r="W19" s="257">
        <v>81</v>
      </c>
      <c r="X19" s="258"/>
      <c r="Y19" s="258"/>
      <c r="Z19" s="258"/>
      <c r="AA19" s="258"/>
      <c r="AB19" s="258"/>
      <c r="AC19" s="259"/>
      <c r="AD19" s="257">
        <v>77</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0.91764705882352937</v>
      </c>
      <c r="Q20" s="737"/>
      <c r="R20" s="737"/>
      <c r="S20" s="737"/>
      <c r="T20" s="737"/>
      <c r="U20" s="737"/>
      <c r="V20" s="737"/>
      <c r="W20" s="737">
        <f>IF(W18=0, "-", W19/W18)</f>
        <v>0.94186046511627908</v>
      </c>
      <c r="X20" s="737"/>
      <c r="Y20" s="737"/>
      <c r="Z20" s="737"/>
      <c r="AA20" s="737"/>
      <c r="AB20" s="737"/>
      <c r="AC20" s="737"/>
      <c r="AD20" s="737">
        <f>IF(AD18=0, "-", AD19/AD18)</f>
        <v>0.89534883720930236</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371</v>
      </c>
      <c r="AF21" s="613"/>
      <c r="AG21" s="613"/>
      <c r="AH21" s="613"/>
      <c r="AI21" s="613" t="s">
        <v>372</v>
      </c>
      <c r="AJ21" s="613"/>
      <c r="AK21" s="613"/>
      <c r="AL21" s="613"/>
      <c r="AM21" s="613" t="s">
        <v>373</v>
      </c>
      <c r="AN21" s="613"/>
      <c r="AO21" s="613"/>
      <c r="AP21" s="287"/>
      <c r="AQ21" s="146" t="s">
        <v>369</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v>30</v>
      </c>
      <c r="AR22" s="151"/>
      <c r="AS22" s="152" t="s">
        <v>370</v>
      </c>
      <c r="AT22" s="153"/>
      <c r="AU22" s="276" t="s">
        <v>535</v>
      </c>
      <c r="AV22" s="276"/>
      <c r="AW22" s="274" t="s">
        <v>313</v>
      </c>
      <c r="AX22" s="275"/>
    </row>
    <row r="23" spans="1:50" ht="22.5" customHeight="1" x14ac:dyDescent="0.15">
      <c r="A23" s="280"/>
      <c r="B23" s="278"/>
      <c r="C23" s="278"/>
      <c r="D23" s="278"/>
      <c r="E23" s="278"/>
      <c r="F23" s="279"/>
      <c r="G23" s="400" t="s">
        <v>532</v>
      </c>
      <c r="H23" s="401"/>
      <c r="I23" s="401"/>
      <c r="J23" s="401"/>
      <c r="K23" s="401"/>
      <c r="L23" s="401"/>
      <c r="M23" s="401"/>
      <c r="N23" s="401"/>
      <c r="O23" s="402"/>
      <c r="P23" s="111" t="s">
        <v>533</v>
      </c>
      <c r="Q23" s="111"/>
      <c r="R23" s="111"/>
      <c r="S23" s="111"/>
      <c r="T23" s="111"/>
      <c r="U23" s="111"/>
      <c r="V23" s="111"/>
      <c r="W23" s="111"/>
      <c r="X23" s="131"/>
      <c r="Y23" s="376" t="s">
        <v>14</v>
      </c>
      <c r="Z23" s="377"/>
      <c r="AA23" s="378"/>
      <c r="AB23" s="326" t="s">
        <v>534</v>
      </c>
      <c r="AC23" s="326"/>
      <c r="AD23" s="326"/>
      <c r="AE23" s="392">
        <v>1840</v>
      </c>
      <c r="AF23" s="363"/>
      <c r="AG23" s="363"/>
      <c r="AH23" s="363"/>
      <c r="AI23" s="392">
        <v>1890</v>
      </c>
      <c r="AJ23" s="363"/>
      <c r="AK23" s="363"/>
      <c r="AL23" s="363"/>
      <c r="AM23" s="392">
        <v>1942</v>
      </c>
      <c r="AN23" s="363"/>
      <c r="AO23" s="363"/>
      <c r="AP23" s="363"/>
      <c r="AQ23" s="272" t="s">
        <v>537</v>
      </c>
      <c r="AR23" s="208"/>
      <c r="AS23" s="208"/>
      <c r="AT23" s="273"/>
      <c r="AU23" s="363" t="s">
        <v>537</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534</v>
      </c>
      <c r="AC24" s="371"/>
      <c r="AD24" s="371"/>
      <c r="AE24" s="392">
        <v>2012</v>
      </c>
      <c r="AF24" s="363"/>
      <c r="AG24" s="363"/>
      <c r="AH24" s="363"/>
      <c r="AI24" s="392">
        <v>2012</v>
      </c>
      <c r="AJ24" s="363"/>
      <c r="AK24" s="363"/>
      <c r="AL24" s="363"/>
      <c r="AM24" s="392">
        <v>2012</v>
      </c>
      <c r="AN24" s="363"/>
      <c r="AO24" s="363"/>
      <c r="AP24" s="363"/>
      <c r="AQ24" s="272">
        <v>2012</v>
      </c>
      <c r="AR24" s="208"/>
      <c r="AS24" s="208"/>
      <c r="AT24" s="273"/>
      <c r="AU24" s="363" t="s">
        <v>537</v>
      </c>
      <c r="AV24" s="363"/>
      <c r="AW24" s="363"/>
      <c r="AX24" s="364"/>
    </row>
    <row r="25" spans="1:50" ht="22.5" customHeight="1" thickBot="1" x14ac:dyDescent="0.2">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91</v>
      </c>
      <c r="AF25" s="363"/>
      <c r="AG25" s="363"/>
      <c r="AH25" s="363"/>
      <c r="AI25" s="392">
        <v>94</v>
      </c>
      <c r="AJ25" s="363"/>
      <c r="AK25" s="363"/>
      <c r="AL25" s="363"/>
      <c r="AM25" s="392">
        <v>97</v>
      </c>
      <c r="AN25" s="363"/>
      <c r="AO25" s="363"/>
      <c r="AP25" s="363"/>
      <c r="AQ25" s="272" t="s">
        <v>537</v>
      </c>
      <c r="AR25" s="208"/>
      <c r="AS25" s="208"/>
      <c r="AT25" s="273"/>
      <c r="AU25" s="363" t="s">
        <v>537</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371</v>
      </c>
      <c r="AF26" s="613"/>
      <c r="AG26" s="613"/>
      <c r="AH26" s="613"/>
      <c r="AI26" s="613" t="s">
        <v>372</v>
      </c>
      <c r="AJ26" s="613"/>
      <c r="AK26" s="613"/>
      <c r="AL26" s="613"/>
      <c r="AM26" s="613" t="s">
        <v>373</v>
      </c>
      <c r="AN26" s="613"/>
      <c r="AO26" s="613"/>
      <c r="AP26" s="287"/>
      <c r="AQ26" s="146" t="s">
        <v>369</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371</v>
      </c>
      <c r="AF31" s="613"/>
      <c r="AG31" s="613"/>
      <c r="AH31" s="613"/>
      <c r="AI31" s="613" t="s">
        <v>372</v>
      </c>
      <c r="AJ31" s="613"/>
      <c r="AK31" s="613"/>
      <c r="AL31" s="613"/>
      <c r="AM31" s="613" t="s">
        <v>373</v>
      </c>
      <c r="AN31" s="613"/>
      <c r="AO31" s="613"/>
      <c r="AP31" s="287"/>
      <c r="AQ31" s="146" t="s">
        <v>369</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371</v>
      </c>
      <c r="AF36" s="613"/>
      <c r="AG36" s="613"/>
      <c r="AH36" s="613"/>
      <c r="AI36" s="613" t="s">
        <v>372</v>
      </c>
      <c r="AJ36" s="613"/>
      <c r="AK36" s="613"/>
      <c r="AL36" s="613"/>
      <c r="AM36" s="613" t="s">
        <v>373</v>
      </c>
      <c r="AN36" s="613"/>
      <c r="AO36" s="613"/>
      <c r="AP36" s="287"/>
      <c r="AQ36" s="146" t="s">
        <v>369</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371</v>
      </c>
      <c r="AF41" s="613"/>
      <c r="AG41" s="613"/>
      <c r="AH41" s="613"/>
      <c r="AI41" s="613" t="s">
        <v>372</v>
      </c>
      <c r="AJ41" s="613"/>
      <c r="AK41" s="613"/>
      <c r="AL41" s="613"/>
      <c r="AM41" s="613" t="s">
        <v>373</v>
      </c>
      <c r="AN41" s="613"/>
      <c r="AO41" s="613"/>
      <c r="AP41" s="287"/>
      <c r="AQ41" s="146" t="s">
        <v>369</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486</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537</v>
      </c>
      <c r="AR47" s="151"/>
      <c r="AS47" s="152" t="s">
        <v>370</v>
      </c>
      <c r="AT47" s="153"/>
      <c r="AU47" s="151" t="s">
        <v>537</v>
      </c>
      <c r="AV47" s="151"/>
      <c r="AW47" s="152" t="s">
        <v>313</v>
      </c>
      <c r="AX47" s="203"/>
    </row>
    <row r="48" spans="1:50" ht="22.5" hidden="1" customHeight="1" x14ac:dyDescent="0.15">
      <c r="A48" s="355"/>
      <c r="B48" s="356"/>
      <c r="C48" s="356"/>
      <c r="D48" s="356"/>
      <c r="E48" s="356"/>
      <c r="F48" s="357"/>
      <c r="G48" s="431" t="s">
        <v>385</v>
      </c>
      <c r="H48" s="111" t="s">
        <v>535</v>
      </c>
      <c r="I48" s="111"/>
      <c r="J48" s="111"/>
      <c r="K48" s="111"/>
      <c r="L48" s="111"/>
      <c r="M48" s="111"/>
      <c r="N48" s="111"/>
      <c r="O48" s="131"/>
      <c r="P48" s="111" t="s">
        <v>535</v>
      </c>
      <c r="Q48" s="111"/>
      <c r="R48" s="111"/>
      <c r="S48" s="111"/>
      <c r="T48" s="111"/>
      <c r="U48" s="111"/>
      <c r="V48" s="111"/>
      <c r="W48" s="111"/>
      <c r="X48" s="131"/>
      <c r="Y48" s="204" t="s">
        <v>14</v>
      </c>
      <c r="Z48" s="205"/>
      <c r="AA48" s="206"/>
      <c r="AB48" s="213" t="s">
        <v>535</v>
      </c>
      <c r="AC48" s="213"/>
      <c r="AD48" s="213"/>
      <c r="AE48" s="272" t="s">
        <v>536</v>
      </c>
      <c r="AF48" s="208"/>
      <c r="AG48" s="208"/>
      <c r="AH48" s="208"/>
      <c r="AI48" s="272" t="s">
        <v>537</v>
      </c>
      <c r="AJ48" s="208"/>
      <c r="AK48" s="208"/>
      <c r="AL48" s="208"/>
      <c r="AM48" s="272" t="s">
        <v>537</v>
      </c>
      <c r="AN48" s="208"/>
      <c r="AO48" s="208"/>
      <c r="AP48" s="208"/>
      <c r="AQ48" s="272" t="s">
        <v>537</v>
      </c>
      <c r="AR48" s="208"/>
      <c r="AS48" s="208"/>
      <c r="AT48" s="273"/>
      <c r="AU48" s="363" t="s">
        <v>537</v>
      </c>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535</v>
      </c>
      <c r="AC49" s="207"/>
      <c r="AD49" s="207"/>
      <c r="AE49" s="272" t="s">
        <v>536</v>
      </c>
      <c r="AF49" s="208"/>
      <c r="AG49" s="208"/>
      <c r="AH49" s="208"/>
      <c r="AI49" s="272" t="s">
        <v>537</v>
      </c>
      <c r="AJ49" s="208"/>
      <c r="AK49" s="208"/>
      <c r="AL49" s="208"/>
      <c r="AM49" s="272" t="s">
        <v>537</v>
      </c>
      <c r="AN49" s="208"/>
      <c r="AO49" s="208"/>
      <c r="AP49" s="208"/>
      <c r="AQ49" s="272" t="s">
        <v>537</v>
      </c>
      <c r="AR49" s="208"/>
      <c r="AS49" s="208"/>
      <c r="AT49" s="273"/>
      <c r="AU49" s="363" t="s">
        <v>537</v>
      </c>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t="s">
        <v>537</v>
      </c>
      <c r="AF50" s="821"/>
      <c r="AG50" s="821"/>
      <c r="AH50" s="821"/>
      <c r="AI50" s="820" t="s">
        <v>537</v>
      </c>
      <c r="AJ50" s="821"/>
      <c r="AK50" s="821"/>
      <c r="AL50" s="821"/>
      <c r="AM50" s="820" t="s">
        <v>537</v>
      </c>
      <c r="AN50" s="821"/>
      <c r="AO50" s="821"/>
      <c r="AP50" s="821"/>
      <c r="AQ50" s="272" t="s">
        <v>537</v>
      </c>
      <c r="AR50" s="208"/>
      <c r="AS50" s="208"/>
      <c r="AT50" s="273"/>
      <c r="AU50" s="363" t="s">
        <v>537</v>
      </c>
      <c r="AV50" s="363"/>
      <c r="AW50" s="363"/>
      <c r="AX50" s="364"/>
    </row>
    <row r="51" spans="1:50" ht="57" hidden="1" customHeight="1" x14ac:dyDescent="0.15">
      <c r="A51" s="92" t="s">
        <v>515</v>
      </c>
      <c r="B51" s="93"/>
      <c r="C51" s="93"/>
      <c r="D51" s="93"/>
      <c r="E51" s="90" t="s">
        <v>506</v>
      </c>
      <c r="F51" s="91"/>
      <c r="G51" s="59" t="s">
        <v>386</v>
      </c>
      <c r="H51" s="397" t="s">
        <v>535</v>
      </c>
      <c r="I51" s="398"/>
      <c r="J51" s="398"/>
      <c r="K51" s="398"/>
      <c r="L51" s="398"/>
      <c r="M51" s="398"/>
      <c r="N51" s="398"/>
      <c r="O51" s="399"/>
      <c r="P51" s="106" t="s">
        <v>535</v>
      </c>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hidden="1"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371</v>
      </c>
      <c r="AF58" s="613"/>
      <c r="AG58" s="613"/>
      <c r="AH58" s="613"/>
      <c r="AI58" s="613" t="s">
        <v>372</v>
      </c>
      <c r="AJ58" s="613"/>
      <c r="AK58" s="613"/>
      <c r="AL58" s="613"/>
      <c r="AM58" s="613" t="s">
        <v>373</v>
      </c>
      <c r="AN58" s="613"/>
      <c r="AO58" s="613"/>
      <c r="AP58" s="287"/>
      <c r="AQ58" s="146" t="s">
        <v>369</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370</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x14ac:dyDescent="0.2">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371</v>
      </c>
      <c r="AF63" s="613"/>
      <c r="AG63" s="613"/>
      <c r="AH63" s="613"/>
      <c r="AI63" s="613" t="s">
        <v>372</v>
      </c>
      <c r="AJ63" s="613"/>
      <c r="AK63" s="613"/>
      <c r="AL63" s="613"/>
      <c r="AM63" s="613" t="s">
        <v>373</v>
      </c>
      <c r="AN63" s="613"/>
      <c r="AO63" s="613"/>
      <c r="AP63" s="287"/>
      <c r="AQ63" s="146" t="s">
        <v>369</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370</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371</v>
      </c>
      <c r="AF73" s="738"/>
      <c r="AG73" s="738"/>
      <c r="AH73" s="738"/>
      <c r="AI73" s="738" t="s">
        <v>372</v>
      </c>
      <c r="AJ73" s="738"/>
      <c r="AK73" s="738"/>
      <c r="AL73" s="738"/>
      <c r="AM73" s="738" t="s">
        <v>373</v>
      </c>
      <c r="AN73" s="738"/>
      <c r="AO73" s="738"/>
      <c r="AP73" s="738"/>
      <c r="AQ73" s="830" t="s">
        <v>374</v>
      </c>
      <c r="AR73" s="830"/>
      <c r="AS73" s="830"/>
      <c r="AT73" s="830"/>
      <c r="AU73" s="830"/>
      <c r="AV73" s="830"/>
      <c r="AW73" s="830"/>
      <c r="AX73" s="831"/>
    </row>
    <row r="74" spans="1:60" ht="22.5" customHeight="1" x14ac:dyDescent="0.15">
      <c r="A74" s="300"/>
      <c r="B74" s="301"/>
      <c r="C74" s="301"/>
      <c r="D74" s="301"/>
      <c r="E74" s="301"/>
      <c r="F74" s="302"/>
      <c r="G74" s="111" t="s">
        <v>538</v>
      </c>
      <c r="H74" s="111"/>
      <c r="I74" s="111"/>
      <c r="J74" s="111"/>
      <c r="K74" s="111"/>
      <c r="L74" s="111"/>
      <c r="M74" s="111"/>
      <c r="N74" s="111"/>
      <c r="O74" s="111"/>
      <c r="P74" s="111"/>
      <c r="Q74" s="111"/>
      <c r="R74" s="111"/>
      <c r="S74" s="111"/>
      <c r="T74" s="111"/>
      <c r="U74" s="111"/>
      <c r="V74" s="111"/>
      <c r="W74" s="111"/>
      <c r="X74" s="131"/>
      <c r="Y74" s="294" t="s">
        <v>62</v>
      </c>
      <c r="Z74" s="295"/>
      <c r="AA74" s="296"/>
      <c r="AB74" s="326" t="s">
        <v>540</v>
      </c>
      <c r="AC74" s="326"/>
      <c r="AD74" s="326"/>
      <c r="AE74" s="251">
        <v>49</v>
      </c>
      <c r="AF74" s="251"/>
      <c r="AG74" s="251"/>
      <c r="AH74" s="251"/>
      <c r="AI74" s="251">
        <v>50</v>
      </c>
      <c r="AJ74" s="251"/>
      <c r="AK74" s="251"/>
      <c r="AL74" s="251"/>
      <c r="AM74" s="251">
        <v>49</v>
      </c>
      <c r="AN74" s="251"/>
      <c r="AO74" s="251"/>
      <c r="AP74" s="251"/>
      <c r="AQ74" s="251" t="s">
        <v>530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540</v>
      </c>
      <c r="AC75" s="326"/>
      <c r="AD75" s="326"/>
      <c r="AE75" s="251">
        <v>50</v>
      </c>
      <c r="AF75" s="251"/>
      <c r="AG75" s="251"/>
      <c r="AH75" s="251"/>
      <c r="AI75" s="251">
        <v>50</v>
      </c>
      <c r="AJ75" s="251"/>
      <c r="AK75" s="251"/>
      <c r="AL75" s="251"/>
      <c r="AM75" s="251">
        <v>49</v>
      </c>
      <c r="AN75" s="251"/>
      <c r="AO75" s="251"/>
      <c r="AP75" s="251"/>
      <c r="AQ75" s="251">
        <v>52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539</v>
      </c>
      <c r="H89" s="385"/>
      <c r="I89" s="385"/>
      <c r="J89" s="385"/>
      <c r="K89" s="385"/>
      <c r="L89" s="385"/>
      <c r="M89" s="385"/>
      <c r="N89" s="385"/>
      <c r="O89" s="385"/>
      <c r="P89" s="385"/>
      <c r="Q89" s="385"/>
      <c r="R89" s="385"/>
      <c r="S89" s="385"/>
      <c r="T89" s="385"/>
      <c r="U89" s="385"/>
      <c r="V89" s="385"/>
      <c r="W89" s="385"/>
      <c r="X89" s="385"/>
      <c r="Y89" s="260" t="s">
        <v>17</v>
      </c>
      <c r="Z89" s="261"/>
      <c r="AA89" s="262"/>
      <c r="AB89" s="327" t="s">
        <v>541</v>
      </c>
      <c r="AC89" s="328"/>
      <c r="AD89" s="329"/>
      <c r="AE89" s="251">
        <v>42</v>
      </c>
      <c r="AF89" s="251"/>
      <c r="AG89" s="251"/>
      <c r="AH89" s="251"/>
      <c r="AI89" s="251">
        <v>43</v>
      </c>
      <c r="AJ89" s="251"/>
      <c r="AK89" s="251"/>
      <c r="AL89" s="251"/>
      <c r="AM89" s="251">
        <v>40</v>
      </c>
      <c r="AN89" s="251"/>
      <c r="AO89" s="251"/>
      <c r="AP89" s="251"/>
      <c r="AQ89" s="392">
        <v>49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542</v>
      </c>
      <c r="AC90" s="695"/>
      <c r="AD90" s="696"/>
      <c r="AE90" s="381" t="s">
        <v>543</v>
      </c>
      <c r="AF90" s="381"/>
      <c r="AG90" s="381"/>
      <c r="AH90" s="381"/>
      <c r="AI90" s="381" t="s">
        <v>544</v>
      </c>
      <c r="AJ90" s="381"/>
      <c r="AK90" s="381"/>
      <c r="AL90" s="381"/>
      <c r="AM90" s="381" t="s">
        <v>565</v>
      </c>
      <c r="AN90" s="381"/>
      <c r="AO90" s="381"/>
      <c r="AP90" s="381"/>
      <c r="AQ90" s="381" t="s">
        <v>566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487</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367</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468</v>
      </c>
      <c r="B103" s="781"/>
      <c r="C103" s="795" t="s">
        <v>416</v>
      </c>
      <c r="D103" s="796"/>
      <c r="E103" s="796"/>
      <c r="F103" s="796"/>
      <c r="G103" s="796"/>
      <c r="H103" s="796"/>
      <c r="I103" s="796"/>
      <c r="J103" s="796"/>
      <c r="K103" s="797"/>
      <c r="L103" s="706" t="s">
        <v>462</v>
      </c>
      <c r="M103" s="706"/>
      <c r="N103" s="706"/>
      <c r="O103" s="706"/>
      <c r="P103" s="706"/>
      <c r="Q103" s="706"/>
      <c r="R103" s="437" t="s">
        <v>381</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545</v>
      </c>
      <c r="D104" s="846"/>
      <c r="E104" s="846"/>
      <c r="F104" s="846"/>
      <c r="G104" s="846"/>
      <c r="H104" s="846"/>
      <c r="I104" s="846"/>
      <c r="J104" s="846"/>
      <c r="K104" s="847"/>
      <c r="L104" s="257">
        <v>5.6</v>
      </c>
      <c r="M104" s="258"/>
      <c r="N104" s="258"/>
      <c r="O104" s="258"/>
      <c r="P104" s="258"/>
      <c r="Q104" s="259"/>
      <c r="R104" s="257">
        <v>5.7</v>
      </c>
      <c r="S104" s="258"/>
      <c r="T104" s="258"/>
      <c r="U104" s="258"/>
      <c r="V104" s="258"/>
      <c r="W104" s="259"/>
      <c r="X104" s="438" t="s">
        <v>619</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t="s">
        <v>546</v>
      </c>
      <c r="D105" s="348"/>
      <c r="E105" s="348"/>
      <c r="F105" s="348"/>
      <c r="G105" s="348"/>
      <c r="H105" s="348"/>
      <c r="I105" s="348"/>
      <c r="J105" s="348"/>
      <c r="K105" s="349"/>
      <c r="L105" s="257">
        <v>8.8000000000000007</v>
      </c>
      <c r="M105" s="258"/>
      <c r="N105" s="258"/>
      <c r="O105" s="258"/>
      <c r="P105" s="258"/>
      <c r="Q105" s="259"/>
      <c r="R105" s="257">
        <v>11.8</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t="s">
        <v>547</v>
      </c>
      <c r="D106" s="348"/>
      <c r="E106" s="348"/>
      <c r="F106" s="348"/>
      <c r="G106" s="348"/>
      <c r="H106" s="348"/>
      <c r="I106" s="348"/>
      <c r="J106" s="348"/>
      <c r="K106" s="349"/>
      <c r="L106" s="257">
        <v>4.8</v>
      </c>
      <c r="M106" s="258"/>
      <c r="N106" s="258"/>
      <c r="O106" s="258"/>
      <c r="P106" s="258"/>
      <c r="Q106" s="259"/>
      <c r="R106" s="257">
        <v>4.7</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t="s">
        <v>548</v>
      </c>
      <c r="D107" s="348"/>
      <c r="E107" s="348"/>
      <c r="F107" s="348"/>
      <c r="G107" s="348"/>
      <c r="H107" s="348"/>
      <c r="I107" s="348"/>
      <c r="J107" s="348"/>
      <c r="K107" s="349"/>
      <c r="L107" s="257">
        <v>80.8</v>
      </c>
      <c r="M107" s="258"/>
      <c r="N107" s="258"/>
      <c r="O107" s="258"/>
      <c r="P107" s="258"/>
      <c r="Q107" s="259"/>
      <c r="R107" s="257">
        <v>78.3</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t="s">
        <v>614</v>
      </c>
      <c r="D108" s="348"/>
      <c r="E108" s="348"/>
      <c r="F108" s="348"/>
      <c r="G108" s="348"/>
      <c r="H108" s="348"/>
      <c r="I108" s="348"/>
      <c r="J108" s="348"/>
      <c r="K108" s="349"/>
      <c r="L108" s="257">
        <v>0</v>
      </c>
      <c r="M108" s="258"/>
      <c r="N108" s="258"/>
      <c r="O108" s="258"/>
      <c r="P108" s="258"/>
      <c r="Q108" s="259"/>
      <c r="R108" s="257">
        <v>9</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100</v>
      </c>
      <c r="M110" s="345"/>
      <c r="N110" s="345"/>
      <c r="O110" s="345"/>
      <c r="P110" s="345"/>
      <c r="Q110" s="346"/>
      <c r="R110" s="344">
        <f>SUM(R104:W109)</f>
        <v>109.5</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390</v>
      </c>
      <c r="B111" s="859"/>
      <c r="C111" s="862" t="s">
        <v>387</v>
      </c>
      <c r="D111" s="859"/>
      <c r="E111" s="848" t="s">
        <v>428</v>
      </c>
      <c r="F111" s="849"/>
      <c r="G111" s="850" t="s">
        <v>523</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427</v>
      </c>
      <c r="F112" s="191"/>
      <c r="G112" s="135" t="s">
        <v>608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611</v>
      </c>
      <c r="AR114" s="276"/>
      <c r="AS114" s="152" t="s">
        <v>370</v>
      </c>
      <c r="AT114" s="153"/>
      <c r="AU114" s="151" t="s">
        <v>522</v>
      </c>
      <c r="AV114" s="151"/>
      <c r="AW114" s="152" t="s">
        <v>313</v>
      </c>
      <c r="AX114" s="203"/>
    </row>
    <row r="115" spans="1:50" ht="39.75" customHeight="1" x14ac:dyDescent="0.15">
      <c r="A115" s="860"/>
      <c r="B115" s="855"/>
      <c r="C115" s="164"/>
      <c r="D115" s="855"/>
      <c r="E115" s="164"/>
      <c r="F115" s="165"/>
      <c r="G115" s="130" t="s">
        <v>526</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540</v>
      </c>
      <c r="AC115" s="207"/>
      <c r="AD115" s="207"/>
      <c r="AE115" s="181">
        <v>49</v>
      </c>
      <c r="AF115" s="208"/>
      <c r="AG115" s="208"/>
      <c r="AH115" s="208"/>
      <c r="AI115" s="181">
        <v>50</v>
      </c>
      <c r="AJ115" s="208"/>
      <c r="AK115" s="208"/>
      <c r="AL115" s="208"/>
      <c r="AM115" s="181">
        <v>49</v>
      </c>
      <c r="AN115" s="208"/>
      <c r="AO115" s="208"/>
      <c r="AP115" s="208"/>
      <c r="AQ115" s="181" t="s">
        <v>567</v>
      </c>
      <c r="AR115" s="208"/>
      <c r="AS115" s="208"/>
      <c r="AT115" s="208"/>
      <c r="AU115" s="181" t="s">
        <v>568</v>
      </c>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540</v>
      </c>
      <c r="AC116" s="213"/>
      <c r="AD116" s="213"/>
      <c r="AE116" s="181">
        <v>50</v>
      </c>
      <c r="AF116" s="208"/>
      <c r="AG116" s="208"/>
      <c r="AH116" s="208"/>
      <c r="AI116" s="181">
        <v>50</v>
      </c>
      <c r="AJ116" s="208"/>
      <c r="AK116" s="208"/>
      <c r="AL116" s="208"/>
      <c r="AM116" s="181">
        <v>49</v>
      </c>
      <c r="AN116" s="208"/>
      <c r="AO116" s="208"/>
      <c r="AP116" s="208"/>
      <c r="AQ116" s="181" t="s">
        <v>606</v>
      </c>
      <c r="AR116" s="208"/>
      <c r="AS116" s="208"/>
      <c r="AT116" s="208"/>
      <c r="AU116" s="181" t="s">
        <v>568</v>
      </c>
      <c r="AV116" s="208"/>
      <c r="AW116" s="208"/>
      <c r="AX116" s="209"/>
    </row>
    <row r="117" spans="1:50" ht="18.75" hidden="1" customHeight="1" x14ac:dyDescent="0.15">
      <c r="A117" s="860"/>
      <c r="B117" s="855"/>
      <c r="C117" s="164"/>
      <c r="D117" s="855"/>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t="s">
        <v>523</v>
      </c>
      <c r="H135" s="111"/>
      <c r="I135" s="111"/>
      <c r="J135" s="111"/>
      <c r="K135" s="111"/>
      <c r="L135" s="111"/>
      <c r="M135" s="111"/>
      <c r="N135" s="111"/>
      <c r="O135" s="111"/>
      <c r="P135" s="111"/>
      <c r="Q135" s="111"/>
      <c r="R135" s="111"/>
      <c r="S135" s="111"/>
      <c r="T135" s="111"/>
      <c r="U135" s="111"/>
      <c r="V135" s="111"/>
      <c r="W135" s="111"/>
      <c r="X135" s="131"/>
      <c r="Y135" s="137" t="s">
        <v>523</v>
      </c>
      <c r="Z135" s="101"/>
      <c r="AA135" s="101"/>
      <c r="AB135" s="100" t="s">
        <v>524</v>
      </c>
      <c r="AC135" s="101"/>
      <c r="AD135" s="101"/>
      <c r="AE135" s="106" t="s">
        <v>525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523</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407</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607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389</v>
      </c>
      <c r="D411" s="854"/>
      <c r="E411" s="186" t="s">
        <v>412</v>
      </c>
      <c r="F411" s="191"/>
      <c r="G411" s="775" t="s">
        <v>408</v>
      </c>
      <c r="H411" s="160"/>
      <c r="I411" s="160"/>
      <c r="J411" s="776" t="s">
        <v>516</v>
      </c>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518</v>
      </c>
      <c r="AF413" s="151"/>
      <c r="AG413" s="152" t="s">
        <v>370</v>
      </c>
      <c r="AH413" s="153"/>
      <c r="AI413" s="147"/>
      <c r="AJ413" s="147"/>
      <c r="AK413" s="147"/>
      <c r="AL413" s="148"/>
      <c r="AM413" s="147"/>
      <c r="AN413" s="147"/>
      <c r="AO413" s="147"/>
      <c r="AP413" s="148"/>
      <c r="AQ413" s="202" t="s">
        <v>521</v>
      </c>
      <c r="AR413" s="151"/>
      <c r="AS413" s="152" t="s">
        <v>370</v>
      </c>
      <c r="AT413" s="153"/>
      <c r="AU413" s="151" t="s">
        <v>521</v>
      </c>
      <c r="AV413" s="151"/>
      <c r="AW413" s="152" t="s">
        <v>313</v>
      </c>
      <c r="AX413" s="203"/>
    </row>
    <row r="414" spans="1:50" ht="22.5" customHeight="1" x14ac:dyDescent="0.15">
      <c r="A414" s="860"/>
      <c r="B414" s="855"/>
      <c r="C414" s="164"/>
      <c r="D414" s="855"/>
      <c r="E414" s="154"/>
      <c r="F414" s="155"/>
      <c r="G414" s="130" t="s">
        <v>517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518</v>
      </c>
      <c r="AC414" s="213"/>
      <c r="AD414" s="213"/>
      <c r="AE414" s="272" t="s">
        <v>521</v>
      </c>
      <c r="AF414" s="208"/>
      <c r="AG414" s="208"/>
      <c r="AH414" s="208"/>
      <c r="AI414" s="272" t="s">
        <v>521</v>
      </c>
      <c r="AJ414" s="208"/>
      <c r="AK414" s="208"/>
      <c r="AL414" s="208"/>
      <c r="AM414" s="272" t="s">
        <v>518</v>
      </c>
      <c r="AN414" s="208"/>
      <c r="AO414" s="208"/>
      <c r="AP414" s="273"/>
      <c r="AQ414" s="272" t="s">
        <v>518</v>
      </c>
      <c r="AR414" s="208"/>
      <c r="AS414" s="208"/>
      <c r="AT414" s="273"/>
      <c r="AU414" s="208" t="s">
        <v>520</v>
      </c>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520</v>
      </c>
      <c r="AC415" s="207"/>
      <c r="AD415" s="207"/>
      <c r="AE415" s="272" t="s">
        <v>518</v>
      </c>
      <c r="AF415" s="208"/>
      <c r="AG415" s="208"/>
      <c r="AH415" s="273"/>
      <c r="AI415" s="272" t="s">
        <v>518</v>
      </c>
      <c r="AJ415" s="208"/>
      <c r="AK415" s="208"/>
      <c r="AL415" s="208"/>
      <c r="AM415" s="272" t="s">
        <v>518</v>
      </c>
      <c r="AN415" s="208"/>
      <c r="AO415" s="208"/>
      <c r="AP415" s="273"/>
      <c r="AQ415" s="272" t="s">
        <v>518</v>
      </c>
      <c r="AR415" s="208"/>
      <c r="AS415" s="208"/>
      <c r="AT415" s="273"/>
      <c r="AU415" s="208" t="s">
        <v>518</v>
      </c>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518</v>
      </c>
      <c r="AF416" s="208"/>
      <c r="AG416" s="208"/>
      <c r="AH416" s="273"/>
      <c r="AI416" s="272" t="s">
        <v>520</v>
      </c>
      <c r="AJ416" s="208"/>
      <c r="AK416" s="208"/>
      <c r="AL416" s="208"/>
      <c r="AM416" s="272" t="s">
        <v>521</v>
      </c>
      <c r="AN416" s="208"/>
      <c r="AO416" s="208"/>
      <c r="AP416" s="273"/>
      <c r="AQ416" s="272" t="s">
        <v>521</v>
      </c>
      <c r="AR416" s="208"/>
      <c r="AS416" s="208"/>
      <c r="AT416" s="273"/>
      <c r="AU416" s="208" t="s">
        <v>518</v>
      </c>
      <c r="AV416" s="208"/>
      <c r="AW416" s="208"/>
      <c r="AX416" s="209"/>
    </row>
    <row r="417" spans="1:50" ht="18.75" hidden="1" customHeight="1" x14ac:dyDescent="0.15">
      <c r="A417" s="860"/>
      <c r="B417" s="855"/>
      <c r="C417" s="164"/>
      <c r="D417" s="855"/>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0"/>
      <c r="B437" s="855"/>
      <c r="C437" s="164"/>
      <c r="D437" s="855"/>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518</v>
      </c>
      <c r="AF438" s="151"/>
      <c r="AG438" s="152" t="s">
        <v>370</v>
      </c>
      <c r="AH438" s="153"/>
      <c r="AI438" s="147"/>
      <c r="AJ438" s="147"/>
      <c r="AK438" s="147"/>
      <c r="AL438" s="148"/>
      <c r="AM438" s="147"/>
      <c r="AN438" s="147"/>
      <c r="AO438" s="147"/>
      <c r="AP438" s="148"/>
      <c r="AQ438" s="202" t="s">
        <v>518</v>
      </c>
      <c r="AR438" s="151"/>
      <c r="AS438" s="152" t="s">
        <v>370</v>
      </c>
      <c r="AT438" s="153"/>
      <c r="AU438" s="151" t="s">
        <v>518</v>
      </c>
      <c r="AV438" s="151"/>
      <c r="AW438" s="152" t="s">
        <v>313</v>
      </c>
      <c r="AX438" s="203"/>
    </row>
    <row r="439" spans="1:50" ht="22.5" customHeight="1" x14ac:dyDescent="0.15">
      <c r="A439" s="860"/>
      <c r="B439" s="855"/>
      <c r="C439" s="164"/>
      <c r="D439" s="855"/>
      <c r="E439" s="154"/>
      <c r="F439" s="155"/>
      <c r="G439" s="130" t="s">
        <v>518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518</v>
      </c>
      <c r="AC439" s="213"/>
      <c r="AD439" s="213"/>
      <c r="AE439" s="272" t="s">
        <v>518</v>
      </c>
      <c r="AF439" s="208"/>
      <c r="AG439" s="208"/>
      <c r="AH439" s="208"/>
      <c r="AI439" s="272" t="s">
        <v>518</v>
      </c>
      <c r="AJ439" s="208"/>
      <c r="AK439" s="208"/>
      <c r="AL439" s="208"/>
      <c r="AM439" s="272" t="s">
        <v>518</v>
      </c>
      <c r="AN439" s="208"/>
      <c r="AO439" s="208"/>
      <c r="AP439" s="273"/>
      <c r="AQ439" s="272" t="s">
        <v>518</v>
      </c>
      <c r="AR439" s="208"/>
      <c r="AS439" s="208"/>
      <c r="AT439" s="273"/>
      <c r="AU439" s="208" t="s">
        <v>518</v>
      </c>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520</v>
      </c>
      <c r="AC440" s="207"/>
      <c r="AD440" s="207"/>
      <c r="AE440" s="272" t="s">
        <v>520</v>
      </c>
      <c r="AF440" s="208"/>
      <c r="AG440" s="208"/>
      <c r="AH440" s="273"/>
      <c r="AI440" s="272" t="s">
        <v>521</v>
      </c>
      <c r="AJ440" s="208"/>
      <c r="AK440" s="208"/>
      <c r="AL440" s="208"/>
      <c r="AM440" s="272" t="s">
        <v>518</v>
      </c>
      <c r="AN440" s="208"/>
      <c r="AO440" s="208"/>
      <c r="AP440" s="273"/>
      <c r="AQ440" s="272" t="s">
        <v>520</v>
      </c>
      <c r="AR440" s="208"/>
      <c r="AS440" s="208"/>
      <c r="AT440" s="273"/>
      <c r="AU440" s="208" t="s">
        <v>520</v>
      </c>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518</v>
      </c>
      <c r="AF441" s="208"/>
      <c r="AG441" s="208"/>
      <c r="AH441" s="273"/>
      <c r="AI441" s="272" t="s">
        <v>518</v>
      </c>
      <c r="AJ441" s="208"/>
      <c r="AK441" s="208"/>
      <c r="AL441" s="208"/>
      <c r="AM441" s="272" t="s">
        <v>518</v>
      </c>
      <c r="AN441" s="208"/>
      <c r="AO441" s="208"/>
      <c r="AP441" s="273"/>
      <c r="AQ441" s="272" t="s">
        <v>518</v>
      </c>
      <c r="AR441" s="208"/>
      <c r="AS441" s="208"/>
      <c r="AT441" s="273"/>
      <c r="AU441" s="208" t="s">
        <v>518</v>
      </c>
      <c r="AV441" s="208"/>
      <c r="AW441" s="208"/>
      <c r="AX441" s="209"/>
    </row>
    <row r="442" spans="1:50" ht="18.75" hidden="1" customHeight="1" x14ac:dyDescent="0.15">
      <c r="A442" s="860"/>
      <c r="B442" s="855"/>
      <c r="C442" s="164"/>
      <c r="D442" s="855"/>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519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368</v>
      </c>
      <c r="F465" s="191"/>
      <c r="G465" s="775" t="s">
        <v>408</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368</v>
      </c>
      <c r="F519" s="191"/>
      <c r="G519" s="775" t="s">
        <v>408</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368</v>
      </c>
      <c r="F573" s="191"/>
      <c r="G573" s="775" t="s">
        <v>408</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368</v>
      </c>
      <c r="F627" s="191"/>
      <c r="G627" s="775" t="s">
        <v>408</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30"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529</v>
      </c>
      <c r="AE683" s="256"/>
      <c r="AF683" s="256"/>
      <c r="AG683" s="248" t="s">
        <v>549</v>
      </c>
      <c r="AH683" s="249"/>
      <c r="AI683" s="249"/>
      <c r="AJ683" s="249"/>
      <c r="AK683" s="249"/>
      <c r="AL683" s="249"/>
      <c r="AM683" s="249"/>
      <c r="AN683" s="249"/>
      <c r="AO683" s="249"/>
      <c r="AP683" s="249"/>
      <c r="AQ683" s="249"/>
      <c r="AR683" s="249"/>
      <c r="AS683" s="249"/>
      <c r="AT683" s="249"/>
      <c r="AU683" s="249"/>
      <c r="AV683" s="249"/>
      <c r="AW683" s="249"/>
      <c r="AX683" s="250"/>
    </row>
    <row r="684" spans="1:50" ht="60"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529</v>
      </c>
      <c r="AE684" s="144"/>
      <c r="AF684" s="144"/>
      <c r="AG684" s="140" t="s">
        <v>550</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529</v>
      </c>
      <c r="AE685" s="635"/>
      <c r="AF685" s="635"/>
      <c r="AG685" s="449" t="s">
        <v>551</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529</v>
      </c>
      <c r="AE686" s="448"/>
      <c r="AF686" s="448"/>
      <c r="AG686" s="110" t="s">
        <v>612</v>
      </c>
      <c r="AH686" s="111"/>
      <c r="AI686" s="111"/>
      <c r="AJ686" s="111"/>
      <c r="AK686" s="111"/>
      <c r="AL686" s="111"/>
      <c r="AM686" s="111"/>
      <c r="AN686" s="111"/>
      <c r="AO686" s="111"/>
      <c r="AP686" s="111"/>
      <c r="AQ686" s="111"/>
      <c r="AR686" s="111"/>
      <c r="AS686" s="111"/>
      <c r="AT686" s="111"/>
      <c r="AU686" s="111"/>
      <c r="AV686" s="111"/>
      <c r="AW686" s="111"/>
      <c r="AX686" s="112"/>
    </row>
    <row r="687" spans="1:50" ht="30" customHeight="1" x14ac:dyDescent="0.15">
      <c r="A687" s="502"/>
      <c r="B687" s="503"/>
      <c r="C687" s="668"/>
      <c r="D687" s="669"/>
      <c r="E687" s="655" t="s">
        <v>488</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552</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30" customHeight="1" x14ac:dyDescent="0.15">
      <c r="A688" s="502"/>
      <c r="B688" s="503"/>
      <c r="C688" s="670"/>
      <c r="D688" s="671"/>
      <c r="E688" s="658" t="s">
        <v>489</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553</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554</v>
      </c>
      <c r="AE689" s="421"/>
      <c r="AF689" s="421"/>
      <c r="AG689" s="624"/>
      <c r="AH689" s="625"/>
      <c r="AI689" s="625"/>
      <c r="AJ689" s="625"/>
      <c r="AK689" s="625"/>
      <c r="AL689" s="625"/>
      <c r="AM689" s="625"/>
      <c r="AN689" s="625"/>
      <c r="AO689" s="625"/>
      <c r="AP689" s="625"/>
      <c r="AQ689" s="625"/>
      <c r="AR689" s="625"/>
      <c r="AS689" s="625"/>
      <c r="AT689" s="625"/>
      <c r="AU689" s="625"/>
      <c r="AV689" s="625"/>
      <c r="AW689" s="625"/>
      <c r="AX689" s="626"/>
    </row>
    <row r="690" spans="1:64" ht="30"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529</v>
      </c>
      <c r="AE690" s="144"/>
      <c r="AF690" s="144"/>
      <c r="AG690" s="140" t="s">
        <v>555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554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529</v>
      </c>
      <c r="AE692" s="144"/>
      <c r="AF692" s="144"/>
      <c r="AG692" s="140" t="s">
        <v>556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554</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45" customHeight="1" x14ac:dyDescent="0.15">
      <c r="A694" s="505"/>
      <c r="B694" s="506"/>
      <c r="C694" s="507" t="s">
        <v>500</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529</v>
      </c>
      <c r="AE694" s="687"/>
      <c r="AF694" s="688"/>
      <c r="AG694" s="681" t="s">
        <v>557</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21" customHeight="1" x14ac:dyDescent="0.15">
      <c r="A695" s="500" t="s">
        <v>45</v>
      </c>
      <c r="B695" s="639"/>
      <c r="C695" s="640" t="s">
        <v>501</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529</v>
      </c>
      <c r="AE695" s="421"/>
      <c r="AF695" s="652"/>
      <c r="AG695" s="624" t="s">
        <v>558</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529</v>
      </c>
      <c r="AE696" s="486"/>
      <c r="AF696" s="486"/>
      <c r="AG696" s="140" t="s">
        <v>559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529</v>
      </c>
      <c r="AE697" s="144"/>
      <c r="AF697" s="144"/>
      <c r="AG697" s="140" t="s">
        <v>560</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529</v>
      </c>
      <c r="AE698" s="144"/>
      <c r="AF698" s="144"/>
      <c r="AG698" s="113" t="s">
        <v>561</v>
      </c>
      <c r="AH698" s="114"/>
      <c r="AI698" s="114"/>
      <c r="AJ698" s="114"/>
      <c r="AK698" s="114"/>
      <c r="AL698" s="114"/>
      <c r="AM698" s="114"/>
      <c r="AN698" s="114"/>
      <c r="AO698" s="114"/>
      <c r="AP698" s="114"/>
      <c r="AQ698" s="114"/>
      <c r="AR698" s="114"/>
      <c r="AS698" s="114"/>
      <c r="AT698" s="114"/>
      <c r="AU698" s="114"/>
      <c r="AV698" s="114"/>
      <c r="AW698" s="114"/>
      <c r="AX698" s="115"/>
    </row>
    <row r="699" spans="1:64" ht="30"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554</v>
      </c>
      <c r="AE699" s="421"/>
      <c r="AF699" s="421"/>
      <c r="AG699" s="110" t="s">
        <v>562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18" customHeight="1" x14ac:dyDescent="0.15">
      <c r="A701" s="630"/>
      <c r="B701" s="631"/>
      <c r="C701" s="252" t="s">
        <v>602</v>
      </c>
      <c r="D701" s="253"/>
      <c r="E701" s="253"/>
      <c r="F701" s="253"/>
      <c r="G701" s="253"/>
      <c r="H701" s="253"/>
      <c r="I701" s="253"/>
      <c r="J701" s="253"/>
      <c r="K701" s="253"/>
      <c r="L701" s="253"/>
      <c r="M701" s="253"/>
      <c r="N701" s="253"/>
      <c r="O701" s="254"/>
      <c r="P701" s="451" t="s">
        <v>603</v>
      </c>
      <c r="Q701" s="451"/>
      <c r="R701" s="451"/>
      <c r="S701" s="452"/>
      <c r="T701" s="453" t="s">
        <v>602</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18"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18"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3.25" customHeight="1" x14ac:dyDescent="0.15">
      <c r="A706" s="500" t="s">
        <v>54</v>
      </c>
      <c r="B706" s="676"/>
      <c r="C706" s="455" t="s">
        <v>60</v>
      </c>
      <c r="D706" s="456"/>
      <c r="E706" s="456"/>
      <c r="F706" s="457"/>
      <c r="G706" s="470" t="s">
        <v>563</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53.25" customHeight="1" thickBot="1" x14ac:dyDescent="0.2">
      <c r="A707" s="677"/>
      <c r="B707" s="678"/>
      <c r="C707" s="465" t="s">
        <v>64</v>
      </c>
      <c r="D707" s="466"/>
      <c r="E707" s="466"/>
      <c r="F707" s="467"/>
      <c r="G707" s="468" t="s">
        <v>564</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09.5" customHeight="1" thickBot="1" x14ac:dyDescent="0.2">
      <c r="A709" s="494" t="s">
        <v>615</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09.5" customHeight="1" thickBot="1" x14ac:dyDescent="0.2">
      <c r="A711" s="673" t="s">
        <v>266</v>
      </c>
      <c r="B711" s="674"/>
      <c r="C711" s="674"/>
      <c r="D711" s="674"/>
      <c r="E711" s="675"/>
      <c r="F711" s="617" t="s">
        <v>616</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7" t="s">
        <v>618</v>
      </c>
      <c r="B713" s="528"/>
      <c r="C713" s="528"/>
      <c r="D713" s="528"/>
      <c r="E713" s="529"/>
      <c r="F713" s="497" t="s">
        <v>617</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463</v>
      </c>
      <c r="B717" s="437"/>
      <c r="C717" s="437"/>
      <c r="D717" s="437"/>
      <c r="E717" s="437"/>
      <c r="F717" s="437"/>
      <c r="G717" s="435">
        <v>296</v>
      </c>
      <c r="H717" s="435"/>
      <c r="I717" s="435"/>
      <c r="J717" s="435"/>
      <c r="K717" s="435"/>
      <c r="L717" s="435"/>
      <c r="M717" s="435"/>
      <c r="N717" s="435"/>
      <c r="O717" s="435"/>
      <c r="P717" s="435"/>
      <c r="Q717" s="437" t="s">
        <v>375</v>
      </c>
      <c r="R717" s="437"/>
      <c r="S717" s="437"/>
      <c r="T717" s="437"/>
      <c r="U717" s="437"/>
      <c r="V717" s="437"/>
      <c r="W717" s="435">
        <v>286</v>
      </c>
      <c r="X717" s="435"/>
      <c r="Y717" s="435"/>
      <c r="Z717" s="435"/>
      <c r="AA717" s="435"/>
      <c r="AB717" s="435"/>
      <c r="AC717" s="435"/>
      <c r="AD717" s="435"/>
      <c r="AE717" s="435"/>
      <c r="AF717" s="435"/>
      <c r="AG717" s="437" t="s">
        <v>376</v>
      </c>
      <c r="AH717" s="437"/>
      <c r="AI717" s="437"/>
      <c r="AJ717" s="437"/>
      <c r="AK717" s="437"/>
      <c r="AL717" s="437"/>
      <c r="AM717" s="435">
        <v>279</v>
      </c>
      <c r="AN717" s="435"/>
      <c r="AO717" s="435"/>
      <c r="AP717" s="435"/>
      <c r="AQ717" s="435"/>
      <c r="AR717" s="435"/>
      <c r="AS717" s="435"/>
      <c r="AT717" s="435"/>
      <c r="AU717" s="435"/>
      <c r="AV717" s="435"/>
      <c r="AW717" s="60"/>
      <c r="AX717" s="61"/>
    </row>
    <row r="718" spans="1:50" ht="19.899999999999999" customHeight="1" thickBot="1" x14ac:dyDescent="0.2">
      <c r="A718" s="517" t="s">
        <v>377</v>
      </c>
      <c r="B718" s="493"/>
      <c r="C718" s="493"/>
      <c r="D718" s="493"/>
      <c r="E718" s="493"/>
      <c r="F718" s="493"/>
      <c r="G718" s="436">
        <v>322</v>
      </c>
      <c r="H718" s="436"/>
      <c r="I718" s="436"/>
      <c r="J718" s="436"/>
      <c r="K718" s="436"/>
      <c r="L718" s="436"/>
      <c r="M718" s="436"/>
      <c r="N718" s="436"/>
      <c r="O718" s="436"/>
      <c r="P718" s="436"/>
      <c r="Q718" s="493" t="s">
        <v>378</v>
      </c>
      <c r="R718" s="493"/>
      <c r="S718" s="493"/>
      <c r="T718" s="493"/>
      <c r="U718" s="493"/>
      <c r="V718" s="493"/>
      <c r="W718" s="603">
        <v>318</v>
      </c>
      <c r="X718" s="603"/>
      <c r="Y718" s="603"/>
      <c r="Z718" s="603"/>
      <c r="AA718" s="603"/>
      <c r="AB718" s="603"/>
      <c r="AC718" s="603"/>
      <c r="AD718" s="603"/>
      <c r="AE718" s="603"/>
      <c r="AF718" s="603"/>
      <c r="AG718" s="493" t="s">
        <v>379</v>
      </c>
      <c r="AH718" s="493"/>
      <c r="AI718" s="493"/>
      <c r="AJ718" s="493"/>
      <c r="AK718" s="493"/>
      <c r="AL718" s="493"/>
      <c r="AM718" s="458">
        <v>314</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491</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492</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c r="H760" s="525"/>
      <c r="I760" s="525"/>
      <c r="J760" s="525"/>
      <c r="K760" s="526"/>
      <c r="L760" s="518"/>
      <c r="M760" s="519"/>
      <c r="N760" s="519"/>
      <c r="O760" s="519"/>
      <c r="P760" s="519"/>
      <c r="Q760" s="519"/>
      <c r="R760" s="519"/>
      <c r="S760" s="519"/>
      <c r="T760" s="519"/>
      <c r="U760" s="519"/>
      <c r="V760" s="519"/>
      <c r="W760" s="519"/>
      <c r="X760" s="520"/>
      <c r="Y760" s="480"/>
      <c r="Z760" s="481"/>
      <c r="AA760" s="481"/>
      <c r="AB760" s="679"/>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0</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customHeight="1" x14ac:dyDescent="0.15">
      <c r="A771" s="490"/>
      <c r="B771" s="491"/>
      <c r="C771" s="491"/>
      <c r="D771" s="491"/>
      <c r="E771" s="491"/>
      <c r="F771" s="492"/>
      <c r="G771" s="477" t="s">
        <v>588</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592</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593</v>
      </c>
      <c r="H773" s="525"/>
      <c r="I773" s="525"/>
      <c r="J773" s="525"/>
      <c r="K773" s="526"/>
      <c r="L773" s="518" t="s">
        <v>594</v>
      </c>
      <c r="M773" s="519"/>
      <c r="N773" s="519"/>
      <c r="O773" s="519"/>
      <c r="P773" s="519"/>
      <c r="Q773" s="519"/>
      <c r="R773" s="519"/>
      <c r="S773" s="519"/>
      <c r="T773" s="519"/>
      <c r="U773" s="519"/>
      <c r="V773" s="519"/>
      <c r="W773" s="519"/>
      <c r="X773" s="520"/>
      <c r="Y773" s="480">
        <v>24</v>
      </c>
      <c r="Z773" s="481"/>
      <c r="AA773" s="481"/>
      <c r="AB773" s="679"/>
      <c r="AC773" s="524" t="s">
        <v>589</v>
      </c>
      <c r="AD773" s="525"/>
      <c r="AE773" s="525"/>
      <c r="AF773" s="525"/>
      <c r="AG773" s="526"/>
      <c r="AH773" s="518" t="s">
        <v>590</v>
      </c>
      <c r="AI773" s="519"/>
      <c r="AJ773" s="519"/>
      <c r="AK773" s="519"/>
      <c r="AL773" s="519"/>
      <c r="AM773" s="519"/>
      <c r="AN773" s="519"/>
      <c r="AO773" s="519"/>
      <c r="AP773" s="519"/>
      <c r="AQ773" s="519"/>
      <c r="AR773" s="519"/>
      <c r="AS773" s="519"/>
      <c r="AT773" s="520"/>
      <c r="AU773" s="480">
        <v>1</v>
      </c>
      <c r="AV773" s="481"/>
      <c r="AW773" s="481"/>
      <c r="AX773" s="482"/>
    </row>
    <row r="774" spans="1:50" ht="24.75"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24</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1</v>
      </c>
      <c r="AV783" s="703"/>
      <c r="AW783" s="703"/>
      <c r="AX783" s="705"/>
    </row>
    <row r="784" spans="1:50" ht="30" hidden="1" customHeight="1" x14ac:dyDescent="0.15">
      <c r="A784" s="490"/>
      <c r="B784" s="491"/>
      <c r="C784" s="491"/>
      <c r="D784" s="491"/>
      <c r="E784" s="491"/>
      <c r="F784" s="492"/>
      <c r="G784" s="477" t="s">
        <v>493</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494</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477" t="s">
        <v>429</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55"/>
      <c r="AJ815" s="755"/>
      <c r="AK815" s="755"/>
      <c r="AL815" s="755" t="s">
        <v>23</v>
      </c>
      <c r="AM815" s="755"/>
      <c r="AN815" s="755"/>
      <c r="AO815" s="837"/>
      <c r="AP815" s="234" t="s">
        <v>465</v>
      </c>
      <c r="AQ815" s="234"/>
      <c r="AR815" s="234"/>
      <c r="AS815" s="234"/>
      <c r="AT815" s="234"/>
      <c r="AU815" s="234"/>
      <c r="AV815" s="234"/>
      <c r="AW815" s="234"/>
      <c r="AX815" s="234"/>
    </row>
    <row r="816" spans="1:50" ht="30" customHeight="1" x14ac:dyDescent="0.15">
      <c r="A816" s="239">
        <v>1</v>
      </c>
      <c r="B816" s="23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510</v>
      </c>
      <c r="AQ848" s="234"/>
      <c r="AR848" s="234"/>
      <c r="AS848" s="234"/>
      <c r="AT848" s="234"/>
      <c r="AU848" s="234"/>
      <c r="AV848" s="234"/>
      <c r="AW848" s="234"/>
      <c r="AX848" s="234"/>
    </row>
    <row r="849" spans="1:50" ht="30" customHeight="1" x14ac:dyDescent="0.15">
      <c r="A849" s="239">
        <v>1</v>
      </c>
      <c r="B849" s="23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510</v>
      </c>
      <c r="AQ881" s="234"/>
      <c r="AR881" s="234"/>
      <c r="AS881" s="234"/>
      <c r="AT881" s="234"/>
      <c r="AU881" s="234"/>
      <c r="AV881" s="234"/>
      <c r="AW881" s="234"/>
      <c r="AX881" s="234"/>
    </row>
    <row r="882" spans="1:50" ht="30" customHeight="1" x14ac:dyDescent="0.15">
      <c r="A882" s="239">
        <v>1</v>
      </c>
      <c r="B882" s="239">
        <v>1</v>
      </c>
      <c r="C882" s="235" t="s">
        <v>578</v>
      </c>
      <c r="D882" s="217"/>
      <c r="E882" s="217"/>
      <c r="F882" s="217"/>
      <c r="G882" s="217"/>
      <c r="H882" s="217"/>
      <c r="I882" s="217"/>
      <c r="J882" s="218">
        <v>9011001013618</v>
      </c>
      <c r="K882" s="219"/>
      <c r="L882" s="219"/>
      <c r="M882" s="219"/>
      <c r="N882" s="219"/>
      <c r="O882" s="219"/>
      <c r="P882" s="236" t="s">
        <v>569</v>
      </c>
      <c r="Q882" s="220"/>
      <c r="R882" s="220"/>
      <c r="S882" s="220"/>
      <c r="T882" s="220"/>
      <c r="U882" s="220"/>
      <c r="V882" s="220"/>
      <c r="W882" s="220"/>
      <c r="X882" s="220"/>
      <c r="Y882" s="221">
        <v>24</v>
      </c>
      <c r="Z882" s="222"/>
      <c r="AA882" s="222"/>
      <c r="AB882" s="223"/>
      <c r="AC882" s="224" t="s">
        <v>584</v>
      </c>
      <c r="AD882" s="224"/>
      <c r="AE882" s="224"/>
      <c r="AF882" s="224"/>
      <c r="AG882" s="224"/>
      <c r="AH882" s="225">
        <v>1</v>
      </c>
      <c r="AI882" s="226"/>
      <c r="AJ882" s="226"/>
      <c r="AK882" s="226"/>
      <c r="AL882" s="227" t="s">
        <v>585</v>
      </c>
      <c r="AM882" s="228"/>
      <c r="AN882" s="228"/>
      <c r="AO882" s="229"/>
      <c r="AP882" s="230" t="s">
        <v>562</v>
      </c>
      <c r="AQ882" s="230"/>
      <c r="AR882" s="230"/>
      <c r="AS882" s="230"/>
      <c r="AT882" s="230"/>
      <c r="AU882" s="230"/>
      <c r="AV882" s="230"/>
      <c r="AW882" s="230"/>
      <c r="AX882" s="230"/>
    </row>
    <row r="883" spans="1:50" ht="30" customHeight="1" x14ac:dyDescent="0.15">
      <c r="A883" s="239">
        <v>2</v>
      </c>
      <c r="B883" s="239">
        <v>1</v>
      </c>
      <c r="C883" s="235" t="s">
        <v>579</v>
      </c>
      <c r="D883" s="217"/>
      <c r="E883" s="217"/>
      <c r="F883" s="217"/>
      <c r="G883" s="217"/>
      <c r="H883" s="217"/>
      <c r="I883" s="217"/>
      <c r="J883" s="218">
        <v>5010601000723</v>
      </c>
      <c r="K883" s="219"/>
      <c r="L883" s="219"/>
      <c r="M883" s="219"/>
      <c r="N883" s="219"/>
      <c r="O883" s="219"/>
      <c r="P883" s="236" t="s">
        <v>570</v>
      </c>
      <c r="Q883" s="220"/>
      <c r="R883" s="220"/>
      <c r="S883" s="220"/>
      <c r="T883" s="220"/>
      <c r="U883" s="220"/>
      <c r="V883" s="220"/>
      <c r="W883" s="220"/>
      <c r="X883" s="220"/>
      <c r="Y883" s="221">
        <v>10</v>
      </c>
      <c r="Z883" s="222"/>
      <c r="AA883" s="222"/>
      <c r="AB883" s="223"/>
      <c r="AC883" s="224" t="s">
        <v>584</v>
      </c>
      <c r="AD883" s="224"/>
      <c r="AE883" s="224"/>
      <c r="AF883" s="224"/>
      <c r="AG883" s="224"/>
      <c r="AH883" s="225">
        <v>1</v>
      </c>
      <c r="AI883" s="226"/>
      <c r="AJ883" s="226"/>
      <c r="AK883" s="226"/>
      <c r="AL883" s="227" t="s">
        <v>585</v>
      </c>
      <c r="AM883" s="228"/>
      <c r="AN883" s="228"/>
      <c r="AO883" s="229"/>
      <c r="AP883" s="230" t="s">
        <v>562</v>
      </c>
      <c r="AQ883" s="230"/>
      <c r="AR883" s="230"/>
      <c r="AS883" s="230"/>
      <c r="AT883" s="230"/>
      <c r="AU883" s="230"/>
      <c r="AV883" s="230"/>
      <c r="AW883" s="230"/>
      <c r="AX883" s="230"/>
    </row>
    <row r="884" spans="1:50" ht="30" customHeight="1" x14ac:dyDescent="0.15">
      <c r="A884" s="239">
        <v>3</v>
      </c>
      <c r="B884" s="239">
        <v>1</v>
      </c>
      <c r="C884" s="235" t="s">
        <v>580</v>
      </c>
      <c r="D884" s="217"/>
      <c r="E884" s="217"/>
      <c r="F884" s="217"/>
      <c r="G884" s="217"/>
      <c r="H884" s="217"/>
      <c r="I884" s="217"/>
      <c r="J884" s="218">
        <v>6011101008586</v>
      </c>
      <c r="K884" s="219"/>
      <c r="L884" s="219"/>
      <c r="M884" s="219"/>
      <c r="N884" s="219"/>
      <c r="O884" s="219"/>
      <c r="P884" s="236" t="s">
        <v>570</v>
      </c>
      <c r="Q884" s="220"/>
      <c r="R884" s="220"/>
      <c r="S884" s="220"/>
      <c r="T884" s="220"/>
      <c r="U884" s="220"/>
      <c r="V884" s="220"/>
      <c r="W884" s="220"/>
      <c r="X884" s="220"/>
      <c r="Y884" s="221">
        <v>8</v>
      </c>
      <c r="Z884" s="222"/>
      <c r="AA884" s="222"/>
      <c r="AB884" s="223"/>
      <c r="AC884" s="224" t="s">
        <v>584</v>
      </c>
      <c r="AD884" s="224"/>
      <c r="AE884" s="224"/>
      <c r="AF884" s="224"/>
      <c r="AG884" s="224"/>
      <c r="AH884" s="225">
        <v>1</v>
      </c>
      <c r="AI884" s="226"/>
      <c r="AJ884" s="226"/>
      <c r="AK884" s="226"/>
      <c r="AL884" s="227" t="s">
        <v>585</v>
      </c>
      <c r="AM884" s="228"/>
      <c r="AN884" s="228"/>
      <c r="AO884" s="229"/>
      <c r="AP884" s="230" t="s">
        <v>562</v>
      </c>
      <c r="AQ884" s="230"/>
      <c r="AR884" s="230"/>
      <c r="AS884" s="230"/>
      <c r="AT884" s="230"/>
      <c r="AU884" s="230"/>
      <c r="AV884" s="230"/>
      <c r="AW884" s="230"/>
      <c r="AX884" s="230"/>
    </row>
    <row r="885" spans="1:50" ht="30" customHeight="1" x14ac:dyDescent="0.15">
      <c r="A885" s="239">
        <v>4</v>
      </c>
      <c r="B885" s="239">
        <v>1</v>
      </c>
      <c r="C885" s="235" t="s">
        <v>577</v>
      </c>
      <c r="D885" s="217"/>
      <c r="E885" s="217"/>
      <c r="F885" s="217"/>
      <c r="G885" s="217"/>
      <c r="H885" s="217"/>
      <c r="I885" s="217"/>
      <c r="J885" s="218">
        <v>9011001013618</v>
      </c>
      <c r="K885" s="219"/>
      <c r="L885" s="219"/>
      <c r="M885" s="219"/>
      <c r="N885" s="219"/>
      <c r="O885" s="219"/>
      <c r="P885" s="236" t="s">
        <v>571</v>
      </c>
      <c r="Q885" s="220"/>
      <c r="R885" s="220"/>
      <c r="S885" s="220"/>
      <c r="T885" s="220"/>
      <c r="U885" s="220"/>
      <c r="V885" s="220"/>
      <c r="W885" s="220"/>
      <c r="X885" s="220"/>
      <c r="Y885" s="221">
        <v>4</v>
      </c>
      <c r="Z885" s="222"/>
      <c r="AA885" s="222"/>
      <c r="AB885" s="223"/>
      <c r="AC885" s="224" t="s">
        <v>584</v>
      </c>
      <c r="AD885" s="224"/>
      <c r="AE885" s="224"/>
      <c r="AF885" s="224"/>
      <c r="AG885" s="224"/>
      <c r="AH885" s="225">
        <v>1</v>
      </c>
      <c r="AI885" s="226"/>
      <c r="AJ885" s="226"/>
      <c r="AK885" s="226"/>
      <c r="AL885" s="227" t="s">
        <v>585</v>
      </c>
      <c r="AM885" s="228"/>
      <c r="AN885" s="228"/>
      <c r="AO885" s="229"/>
      <c r="AP885" s="230" t="s">
        <v>562</v>
      </c>
      <c r="AQ885" s="230"/>
      <c r="AR885" s="230"/>
      <c r="AS885" s="230"/>
      <c r="AT885" s="230"/>
      <c r="AU885" s="230"/>
      <c r="AV885" s="230"/>
      <c r="AW885" s="230"/>
      <c r="AX885" s="230"/>
    </row>
    <row r="886" spans="1:50" ht="30" customHeight="1" x14ac:dyDescent="0.15">
      <c r="A886" s="239">
        <v>5</v>
      </c>
      <c r="B886" s="239">
        <v>1</v>
      </c>
      <c r="C886" s="235" t="s">
        <v>581</v>
      </c>
      <c r="D886" s="217"/>
      <c r="E886" s="217"/>
      <c r="F886" s="217"/>
      <c r="G886" s="217"/>
      <c r="H886" s="217"/>
      <c r="I886" s="217"/>
      <c r="J886" s="218">
        <v>9012801002438</v>
      </c>
      <c r="K886" s="219"/>
      <c r="L886" s="219"/>
      <c r="M886" s="219"/>
      <c r="N886" s="219"/>
      <c r="O886" s="219"/>
      <c r="P886" s="236" t="s">
        <v>573</v>
      </c>
      <c r="Q886" s="220"/>
      <c r="R886" s="220"/>
      <c r="S886" s="220"/>
      <c r="T886" s="220"/>
      <c r="U886" s="220"/>
      <c r="V886" s="220"/>
      <c r="W886" s="220"/>
      <c r="X886" s="220"/>
      <c r="Y886" s="221">
        <v>3</v>
      </c>
      <c r="Z886" s="222"/>
      <c r="AA886" s="222"/>
      <c r="AB886" s="223"/>
      <c r="AC886" s="224" t="s">
        <v>584</v>
      </c>
      <c r="AD886" s="224"/>
      <c r="AE886" s="224"/>
      <c r="AF886" s="224"/>
      <c r="AG886" s="224"/>
      <c r="AH886" s="225">
        <v>1</v>
      </c>
      <c r="AI886" s="226"/>
      <c r="AJ886" s="226"/>
      <c r="AK886" s="226"/>
      <c r="AL886" s="227" t="s">
        <v>585</v>
      </c>
      <c r="AM886" s="228"/>
      <c r="AN886" s="228"/>
      <c r="AO886" s="229"/>
      <c r="AP886" s="230" t="s">
        <v>562</v>
      </c>
      <c r="AQ886" s="230"/>
      <c r="AR886" s="230"/>
      <c r="AS886" s="230"/>
      <c r="AT886" s="230"/>
      <c r="AU886" s="230"/>
      <c r="AV886" s="230"/>
      <c r="AW886" s="230"/>
      <c r="AX886" s="230"/>
    </row>
    <row r="887" spans="1:50" ht="30" customHeight="1" x14ac:dyDescent="0.15">
      <c r="A887" s="239">
        <v>6</v>
      </c>
      <c r="B887" s="239">
        <v>1</v>
      </c>
      <c r="C887" s="235" t="s">
        <v>582</v>
      </c>
      <c r="D887" s="217"/>
      <c r="E887" s="217"/>
      <c r="F887" s="217"/>
      <c r="G887" s="217"/>
      <c r="H887" s="217"/>
      <c r="I887" s="217"/>
      <c r="J887" s="218">
        <v>7011001055661</v>
      </c>
      <c r="K887" s="219"/>
      <c r="L887" s="219"/>
      <c r="M887" s="219"/>
      <c r="N887" s="219"/>
      <c r="O887" s="219"/>
      <c r="P887" s="236" t="s">
        <v>576</v>
      </c>
      <c r="Q887" s="220"/>
      <c r="R887" s="220"/>
      <c r="S887" s="220"/>
      <c r="T887" s="220"/>
      <c r="U887" s="220"/>
      <c r="V887" s="220"/>
      <c r="W887" s="220"/>
      <c r="X887" s="220"/>
      <c r="Y887" s="221">
        <v>2</v>
      </c>
      <c r="Z887" s="222"/>
      <c r="AA887" s="222"/>
      <c r="AB887" s="223"/>
      <c r="AC887" s="224" t="s">
        <v>584</v>
      </c>
      <c r="AD887" s="224"/>
      <c r="AE887" s="224"/>
      <c r="AF887" s="224"/>
      <c r="AG887" s="224"/>
      <c r="AH887" s="225">
        <v>2</v>
      </c>
      <c r="AI887" s="226"/>
      <c r="AJ887" s="226"/>
      <c r="AK887" s="226"/>
      <c r="AL887" s="227" t="s">
        <v>585</v>
      </c>
      <c r="AM887" s="228"/>
      <c r="AN887" s="228"/>
      <c r="AO887" s="229"/>
      <c r="AP887" s="230" t="s">
        <v>562</v>
      </c>
      <c r="AQ887" s="230"/>
      <c r="AR887" s="230"/>
      <c r="AS887" s="230"/>
      <c r="AT887" s="230"/>
      <c r="AU887" s="230"/>
      <c r="AV887" s="230"/>
      <c r="AW887" s="230"/>
      <c r="AX887" s="230"/>
    </row>
    <row r="888" spans="1:50" ht="30" customHeight="1" x14ac:dyDescent="0.15">
      <c r="A888" s="239">
        <v>7</v>
      </c>
      <c r="B888" s="239">
        <v>1</v>
      </c>
      <c r="C888" s="235" t="s">
        <v>583</v>
      </c>
      <c r="D888" s="217"/>
      <c r="E888" s="217"/>
      <c r="F888" s="217"/>
      <c r="G888" s="217"/>
      <c r="H888" s="217"/>
      <c r="I888" s="217"/>
      <c r="J888" s="218">
        <v>9012401010270</v>
      </c>
      <c r="K888" s="219"/>
      <c r="L888" s="219"/>
      <c r="M888" s="219"/>
      <c r="N888" s="219"/>
      <c r="O888" s="219"/>
      <c r="P888" s="236" t="s">
        <v>570</v>
      </c>
      <c r="Q888" s="220"/>
      <c r="R888" s="220"/>
      <c r="S888" s="220"/>
      <c r="T888" s="220"/>
      <c r="U888" s="220"/>
      <c r="V888" s="220"/>
      <c r="W888" s="220"/>
      <c r="X888" s="220"/>
      <c r="Y888" s="221">
        <v>2</v>
      </c>
      <c r="Z888" s="222"/>
      <c r="AA888" s="222"/>
      <c r="AB888" s="223"/>
      <c r="AC888" s="224" t="s">
        <v>584</v>
      </c>
      <c r="AD888" s="224"/>
      <c r="AE888" s="224"/>
      <c r="AF888" s="224"/>
      <c r="AG888" s="224"/>
      <c r="AH888" s="225">
        <v>1</v>
      </c>
      <c r="AI888" s="226"/>
      <c r="AJ888" s="226"/>
      <c r="AK888" s="226"/>
      <c r="AL888" s="227" t="s">
        <v>585</v>
      </c>
      <c r="AM888" s="228"/>
      <c r="AN888" s="228"/>
      <c r="AO888" s="229"/>
      <c r="AP888" s="230" t="s">
        <v>562</v>
      </c>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36"/>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510</v>
      </c>
      <c r="AQ914" s="234"/>
      <c r="AR914" s="234"/>
      <c r="AS914" s="234"/>
      <c r="AT914" s="234"/>
      <c r="AU914" s="234"/>
      <c r="AV914" s="234"/>
      <c r="AW914" s="234"/>
      <c r="AX914" s="234"/>
    </row>
    <row r="915" spans="1:50" ht="30" customHeight="1" x14ac:dyDescent="0.15">
      <c r="A915" s="239">
        <v>1</v>
      </c>
      <c r="B915" s="239">
        <v>1</v>
      </c>
      <c r="C915" s="235" t="s">
        <v>595</v>
      </c>
      <c r="D915" s="217"/>
      <c r="E915" s="217"/>
      <c r="F915" s="217"/>
      <c r="G915" s="217"/>
      <c r="H915" s="217"/>
      <c r="I915" s="217"/>
      <c r="J915" s="218">
        <v>5010001006123</v>
      </c>
      <c r="K915" s="219"/>
      <c r="L915" s="219"/>
      <c r="M915" s="219"/>
      <c r="N915" s="219"/>
      <c r="O915" s="219"/>
      <c r="P915" s="236" t="s">
        <v>570</v>
      </c>
      <c r="Q915" s="220"/>
      <c r="R915" s="220"/>
      <c r="S915" s="220"/>
      <c r="T915" s="220"/>
      <c r="U915" s="220"/>
      <c r="V915" s="220"/>
      <c r="W915" s="220"/>
      <c r="X915" s="220"/>
      <c r="Y915" s="221">
        <v>1</v>
      </c>
      <c r="Z915" s="222"/>
      <c r="AA915" s="222"/>
      <c r="AB915" s="223"/>
      <c r="AC915" s="224" t="s">
        <v>586</v>
      </c>
      <c r="AD915" s="224"/>
      <c r="AE915" s="224"/>
      <c r="AF915" s="224"/>
      <c r="AG915" s="224"/>
      <c r="AH915" s="225" t="s">
        <v>530</v>
      </c>
      <c r="AI915" s="226"/>
      <c r="AJ915" s="226"/>
      <c r="AK915" s="226"/>
      <c r="AL915" s="227" t="s">
        <v>530</v>
      </c>
      <c r="AM915" s="228"/>
      <c r="AN915" s="228"/>
      <c r="AO915" s="229"/>
      <c r="AP915" s="230" t="s">
        <v>587</v>
      </c>
      <c r="AQ915" s="230"/>
      <c r="AR915" s="230"/>
      <c r="AS915" s="230"/>
      <c r="AT915" s="230"/>
      <c r="AU915" s="230"/>
      <c r="AV915" s="230"/>
      <c r="AW915" s="230"/>
      <c r="AX915" s="230"/>
    </row>
    <row r="916" spans="1:50" ht="30" customHeight="1" x14ac:dyDescent="0.15">
      <c r="A916" s="239">
        <v>2</v>
      </c>
      <c r="B916" s="239">
        <v>1</v>
      </c>
      <c r="C916" s="235" t="s">
        <v>591</v>
      </c>
      <c r="D916" s="217"/>
      <c r="E916" s="217"/>
      <c r="F916" s="217"/>
      <c r="G916" s="217"/>
      <c r="H916" s="217"/>
      <c r="I916" s="217"/>
      <c r="J916" s="218">
        <v>5010001006123</v>
      </c>
      <c r="K916" s="219"/>
      <c r="L916" s="219"/>
      <c r="M916" s="219"/>
      <c r="N916" s="219"/>
      <c r="O916" s="219"/>
      <c r="P916" s="236" t="s">
        <v>570</v>
      </c>
      <c r="Q916" s="220"/>
      <c r="R916" s="220"/>
      <c r="S916" s="220"/>
      <c r="T916" s="220"/>
      <c r="U916" s="220"/>
      <c r="V916" s="220"/>
      <c r="W916" s="220"/>
      <c r="X916" s="220"/>
      <c r="Y916" s="221">
        <v>1</v>
      </c>
      <c r="Z916" s="222"/>
      <c r="AA916" s="222"/>
      <c r="AB916" s="223"/>
      <c r="AC916" s="224" t="s">
        <v>586</v>
      </c>
      <c r="AD916" s="224"/>
      <c r="AE916" s="224"/>
      <c r="AF916" s="224"/>
      <c r="AG916" s="224"/>
      <c r="AH916" s="225" t="s">
        <v>530</v>
      </c>
      <c r="AI916" s="226"/>
      <c r="AJ916" s="226"/>
      <c r="AK916" s="226"/>
      <c r="AL916" s="227" t="s">
        <v>530</v>
      </c>
      <c r="AM916" s="228"/>
      <c r="AN916" s="228"/>
      <c r="AO916" s="229"/>
      <c r="AP916" s="230" t="s">
        <v>587</v>
      </c>
      <c r="AQ916" s="230"/>
      <c r="AR916" s="230"/>
      <c r="AS916" s="230"/>
      <c r="AT916" s="230"/>
      <c r="AU916" s="230"/>
      <c r="AV916" s="230"/>
      <c r="AW916" s="230"/>
      <c r="AX916" s="230"/>
    </row>
    <row r="917" spans="1:50" ht="30" customHeight="1" x14ac:dyDescent="0.15">
      <c r="A917" s="239">
        <v>3</v>
      </c>
      <c r="B917" s="239">
        <v>1</v>
      </c>
      <c r="C917" s="235" t="s">
        <v>595</v>
      </c>
      <c r="D917" s="217"/>
      <c r="E917" s="217"/>
      <c r="F917" s="217"/>
      <c r="G917" s="217"/>
      <c r="H917" s="217"/>
      <c r="I917" s="217"/>
      <c r="J917" s="218">
        <v>5010001006123</v>
      </c>
      <c r="K917" s="219"/>
      <c r="L917" s="219"/>
      <c r="M917" s="219"/>
      <c r="N917" s="219"/>
      <c r="O917" s="219"/>
      <c r="P917" s="236" t="s">
        <v>575</v>
      </c>
      <c r="Q917" s="220"/>
      <c r="R917" s="220"/>
      <c r="S917" s="220"/>
      <c r="T917" s="220"/>
      <c r="U917" s="220"/>
      <c r="V917" s="220"/>
      <c r="W917" s="220"/>
      <c r="X917" s="220"/>
      <c r="Y917" s="221">
        <v>1</v>
      </c>
      <c r="Z917" s="222"/>
      <c r="AA917" s="222"/>
      <c r="AB917" s="223"/>
      <c r="AC917" s="224" t="s">
        <v>586</v>
      </c>
      <c r="AD917" s="224"/>
      <c r="AE917" s="224"/>
      <c r="AF917" s="224"/>
      <c r="AG917" s="224"/>
      <c r="AH917" s="225" t="s">
        <v>530</v>
      </c>
      <c r="AI917" s="226"/>
      <c r="AJ917" s="226"/>
      <c r="AK917" s="226"/>
      <c r="AL917" s="227" t="s">
        <v>530</v>
      </c>
      <c r="AM917" s="228"/>
      <c r="AN917" s="228"/>
      <c r="AO917" s="229"/>
      <c r="AP917" s="230" t="s">
        <v>587</v>
      </c>
      <c r="AQ917" s="230"/>
      <c r="AR917" s="230"/>
      <c r="AS917" s="230"/>
      <c r="AT917" s="230"/>
      <c r="AU917" s="230"/>
      <c r="AV917" s="230"/>
      <c r="AW917" s="230"/>
      <c r="AX917" s="230"/>
    </row>
    <row r="918" spans="1:50" ht="30" customHeight="1" x14ac:dyDescent="0.15">
      <c r="A918" s="239">
        <v>4</v>
      </c>
      <c r="B918" s="239">
        <v>1</v>
      </c>
      <c r="C918" s="235" t="s">
        <v>596</v>
      </c>
      <c r="D918" s="217"/>
      <c r="E918" s="217"/>
      <c r="F918" s="217"/>
      <c r="G918" s="217"/>
      <c r="H918" s="217"/>
      <c r="I918" s="217"/>
      <c r="J918" s="218">
        <v>4010501031506</v>
      </c>
      <c r="K918" s="219"/>
      <c r="L918" s="219"/>
      <c r="M918" s="219"/>
      <c r="N918" s="219"/>
      <c r="O918" s="219"/>
      <c r="P918" s="236" t="s">
        <v>575</v>
      </c>
      <c r="Q918" s="220"/>
      <c r="R918" s="220"/>
      <c r="S918" s="220"/>
      <c r="T918" s="220"/>
      <c r="U918" s="220"/>
      <c r="V918" s="220"/>
      <c r="W918" s="220"/>
      <c r="X918" s="220"/>
      <c r="Y918" s="221">
        <v>1</v>
      </c>
      <c r="Z918" s="222"/>
      <c r="AA918" s="222"/>
      <c r="AB918" s="223"/>
      <c r="AC918" s="224" t="s">
        <v>586</v>
      </c>
      <c r="AD918" s="224"/>
      <c r="AE918" s="224"/>
      <c r="AF918" s="224"/>
      <c r="AG918" s="224"/>
      <c r="AH918" s="225" t="s">
        <v>530</v>
      </c>
      <c r="AI918" s="226"/>
      <c r="AJ918" s="226"/>
      <c r="AK918" s="226"/>
      <c r="AL918" s="227" t="s">
        <v>530</v>
      </c>
      <c r="AM918" s="228"/>
      <c r="AN918" s="228"/>
      <c r="AO918" s="229"/>
      <c r="AP918" s="230" t="s">
        <v>587</v>
      </c>
      <c r="AQ918" s="230"/>
      <c r="AR918" s="230"/>
      <c r="AS918" s="230"/>
      <c r="AT918" s="230"/>
      <c r="AU918" s="230"/>
      <c r="AV918" s="230"/>
      <c r="AW918" s="230"/>
      <c r="AX918" s="230"/>
    </row>
    <row r="919" spans="1:50" ht="30" customHeight="1" x14ac:dyDescent="0.15">
      <c r="A919" s="239">
        <v>5</v>
      </c>
      <c r="B919" s="239">
        <v>1</v>
      </c>
      <c r="C919" s="235" t="s">
        <v>597</v>
      </c>
      <c r="D919" s="217"/>
      <c r="E919" s="217"/>
      <c r="F919" s="217"/>
      <c r="G919" s="217"/>
      <c r="H919" s="217"/>
      <c r="I919" s="217"/>
      <c r="J919" s="218">
        <v>5010401092341</v>
      </c>
      <c r="K919" s="219"/>
      <c r="L919" s="219"/>
      <c r="M919" s="219"/>
      <c r="N919" s="219"/>
      <c r="O919" s="219"/>
      <c r="P919" s="236" t="s">
        <v>572</v>
      </c>
      <c r="Q919" s="220"/>
      <c r="R919" s="220"/>
      <c r="S919" s="220"/>
      <c r="T919" s="220"/>
      <c r="U919" s="220"/>
      <c r="V919" s="220"/>
      <c r="W919" s="220"/>
      <c r="X919" s="220"/>
      <c r="Y919" s="221">
        <v>1</v>
      </c>
      <c r="Z919" s="222"/>
      <c r="AA919" s="222"/>
      <c r="AB919" s="223"/>
      <c r="AC919" s="224" t="s">
        <v>586</v>
      </c>
      <c r="AD919" s="224"/>
      <c r="AE919" s="224"/>
      <c r="AF919" s="224"/>
      <c r="AG919" s="224"/>
      <c r="AH919" s="225" t="s">
        <v>530</v>
      </c>
      <c r="AI919" s="226"/>
      <c r="AJ919" s="226"/>
      <c r="AK919" s="226"/>
      <c r="AL919" s="227" t="s">
        <v>530</v>
      </c>
      <c r="AM919" s="228"/>
      <c r="AN919" s="228"/>
      <c r="AO919" s="229"/>
      <c r="AP919" s="230" t="s">
        <v>587</v>
      </c>
      <c r="AQ919" s="230"/>
      <c r="AR919" s="230"/>
      <c r="AS919" s="230"/>
      <c r="AT919" s="230"/>
      <c r="AU919" s="230"/>
      <c r="AV919" s="230"/>
      <c r="AW919" s="230"/>
      <c r="AX919" s="230"/>
    </row>
    <row r="920" spans="1:50" ht="30" customHeight="1" x14ac:dyDescent="0.15">
      <c r="A920" s="239">
        <v>6</v>
      </c>
      <c r="B920" s="239">
        <v>1</v>
      </c>
      <c r="C920" s="235" t="s">
        <v>591</v>
      </c>
      <c r="D920" s="217"/>
      <c r="E920" s="217"/>
      <c r="F920" s="217"/>
      <c r="G920" s="217"/>
      <c r="H920" s="217"/>
      <c r="I920" s="217"/>
      <c r="J920" s="218">
        <v>5010001006123</v>
      </c>
      <c r="K920" s="219"/>
      <c r="L920" s="219"/>
      <c r="M920" s="219"/>
      <c r="N920" s="219"/>
      <c r="O920" s="219"/>
      <c r="P920" s="236" t="s">
        <v>574</v>
      </c>
      <c r="Q920" s="220"/>
      <c r="R920" s="220"/>
      <c r="S920" s="220"/>
      <c r="T920" s="220"/>
      <c r="U920" s="220"/>
      <c r="V920" s="220"/>
      <c r="W920" s="220"/>
      <c r="X920" s="220"/>
      <c r="Y920" s="221">
        <v>1</v>
      </c>
      <c r="Z920" s="222"/>
      <c r="AA920" s="222"/>
      <c r="AB920" s="223"/>
      <c r="AC920" s="224" t="s">
        <v>586</v>
      </c>
      <c r="AD920" s="224"/>
      <c r="AE920" s="224"/>
      <c r="AF920" s="224"/>
      <c r="AG920" s="224"/>
      <c r="AH920" s="225" t="s">
        <v>530</v>
      </c>
      <c r="AI920" s="226"/>
      <c r="AJ920" s="226"/>
      <c r="AK920" s="226"/>
      <c r="AL920" s="227" t="s">
        <v>530</v>
      </c>
      <c r="AM920" s="228"/>
      <c r="AN920" s="228"/>
      <c r="AO920" s="229"/>
      <c r="AP920" s="230" t="s">
        <v>587</v>
      </c>
      <c r="AQ920" s="230"/>
      <c r="AR920" s="230"/>
      <c r="AS920" s="230"/>
      <c r="AT920" s="230"/>
      <c r="AU920" s="230"/>
      <c r="AV920" s="230"/>
      <c r="AW920" s="230"/>
      <c r="AX920" s="230"/>
    </row>
    <row r="921" spans="1:50" ht="30" customHeight="1" x14ac:dyDescent="0.15">
      <c r="A921" s="239">
        <v>7</v>
      </c>
      <c r="B921" s="239">
        <v>1</v>
      </c>
      <c r="C921" s="235" t="s">
        <v>580</v>
      </c>
      <c r="D921" s="217"/>
      <c r="E921" s="217"/>
      <c r="F921" s="217"/>
      <c r="G921" s="217"/>
      <c r="H921" s="217"/>
      <c r="I921" s="217"/>
      <c r="J921" s="218">
        <v>6011101008586</v>
      </c>
      <c r="K921" s="219"/>
      <c r="L921" s="219"/>
      <c r="M921" s="219"/>
      <c r="N921" s="219"/>
      <c r="O921" s="219"/>
      <c r="P921" s="236" t="s">
        <v>574</v>
      </c>
      <c r="Q921" s="220"/>
      <c r="R921" s="220"/>
      <c r="S921" s="220"/>
      <c r="T921" s="220"/>
      <c r="U921" s="220"/>
      <c r="V921" s="220"/>
      <c r="W921" s="220"/>
      <c r="X921" s="220"/>
      <c r="Y921" s="221">
        <v>1</v>
      </c>
      <c r="Z921" s="222"/>
      <c r="AA921" s="222"/>
      <c r="AB921" s="223"/>
      <c r="AC921" s="224" t="s">
        <v>586</v>
      </c>
      <c r="AD921" s="224"/>
      <c r="AE921" s="224"/>
      <c r="AF921" s="224"/>
      <c r="AG921" s="224"/>
      <c r="AH921" s="225" t="s">
        <v>530</v>
      </c>
      <c r="AI921" s="226"/>
      <c r="AJ921" s="226"/>
      <c r="AK921" s="226"/>
      <c r="AL921" s="227" t="s">
        <v>530</v>
      </c>
      <c r="AM921" s="228"/>
      <c r="AN921" s="228"/>
      <c r="AO921" s="229"/>
      <c r="AP921" s="230" t="s">
        <v>587</v>
      </c>
      <c r="AQ921" s="230"/>
      <c r="AR921" s="230"/>
      <c r="AS921" s="230"/>
      <c r="AT921" s="230"/>
      <c r="AU921" s="230"/>
      <c r="AV921" s="230"/>
      <c r="AW921" s="230"/>
      <c r="AX921" s="230"/>
    </row>
    <row r="922" spans="1:50" ht="30" customHeight="1" x14ac:dyDescent="0.15">
      <c r="A922" s="239">
        <v>8</v>
      </c>
      <c r="B922" s="239">
        <v>1</v>
      </c>
      <c r="C922" s="235" t="s">
        <v>598</v>
      </c>
      <c r="D922" s="217"/>
      <c r="E922" s="217"/>
      <c r="F922" s="217"/>
      <c r="G922" s="217"/>
      <c r="H922" s="217"/>
      <c r="I922" s="217"/>
      <c r="J922" s="218">
        <v>7013401000164</v>
      </c>
      <c r="K922" s="219"/>
      <c r="L922" s="219"/>
      <c r="M922" s="219"/>
      <c r="N922" s="219"/>
      <c r="O922" s="219"/>
      <c r="P922" s="236" t="s">
        <v>601</v>
      </c>
      <c r="Q922" s="220"/>
      <c r="R922" s="220"/>
      <c r="S922" s="220"/>
      <c r="T922" s="220"/>
      <c r="U922" s="220"/>
      <c r="V922" s="220"/>
      <c r="W922" s="220"/>
      <c r="X922" s="220"/>
      <c r="Y922" s="221">
        <v>1</v>
      </c>
      <c r="Z922" s="222"/>
      <c r="AA922" s="222"/>
      <c r="AB922" s="223"/>
      <c r="AC922" s="224" t="s">
        <v>586</v>
      </c>
      <c r="AD922" s="224"/>
      <c r="AE922" s="224"/>
      <c r="AF922" s="224"/>
      <c r="AG922" s="224"/>
      <c r="AH922" s="225" t="s">
        <v>530</v>
      </c>
      <c r="AI922" s="226"/>
      <c r="AJ922" s="226"/>
      <c r="AK922" s="226"/>
      <c r="AL922" s="227" t="s">
        <v>530</v>
      </c>
      <c r="AM922" s="228"/>
      <c r="AN922" s="228"/>
      <c r="AO922" s="229"/>
      <c r="AP922" s="230" t="s">
        <v>587</v>
      </c>
      <c r="AQ922" s="230"/>
      <c r="AR922" s="230"/>
      <c r="AS922" s="230"/>
      <c r="AT922" s="230"/>
      <c r="AU922" s="230"/>
      <c r="AV922" s="230"/>
      <c r="AW922" s="230"/>
      <c r="AX922" s="230"/>
    </row>
    <row r="923" spans="1:50" ht="30" customHeight="1" x14ac:dyDescent="0.15">
      <c r="A923" s="239">
        <v>9</v>
      </c>
      <c r="B923" s="239">
        <v>1</v>
      </c>
      <c r="C923" s="235" t="s">
        <v>599</v>
      </c>
      <c r="D923" s="217"/>
      <c r="E923" s="217"/>
      <c r="F923" s="217"/>
      <c r="G923" s="217"/>
      <c r="H923" s="217"/>
      <c r="I923" s="217"/>
      <c r="J923" s="218">
        <v>4010101000191</v>
      </c>
      <c r="K923" s="219"/>
      <c r="L923" s="219"/>
      <c r="M923" s="219"/>
      <c r="N923" s="219"/>
      <c r="O923" s="219"/>
      <c r="P923" s="236" t="s">
        <v>574</v>
      </c>
      <c r="Q923" s="220"/>
      <c r="R923" s="220"/>
      <c r="S923" s="220"/>
      <c r="T923" s="220"/>
      <c r="U923" s="220"/>
      <c r="V923" s="220"/>
      <c r="W923" s="220"/>
      <c r="X923" s="220"/>
      <c r="Y923" s="221">
        <v>1</v>
      </c>
      <c r="Z923" s="222"/>
      <c r="AA923" s="222"/>
      <c r="AB923" s="223"/>
      <c r="AC923" s="224" t="s">
        <v>586</v>
      </c>
      <c r="AD923" s="224"/>
      <c r="AE923" s="224"/>
      <c r="AF923" s="224"/>
      <c r="AG923" s="224"/>
      <c r="AH923" s="225" t="s">
        <v>530</v>
      </c>
      <c r="AI923" s="226"/>
      <c r="AJ923" s="226"/>
      <c r="AK923" s="226"/>
      <c r="AL923" s="227" t="s">
        <v>530</v>
      </c>
      <c r="AM923" s="228"/>
      <c r="AN923" s="228"/>
      <c r="AO923" s="229"/>
      <c r="AP923" s="230" t="s">
        <v>587</v>
      </c>
      <c r="AQ923" s="230"/>
      <c r="AR923" s="230"/>
      <c r="AS923" s="230"/>
      <c r="AT923" s="230"/>
      <c r="AU923" s="230"/>
      <c r="AV923" s="230"/>
      <c r="AW923" s="230"/>
      <c r="AX923" s="230"/>
    </row>
    <row r="924" spans="1:50" ht="30" customHeight="1" x14ac:dyDescent="0.15">
      <c r="A924" s="239">
        <v>10</v>
      </c>
      <c r="B924" s="239">
        <v>1</v>
      </c>
      <c r="C924" s="235" t="s">
        <v>600</v>
      </c>
      <c r="D924" s="217"/>
      <c r="E924" s="217"/>
      <c r="F924" s="217"/>
      <c r="G924" s="217"/>
      <c r="H924" s="217"/>
      <c r="I924" s="217"/>
      <c r="J924" s="218">
        <v>9180001028460</v>
      </c>
      <c r="K924" s="219"/>
      <c r="L924" s="219"/>
      <c r="M924" s="219"/>
      <c r="N924" s="219"/>
      <c r="O924" s="219"/>
      <c r="P924" s="236" t="s">
        <v>574</v>
      </c>
      <c r="Q924" s="220"/>
      <c r="R924" s="220"/>
      <c r="S924" s="220"/>
      <c r="T924" s="220"/>
      <c r="U924" s="220"/>
      <c r="V924" s="220"/>
      <c r="W924" s="220"/>
      <c r="X924" s="220"/>
      <c r="Y924" s="221">
        <v>1</v>
      </c>
      <c r="Z924" s="222"/>
      <c r="AA924" s="222"/>
      <c r="AB924" s="223"/>
      <c r="AC924" s="224" t="s">
        <v>586</v>
      </c>
      <c r="AD924" s="224"/>
      <c r="AE924" s="224"/>
      <c r="AF924" s="224"/>
      <c r="AG924" s="224"/>
      <c r="AH924" s="225" t="s">
        <v>530</v>
      </c>
      <c r="AI924" s="226"/>
      <c r="AJ924" s="226"/>
      <c r="AK924" s="226"/>
      <c r="AL924" s="227" t="s">
        <v>530</v>
      </c>
      <c r="AM924" s="228"/>
      <c r="AN924" s="228"/>
      <c r="AO924" s="229"/>
      <c r="AP924" s="230" t="s">
        <v>587</v>
      </c>
      <c r="AQ924" s="230"/>
      <c r="AR924" s="230"/>
      <c r="AS924" s="230"/>
      <c r="AT924" s="230"/>
      <c r="AU924" s="230"/>
      <c r="AV924" s="230"/>
      <c r="AW924" s="230"/>
      <c r="AX924" s="230"/>
    </row>
    <row r="925" spans="1:50" ht="30" hidden="1" customHeight="1" x14ac:dyDescent="0.15">
      <c r="A925" s="239">
        <v>11</v>
      </c>
      <c r="B925" s="239">
        <v>1</v>
      </c>
      <c r="C925" s="235" t="s">
        <v>591</v>
      </c>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35" t="s">
        <v>591</v>
      </c>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35" t="s">
        <v>591</v>
      </c>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35" t="s">
        <v>591</v>
      </c>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35" t="s">
        <v>591</v>
      </c>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35" t="s">
        <v>591</v>
      </c>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35" t="s">
        <v>591</v>
      </c>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35" t="s">
        <v>591</v>
      </c>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35" t="s">
        <v>591</v>
      </c>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35" t="s">
        <v>591</v>
      </c>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35" t="s">
        <v>591</v>
      </c>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35" t="s">
        <v>591</v>
      </c>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35" t="s">
        <v>591</v>
      </c>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35" t="s">
        <v>591</v>
      </c>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35" t="s">
        <v>591</v>
      </c>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35" t="s">
        <v>591</v>
      </c>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35" t="s">
        <v>591</v>
      </c>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35" t="s">
        <v>591</v>
      </c>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35" t="s">
        <v>591</v>
      </c>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35" t="s">
        <v>591</v>
      </c>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609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426</v>
      </c>
      <c r="D1080" s="243"/>
      <c r="E1080" s="108" t="s">
        <v>425</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398</v>
      </c>
      <c r="AD1080" s="108"/>
      <c r="AE1080" s="108"/>
      <c r="AF1080" s="108"/>
      <c r="AG1080" s="108"/>
      <c r="AH1080" s="232" t="s">
        <v>415</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 R107: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M90">
    <cfRule type="expression" dxfId="703" priority="3">
      <formula>IF(RIGHT(TEXT(AM90,"0.#"),1)=".",FALSE,TRUE)</formula>
    </cfRule>
    <cfRule type="expression" dxfId="702" priority="4">
      <formula>IF(RIGHT(TEXT(AM90,"0.#"),1)=".",TRUE,FALSE)</formula>
    </cfRule>
  </conditionalFormatting>
  <conditionalFormatting sqref="R106">
    <cfRule type="expression" dxfId="701" priority="1">
      <formula>IF(RIGHT(TEXT(R106,"0.#"),1)=".",FALSE,TRUE)</formula>
    </cfRule>
    <cfRule type="expression" dxfId="700" priority="2">
      <formula>IF(RIGHT(TEXT(R106,"0.#"),1)=".",TRUE,FALSE)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0" max="49" man="1"/>
    <brk id="464" max="49" man="1"/>
    <brk id="715" max="49" man="1"/>
    <brk id="757"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924</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529</v>
      </c>
      <c r="H2" s="13" t="str">
        <f>IF(G2="","",F2)</f>
        <v>一般会計</v>
      </c>
      <c r="I2" s="13" t="str">
        <f>IF(H2="","",IF(I1&lt;&gt;"",CONCATENATE(I1,"、",H2),H2))</f>
        <v>一般会計</v>
      </c>
      <c r="K2" s="14" t="s">
        <v>230</v>
      </c>
      <c r="L2" s="15"/>
      <c r="M2" s="13" t="str">
        <f>IF(L2="","",K2)</f>
        <v/>
      </c>
      <c r="N2" s="13" t="str">
        <f>IF(M2="","",IF(N1&lt;&gt;"",CONCATENATE(N1,"、",M2),M2))</f>
        <v/>
      </c>
      <c r="O2" s="13"/>
      <c r="P2" s="12" t="s">
        <v>199</v>
      </c>
      <c r="Q2" s="17" t="s">
        <v>529</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t="s">
        <v>529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一般会計</v>
      </c>
      <c r="K10" s="14" t="s">
        <v>512</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700"/>
      <c r="AA2" s="701"/>
      <c r="AB2" s="873" t="s">
        <v>12</v>
      </c>
      <c r="AC2" s="874"/>
      <c r="AD2" s="875"/>
      <c r="AE2" s="613" t="s">
        <v>371</v>
      </c>
      <c r="AF2" s="613"/>
      <c r="AG2" s="613"/>
      <c r="AH2" s="613"/>
      <c r="AI2" s="613" t="s">
        <v>372</v>
      </c>
      <c r="AJ2" s="613"/>
      <c r="AK2" s="613"/>
      <c r="AL2" s="613"/>
      <c r="AM2" s="613" t="s">
        <v>373</v>
      </c>
      <c r="AN2" s="613"/>
      <c r="AO2" s="613"/>
      <c r="AP2" s="287"/>
      <c r="AQ2" s="146" t="s">
        <v>369</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370</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700"/>
      <c r="AA7" s="701"/>
      <c r="AB7" s="873" t="s">
        <v>12</v>
      </c>
      <c r="AC7" s="874"/>
      <c r="AD7" s="875"/>
      <c r="AE7" s="613" t="s">
        <v>371</v>
      </c>
      <c r="AF7" s="613"/>
      <c r="AG7" s="613"/>
      <c r="AH7" s="613"/>
      <c r="AI7" s="613" t="s">
        <v>372</v>
      </c>
      <c r="AJ7" s="613"/>
      <c r="AK7" s="613"/>
      <c r="AL7" s="613"/>
      <c r="AM7" s="613" t="s">
        <v>373</v>
      </c>
      <c r="AN7" s="613"/>
      <c r="AO7" s="613"/>
      <c r="AP7" s="287"/>
      <c r="AQ7" s="146" t="s">
        <v>369</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370</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700"/>
      <c r="AA12" s="701"/>
      <c r="AB12" s="873" t="s">
        <v>12</v>
      </c>
      <c r="AC12" s="874"/>
      <c r="AD12" s="875"/>
      <c r="AE12" s="613" t="s">
        <v>371</v>
      </c>
      <c r="AF12" s="613"/>
      <c r="AG12" s="613"/>
      <c r="AH12" s="613"/>
      <c r="AI12" s="613" t="s">
        <v>372</v>
      </c>
      <c r="AJ12" s="613"/>
      <c r="AK12" s="613"/>
      <c r="AL12" s="613"/>
      <c r="AM12" s="613" t="s">
        <v>373</v>
      </c>
      <c r="AN12" s="613"/>
      <c r="AO12" s="613"/>
      <c r="AP12" s="287"/>
      <c r="AQ12" s="146" t="s">
        <v>369</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700"/>
      <c r="AA17" s="701"/>
      <c r="AB17" s="873" t="s">
        <v>12</v>
      </c>
      <c r="AC17" s="874"/>
      <c r="AD17" s="875"/>
      <c r="AE17" s="613" t="s">
        <v>371</v>
      </c>
      <c r="AF17" s="613"/>
      <c r="AG17" s="613"/>
      <c r="AH17" s="613"/>
      <c r="AI17" s="613" t="s">
        <v>372</v>
      </c>
      <c r="AJ17" s="613"/>
      <c r="AK17" s="613"/>
      <c r="AL17" s="613"/>
      <c r="AM17" s="613" t="s">
        <v>373</v>
      </c>
      <c r="AN17" s="613"/>
      <c r="AO17" s="613"/>
      <c r="AP17" s="287"/>
      <c r="AQ17" s="146" t="s">
        <v>369</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700"/>
      <c r="AA22" s="701"/>
      <c r="AB22" s="873" t="s">
        <v>12</v>
      </c>
      <c r="AC22" s="874"/>
      <c r="AD22" s="875"/>
      <c r="AE22" s="613" t="s">
        <v>371</v>
      </c>
      <c r="AF22" s="613"/>
      <c r="AG22" s="613"/>
      <c r="AH22" s="613"/>
      <c r="AI22" s="613" t="s">
        <v>372</v>
      </c>
      <c r="AJ22" s="613"/>
      <c r="AK22" s="613"/>
      <c r="AL22" s="613"/>
      <c r="AM22" s="613" t="s">
        <v>373</v>
      </c>
      <c r="AN22" s="613"/>
      <c r="AO22" s="613"/>
      <c r="AP22" s="287"/>
      <c r="AQ22" s="146" t="s">
        <v>369</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700"/>
      <c r="AA27" s="701"/>
      <c r="AB27" s="873" t="s">
        <v>12</v>
      </c>
      <c r="AC27" s="874"/>
      <c r="AD27" s="875"/>
      <c r="AE27" s="613" t="s">
        <v>371</v>
      </c>
      <c r="AF27" s="613"/>
      <c r="AG27" s="613"/>
      <c r="AH27" s="613"/>
      <c r="AI27" s="613" t="s">
        <v>372</v>
      </c>
      <c r="AJ27" s="613"/>
      <c r="AK27" s="613"/>
      <c r="AL27" s="613"/>
      <c r="AM27" s="613" t="s">
        <v>373</v>
      </c>
      <c r="AN27" s="613"/>
      <c r="AO27" s="613"/>
      <c r="AP27" s="287"/>
      <c r="AQ27" s="146" t="s">
        <v>369</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700"/>
      <c r="AA32" s="701"/>
      <c r="AB32" s="873" t="s">
        <v>12</v>
      </c>
      <c r="AC32" s="874"/>
      <c r="AD32" s="875"/>
      <c r="AE32" s="613" t="s">
        <v>371</v>
      </c>
      <c r="AF32" s="613"/>
      <c r="AG32" s="613"/>
      <c r="AH32" s="613"/>
      <c r="AI32" s="613" t="s">
        <v>372</v>
      </c>
      <c r="AJ32" s="613"/>
      <c r="AK32" s="613"/>
      <c r="AL32" s="613"/>
      <c r="AM32" s="613" t="s">
        <v>373</v>
      </c>
      <c r="AN32" s="613"/>
      <c r="AO32" s="613"/>
      <c r="AP32" s="287"/>
      <c r="AQ32" s="146" t="s">
        <v>369</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700"/>
      <c r="AA37" s="701"/>
      <c r="AB37" s="873" t="s">
        <v>12</v>
      </c>
      <c r="AC37" s="874"/>
      <c r="AD37" s="875"/>
      <c r="AE37" s="613" t="s">
        <v>371</v>
      </c>
      <c r="AF37" s="613"/>
      <c r="AG37" s="613"/>
      <c r="AH37" s="613"/>
      <c r="AI37" s="613" t="s">
        <v>372</v>
      </c>
      <c r="AJ37" s="613"/>
      <c r="AK37" s="613"/>
      <c r="AL37" s="613"/>
      <c r="AM37" s="613" t="s">
        <v>373</v>
      </c>
      <c r="AN37" s="613"/>
      <c r="AO37" s="613"/>
      <c r="AP37" s="287"/>
      <c r="AQ37" s="146" t="s">
        <v>369</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700"/>
      <c r="AA42" s="701"/>
      <c r="AB42" s="873" t="s">
        <v>12</v>
      </c>
      <c r="AC42" s="874"/>
      <c r="AD42" s="875"/>
      <c r="AE42" s="613" t="s">
        <v>371</v>
      </c>
      <c r="AF42" s="613"/>
      <c r="AG42" s="613"/>
      <c r="AH42" s="613"/>
      <c r="AI42" s="613" t="s">
        <v>372</v>
      </c>
      <c r="AJ42" s="613"/>
      <c r="AK42" s="613"/>
      <c r="AL42" s="613"/>
      <c r="AM42" s="613" t="s">
        <v>373</v>
      </c>
      <c r="AN42" s="613"/>
      <c r="AO42" s="613"/>
      <c r="AP42" s="287"/>
      <c r="AQ42" s="146" t="s">
        <v>369</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700"/>
      <c r="AA47" s="701"/>
      <c r="AB47" s="873" t="s">
        <v>12</v>
      </c>
      <c r="AC47" s="874"/>
      <c r="AD47" s="875"/>
      <c r="AE47" s="613" t="s">
        <v>371</v>
      </c>
      <c r="AF47" s="613"/>
      <c r="AG47" s="613"/>
      <c r="AH47" s="613"/>
      <c r="AI47" s="613" t="s">
        <v>372</v>
      </c>
      <c r="AJ47" s="613"/>
      <c r="AK47" s="613"/>
      <c r="AL47" s="613"/>
      <c r="AM47" s="613" t="s">
        <v>373</v>
      </c>
      <c r="AN47" s="613"/>
      <c r="AO47" s="613"/>
      <c r="AP47" s="287"/>
      <c r="AQ47" s="146" t="s">
        <v>369</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498</v>
      </c>
      <c r="H2" s="478"/>
      <c r="I2" s="478"/>
      <c r="J2" s="478"/>
      <c r="K2" s="478"/>
      <c r="L2" s="478"/>
      <c r="M2" s="478"/>
      <c r="N2" s="478"/>
      <c r="O2" s="478"/>
      <c r="P2" s="478"/>
      <c r="Q2" s="478"/>
      <c r="R2" s="478"/>
      <c r="S2" s="478"/>
      <c r="T2" s="478"/>
      <c r="U2" s="478"/>
      <c r="V2" s="478"/>
      <c r="W2" s="478"/>
      <c r="X2" s="478"/>
      <c r="Y2" s="478"/>
      <c r="Z2" s="478"/>
      <c r="AA2" s="478"/>
      <c r="AB2" s="479"/>
      <c r="AC2" s="477" t="s">
        <v>431</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7" t="s">
        <v>432</v>
      </c>
      <c r="H15" s="478"/>
      <c r="I15" s="478"/>
      <c r="J15" s="478"/>
      <c r="K15" s="478"/>
      <c r="L15" s="478"/>
      <c r="M15" s="478"/>
      <c r="N15" s="478"/>
      <c r="O15" s="478"/>
      <c r="P15" s="478"/>
      <c r="Q15" s="478"/>
      <c r="R15" s="478"/>
      <c r="S15" s="478"/>
      <c r="T15" s="478"/>
      <c r="U15" s="478"/>
      <c r="V15" s="478"/>
      <c r="W15" s="478"/>
      <c r="X15" s="478"/>
      <c r="Y15" s="478"/>
      <c r="Z15" s="478"/>
      <c r="AA15" s="478"/>
      <c r="AB15" s="479"/>
      <c r="AC15" s="477" t="s">
        <v>433</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7" t="s">
        <v>430</v>
      </c>
      <c r="H28" s="478"/>
      <c r="I28" s="478"/>
      <c r="J28" s="478"/>
      <c r="K28" s="478"/>
      <c r="L28" s="478"/>
      <c r="M28" s="478"/>
      <c r="N28" s="478"/>
      <c r="O28" s="478"/>
      <c r="P28" s="478"/>
      <c r="Q28" s="478"/>
      <c r="R28" s="478"/>
      <c r="S28" s="478"/>
      <c r="T28" s="478"/>
      <c r="U28" s="478"/>
      <c r="V28" s="478"/>
      <c r="W28" s="478"/>
      <c r="X28" s="478"/>
      <c r="Y28" s="478"/>
      <c r="Z28" s="478"/>
      <c r="AA28" s="478"/>
      <c r="AB28" s="479"/>
      <c r="AC28" s="477" t="s">
        <v>434</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7" t="s">
        <v>485</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435</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7" t="s">
        <v>436</v>
      </c>
      <c r="H68" s="478"/>
      <c r="I68" s="478"/>
      <c r="J68" s="478"/>
      <c r="K68" s="478"/>
      <c r="L68" s="478"/>
      <c r="M68" s="478"/>
      <c r="N68" s="478"/>
      <c r="O68" s="478"/>
      <c r="P68" s="478"/>
      <c r="Q68" s="478"/>
      <c r="R68" s="478"/>
      <c r="S68" s="478"/>
      <c r="T68" s="478"/>
      <c r="U68" s="478"/>
      <c r="V68" s="478"/>
      <c r="W68" s="478"/>
      <c r="X68" s="478"/>
      <c r="Y68" s="478"/>
      <c r="Z68" s="478"/>
      <c r="AA68" s="478"/>
      <c r="AB68" s="479"/>
      <c r="AC68" s="477" t="s">
        <v>437</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7" t="s">
        <v>438</v>
      </c>
      <c r="H81" s="478"/>
      <c r="I81" s="478"/>
      <c r="J81" s="478"/>
      <c r="K81" s="478"/>
      <c r="L81" s="478"/>
      <c r="M81" s="478"/>
      <c r="N81" s="478"/>
      <c r="O81" s="478"/>
      <c r="P81" s="478"/>
      <c r="Q81" s="478"/>
      <c r="R81" s="478"/>
      <c r="S81" s="478"/>
      <c r="T81" s="478"/>
      <c r="U81" s="478"/>
      <c r="V81" s="478"/>
      <c r="W81" s="478"/>
      <c r="X81" s="478"/>
      <c r="Y81" s="478"/>
      <c r="Z81" s="478"/>
      <c r="AA81" s="478"/>
      <c r="AB81" s="479"/>
      <c r="AC81" s="477" t="s">
        <v>439</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7" t="s">
        <v>440</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441</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7" t="s">
        <v>442</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443</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7" t="s">
        <v>444</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445</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7" t="s">
        <v>446</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447</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7" t="s">
        <v>448</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449</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7" t="s">
        <v>451</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450</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7" t="s">
        <v>452</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453</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7" t="s">
        <v>454</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455</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7" t="s">
        <v>456</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457</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7" t="s">
        <v>458</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464</v>
      </c>
      <c r="K3" s="243"/>
      <c r="L3" s="243"/>
      <c r="M3" s="243"/>
      <c r="N3" s="243"/>
      <c r="O3" s="243"/>
      <c r="P3" s="231" t="s">
        <v>399</v>
      </c>
      <c r="Q3" s="231"/>
      <c r="R3" s="231"/>
      <c r="S3" s="231"/>
      <c r="T3" s="231"/>
      <c r="U3" s="231"/>
      <c r="V3" s="231"/>
      <c r="W3" s="231"/>
      <c r="X3" s="231"/>
      <c r="Y3" s="231" t="s">
        <v>460</v>
      </c>
      <c r="Z3" s="231"/>
      <c r="AA3" s="231"/>
      <c r="AB3" s="231"/>
      <c r="AC3" s="243" t="s">
        <v>398</v>
      </c>
      <c r="AD3" s="243"/>
      <c r="AE3" s="243"/>
      <c r="AF3" s="243"/>
      <c r="AG3" s="243"/>
      <c r="AH3" s="231" t="s">
        <v>415</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464</v>
      </c>
      <c r="K36" s="243"/>
      <c r="L36" s="243"/>
      <c r="M36" s="243"/>
      <c r="N36" s="243"/>
      <c r="O36" s="243"/>
      <c r="P36" s="231" t="s">
        <v>399</v>
      </c>
      <c r="Q36" s="231"/>
      <c r="R36" s="231"/>
      <c r="S36" s="231"/>
      <c r="T36" s="231"/>
      <c r="U36" s="231"/>
      <c r="V36" s="231"/>
      <c r="W36" s="231"/>
      <c r="X36" s="231"/>
      <c r="Y36" s="231" t="s">
        <v>460</v>
      </c>
      <c r="Z36" s="231"/>
      <c r="AA36" s="231"/>
      <c r="AB36" s="231"/>
      <c r="AC36" s="243" t="s">
        <v>398</v>
      </c>
      <c r="AD36" s="243"/>
      <c r="AE36" s="243"/>
      <c r="AF36" s="243"/>
      <c r="AG36" s="243"/>
      <c r="AH36" s="231" t="s">
        <v>415</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464</v>
      </c>
      <c r="K69" s="243"/>
      <c r="L69" s="243"/>
      <c r="M69" s="243"/>
      <c r="N69" s="243"/>
      <c r="O69" s="243"/>
      <c r="P69" s="231" t="s">
        <v>399</v>
      </c>
      <c r="Q69" s="231"/>
      <c r="R69" s="231"/>
      <c r="S69" s="231"/>
      <c r="T69" s="231"/>
      <c r="U69" s="231"/>
      <c r="V69" s="231"/>
      <c r="W69" s="231"/>
      <c r="X69" s="231"/>
      <c r="Y69" s="231" t="s">
        <v>460</v>
      </c>
      <c r="Z69" s="231"/>
      <c r="AA69" s="231"/>
      <c r="AB69" s="231"/>
      <c r="AC69" s="243" t="s">
        <v>398</v>
      </c>
      <c r="AD69" s="243"/>
      <c r="AE69" s="243"/>
      <c r="AF69" s="243"/>
      <c r="AG69" s="243"/>
      <c r="AH69" s="231" t="s">
        <v>415</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464</v>
      </c>
      <c r="K102" s="243"/>
      <c r="L102" s="243"/>
      <c r="M102" s="243"/>
      <c r="N102" s="243"/>
      <c r="O102" s="243"/>
      <c r="P102" s="231" t="s">
        <v>399</v>
      </c>
      <c r="Q102" s="231"/>
      <c r="R102" s="231"/>
      <c r="S102" s="231"/>
      <c r="T102" s="231"/>
      <c r="U102" s="231"/>
      <c r="V102" s="231"/>
      <c r="W102" s="231"/>
      <c r="X102" s="231"/>
      <c r="Y102" s="231" t="s">
        <v>460</v>
      </c>
      <c r="Z102" s="231"/>
      <c r="AA102" s="231"/>
      <c r="AB102" s="231"/>
      <c r="AC102" s="243" t="s">
        <v>398</v>
      </c>
      <c r="AD102" s="243"/>
      <c r="AE102" s="243"/>
      <c r="AF102" s="243"/>
      <c r="AG102" s="243"/>
      <c r="AH102" s="231" t="s">
        <v>415</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464</v>
      </c>
      <c r="K135" s="243"/>
      <c r="L135" s="243"/>
      <c r="M135" s="243"/>
      <c r="N135" s="243"/>
      <c r="O135" s="243"/>
      <c r="P135" s="231" t="s">
        <v>399</v>
      </c>
      <c r="Q135" s="231"/>
      <c r="R135" s="231"/>
      <c r="S135" s="231"/>
      <c r="T135" s="231"/>
      <c r="U135" s="231"/>
      <c r="V135" s="231"/>
      <c r="W135" s="231"/>
      <c r="X135" s="231"/>
      <c r="Y135" s="231" t="s">
        <v>460</v>
      </c>
      <c r="Z135" s="231"/>
      <c r="AA135" s="231"/>
      <c r="AB135" s="231"/>
      <c r="AC135" s="243" t="s">
        <v>398</v>
      </c>
      <c r="AD135" s="243"/>
      <c r="AE135" s="243"/>
      <c r="AF135" s="243"/>
      <c r="AG135" s="243"/>
      <c r="AH135" s="231" t="s">
        <v>415</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464</v>
      </c>
      <c r="K168" s="243"/>
      <c r="L168" s="243"/>
      <c r="M168" s="243"/>
      <c r="N168" s="243"/>
      <c r="O168" s="243"/>
      <c r="P168" s="231" t="s">
        <v>399</v>
      </c>
      <c r="Q168" s="231"/>
      <c r="R168" s="231"/>
      <c r="S168" s="231"/>
      <c r="T168" s="231"/>
      <c r="U168" s="231"/>
      <c r="V168" s="231"/>
      <c r="W168" s="231"/>
      <c r="X168" s="231"/>
      <c r="Y168" s="231" t="s">
        <v>460</v>
      </c>
      <c r="Z168" s="231"/>
      <c r="AA168" s="231"/>
      <c r="AB168" s="231"/>
      <c r="AC168" s="243" t="s">
        <v>398</v>
      </c>
      <c r="AD168" s="243"/>
      <c r="AE168" s="243"/>
      <c r="AF168" s="243"/>
      <c r="AG168" s="243"/>
      <c r="AH168" s="231" t="s">
        <v>415</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464</v>
      </c>
      <c r="K201" s="243"/>
      <c r="L201" s="243"/>
      <c r="M201" s="243"/>
      <c r="N201" s="243"/>
      <c r="O201" s="243"/>
      <c r="P201" s="231" t="s">
        <v>399</v>
      </c>
      <c r="Q201" s="231"/>
      <c r="R201" s="231"/>
      <c r="S201" s="231"/>
      <c r="T201" s="231"/>
      <c r="U201" s="231"/>
      <c r="V201" s="231"/>
      <c r="W201" s="231"/>
      <c r="X201" s="231"/>
      <c r="Y201" s="231" t="s">
        <v>460</v>
      </c>
      <c r="Z201" s="231"/>
      <c r="AA201" s="231"/>
      <c r="AB201" s="231"/>
      <c r="AC201" s="243" t="s">
        <v>398</v>
      </c>
      <c r="AD201" s="243"/>
      <c r="AE201" s="243"/>
      <c r="AF201" s="243"/>
      <c r="AG201" s="243"/>
      <c r="AH201" s="231" t="s">
        <v>415</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464</v>
      </c>
      <c r="K234" s="243"/>
      <c r="L234" s="243"/>
      <c r="M234" s="243"/>
      <c r="N234" s="243"/>
      <c r="O234" s="243"/>
      <c r="P234" s="231" t="s">
        <v>399</v>
      </c>
      <c r="Q234" s="231"/>
      <c r="R234" s="231"/>
      <c r="S234" s="231"/>
      <c r="T234" s="231"/>
      <c r="U234" s="231"/>
      <c r="V234" s="231"/>
      <c r="W234" s="231"/>
      <c r="X234" s="231"/>
      <c r="Y234" s="231" t="s">
        <v>460</v>
      </c>
      <c r="Z234" s="231"/>
      <c r="AA234" s="231"/>
      <c r="AB234" s="231"/>
      <c r="AC234" s="243" t="s">
        <v>398</v>
      </c>
      <c r="AD234" s="243"/>
      <c r="AE234" s="243"/>
      <c r="AF234" s="243"/>
      <c r="AG234" s="243"/>
      <c r="AH234" s="231" t="s">
        <v>415</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464</v>
      </c>
      <c r="K267" s="243"/>
      <c r="L267" s="243"/>
      <c r="M267" s="243"/>
      <c r="N267" s="243"/>
      <c r="O267" s="243"/>
      <c r="P267" s="231" t="s">
        <v>399</v>
      </c>
      <c r="Q267" s="231"/>
      <c r="R267" s="231"/>
      <c r="S267" s="231"/>
      <c r="T267" s="231"/>
      <c r="U267" s="231"/>
      <c r="V267" s="231"/>
      <c r="W267" s="231"/>
      <c r="X267" s="231"/>
      <c r="Y267" s="231" t="s">
        <v>460</v>
      </c>
      <c r="Z267" s="231"/>
      <c r="AA267" s="231"/>
      <c r="AB267" s="231"/>
      <c r="AC267" s="243" t="s">
        <v>398</v>
      </c>
      <c r="AD267" s="243"/>
      <c r="AE267" s="243"/>
      <c r="AF267" s="243"/>
      <c r="AG267" s="243"/>
      <c r="AH267" s="231" t="s">
        <v>415</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464</v>
      </c>
      <c r="K300" s="243"/>
      <c r="L300" s="243"/>
      <c r="M300" s="243"/>
      <c r="N300" s="243"/>
      <c r="O300" s="243"/>
      <c r="P300" s="231" t="s">
        <v>399</v>
      </c>
      <c r="Q300" s="231"/>
      <c r="R300" s="231"/>
      <c r="S300" s="231"/>
      <c r="T300" s="231"/>
      <c r="U300" s="231"/>
      <c r="V300" s="231"/>
      <c r="W300" s="231"/>
      <c r="X300" s="231"/>
      <c r="Y300" s="231" t="s">
        <v>460</v>
      </c>
      <c r="Z300" s="231"/>
      <c r="AA300" s="231"/>
      <c r="AB300" s="231"/>
      <c r="AC300" s="243" t="s">
        <v>398</v>
      </c>
      <c r="AD300" s="243"/>
      <c r="AE300" s="243"/>
      <c r="AF300" s="243"/>
      <c r="AG300" s="243"/>
      <c r="AH300" s="231" t="s">
        <v>415</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464</v>
      </c>
      <c r="K333" s="243"/>
      <c r="L333" s="243"/>
      <c r="M333" s="243"/>
      <c r="N333" s="243"/>
      <c r="O333" s="243"/>
      <c r="P333" s="231" t="s">
        <v>399</v>
      </c>
      <c r="Q333" s="231"/>
      <c r="R333" s="231"/>
      <c r="S333" s="231"/>
      <c r="T333" s="231"/>
      <c r="U333" s="231"/>
      <c r="V333" s="231"/>
      <c r="W333" s="231"/>
      <c r="X333" s="231"/>
      <c r="Y333" s="231" t="s">
        <v>460</v>
      </c>
      <c r="Z333" s="231"/>
      <c r="AA333" s="231"/>
      <c r="AB333" s="231"/>
      <c r="AC333" s="243" t="s">
        <v>398</v>
      </c>
      <c r="AD333" s="243"/>
      <c r="AE333" s="243"/>
      <c r="AF333" s="243"/>
      <c r="AG333" s="243"/>
      <c r="AH333" s="231" t="s">
        <v>415</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464</v>
      </c>
      <c r="K366" s="243"/>
      <c r="L366" s="243"/>
      <c r="M366" s="243"/>
      <c r="N366" s="243"/>
      <c r="O366" s="243"/>
      <c r="P366" s="231" t="s">
        <v>399</v>
      </c>
      <c r="Q366" s="231"/>
      <c r="R366" s="231"/>
      <c r="S366" s="231"/>
      <c r="T366" s="231"/>
      <c r="U366" s="231"/>
      <c r="V366" s="231"/>
      <c r="W366" s="231"/>
      <c r="X366" s="231"/>
      <c r="Y366" s="231" t="s">
        <v>460</v>
      </c>
      <c r="Z366" s="231"/>
      <c r="AA366" s="231"/>
      <c r="AB366" s="231"/>
      <c r="AC366" s="243" t="s">
        <v>398</v>
      </c>
      <c r="AD366" s="243"/>
      <c r="AE366" s="243"/>
      <c r="AF366" s="243"/>
      <c r="AG366" s="243"/>
      <c r="AH366" s="231" t="s">
        <v>415</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464</v>
      </c>
      <c r="K399" s="243"/>
      <c r="L399" s="243"/>
      <c r="M399" s="243"/>
      <c r="N399" s="243"/>
      <c r="O399" s="243"/>
      <c r="P399" s="231" t="s">
        <v>399</v>
      </c>
      <c r="Q399" s="231"/>
      <c r="R399" s="231"/>
      <c r="S399" s="231"/>
      <c r="T399" s="231"/>
      <c r="U399" s="231"/>
      <c r="V399" s="231"/>
      <c r="W399" s="231"/>
      <c r="X399" s="231"/>
      <c r="Y399" s="231" t="s">
        <v>460</v>
      </c>
      <c r="Z399" s="231"/>
      <c r="AA399" s="231"/>
      <c r="AB399" s="231"/>
      <c r="AC399" s="243" t="s">
        <v>398</v>
      </c>
      <c r="AD399" s="243"/>
      <c r="AE399" s="243"/>
      <c r="AF399" s="243"/>
      <c r="AG399" s="243"/>
      <c r="AH399" s="231" t="s">
        <v>415</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464</v>
      </c>
      <c r="K432" s="243"/>
      <c r="L432" s="243"/>
      <c r="M432" s="243"/>
      <c r="N432" s="243"/>
      <c r="O432" s="243"/>
      <c r="P432" s="231" t="s">
        <v>399</v>
      </c>
      <c r="Q432" s="231"/>
      <c r="R432" s="231"/>
      <c r="S432" s="231"/>
      <c r="T432" s="231"/>
      <c r="U432" s="231"/>
      <c r="V432" s="231"/>
      <c r="W432" s="231"/>
      <c r="X432" s="231"/>
      <c r="Y432" s="231" t="s">
        <v>460</v>
      </c>
      <c r="Z432" s="231"/>
      <c r="AA432" s="231"/>
      <c r="AB432" s="231"/>
      <c r="AC432" s="243" t="s">
        <v>398</v>
      </c>
      <c r="AD432" s="243"/>
      <c r="AE432" s="243"/>
      <c r="AF432" s="243"/>
      <c r="AG432" s="243"/>
      <c r="AH432" s="231" t="s">
        <v>415</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464</v>
      </c>
      <c r="K465" s="243"/>
      <c r="L465" s="243"/>
      <c r="M465" s="243"/>
      <c r="N465" s="243"/>
      <c r="O465" s="243"/>
      <c r="P465" s="231" t="s">
        <v>399</v>
      </c>
      <c r="Q465" s="231"/>
      <c r="R465" s="231"/>
      <c r="S465" s="231"/>
      <c r="T465" s="231"/>
      <c r="U465" s="231"/>
      <c r="V465" s="231"/>
      <c r="W465" s="231"/>
      <c r="X465" s="231"/>
      <c r="Y465" s="231" t="s">
        <v>460</v>
      </c>
      <c r="Z465" s="231"/>
      <c r="AA465" s="231"/>
      <c r="AB465" s="231"/>
      <c r="AC465" s="243" t="s">
        <v>398</v>
      </c>
      <c r="AD465" s="243"/>
      <c r="AE465" s="243"/>
      <c r="AF465" s="243"/>
      <c r="AG465" s="243"/>
      <c r="AH465" s="231" t="s">
        <v>415</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464</v>
      </c>
      <c r="K498" s="243"/>
      <c r="L498" s="243"/>
      <c r="M498" s="243"/>
      <c r="N498" s="243"/>
      <c r="O498" s="243"/>
      <c r="P498" s="231" t="s">
        <v>399</v>
      </c>
      <c r="Q498" s="231"/>
      <c r="R498" s="231"/>
      <c r="S498" s="231"/>
      <c r="T498" s="231"/>
      <c r="U498" s="231"/>
      <c r="V498" s="231"/>
      <c r="W498" s="231"/>
      <c r="X498" s="231"/>
      <c r="Y498" s="231" t="s">
        <v>460</v>
      </c>
      <c r="Z498" s="231"/>
      <c r="AA498" s="231"/>
      <c r="AB498" s="231"/>
      <c r="AC498" s="243" t="s">
        <v>398</v>
      </c>
      <c r="AD498" s="243"/>
      <c r="AE498" s="243"/>
      <c r="AF498" s="243"/>
      <c r="AG498" s="243"/>
      <c r="AH498" s="231" t="s">
        <v>415</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464</v>
      </c>
      <c r="K531" s="243"/>
      <c r="L531" s="243"/>
      <c r="M531" s="243"/>
      <c r="N531" s="243"/>
      <c r="O531" s="243"/>
      <c r="P531" s="231" t="s">
        <v>399</v>
      </c>
      <c r="Q531" s="231"/>
      <c r="R531" s="231"/>
      <c r="S531" s="231"/>
      <c r="T531" s="231"/>
      <c r="U531" s="231"/>
      <c r="V531" s="231"/>
      <c r="W531" s="231"/>
      <c r="X531" s="231"/>
      <c r="Y531" s="231" t="s">
        <v>460</v>
      </c>
      <c r="Z531" s="231"/>
      <c r="AA531" s="231"/>
      <c r="AB531" s="231"/>
      <c r="AC531" s="243" t="s">
        <v>398</v>
      </c>
      <c r="AD531" s="243"/>
      <c r="AE531" s="243"/>
      <c r="AF531" s="243"/>
      <c r="AG531" s="243"/>
      <c r="AH531" s="231" t="s">
        <v>415</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464</v>
      </c>
      <c r="K564" s="243"/>
      <c r="L564" s="243"/>
      <c r="M564" s="243"/>
      <c r="N564" s="243"/>
      <c r="O564" s="243"/>
      <c r="P564" s="231" t="s">
        <v>399</v>
      </c>
      <c r="Q564" s="231"/>
      <c r="R564" s="231"/>
      <c r="S564" s="231"/>
      <c r="T564" s="231"/>
      <c r="U564" s="231"/>
      <c r="V564" s="231"/>
      <c r="W564" s="231"/>
      <c r="X564" s="231"/>
      <c r="Y564" s="231" t="s">
        <v>460</v>
      </c>
      <c r="Z564" s="231"/>
      <c r="AA564" s="231"/>
      <c r="AB564" s="231"/>
      <c r="AC564" s="243" t="s">
        <v>398</v>
      </c>
      <c r="AD564" s="243"/>
      <c r="AE564" s="243"/>
      <c r="AF564" s="243"/>
      <c r="AG564" s="243"/>
      <c r="AH564" s="231" t="s">
        <v>415</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464</v>
      </c>
      <c r="K597" s="243"/>
      <c r="L597" s="243"/>
      <c r="M597" s="243"/>
      <c r="N597" s="243"/>
      <c r="O597" s="243"/>
      <c r="P597" s="231" t="s">
        <v>399</v>
      </c>
      <c r="Q597" s="231"/>
      <c r="R597" s="231"/>
      <c r="S597" s="231"/>
      <c r="T597" s="231"/>
      <c r="U597" s="231"/>
      <c r="V597" s="231"/>
      <c r="W597" s="231"/>
      <c r="X597" s="231"/>
      <c r="Y597" s="231" t="s">
        <v>460</v>
      </c>
      <c r="Z597" s="231"/>
      <c r="AA597" s="231"/>
      <c r="AB597" s="231"/>
      <c r="AC597" s="243" t="s">
        <v>398</v>
      </c>
      <c r="AD597" s="243"/>
      <c r="AE597" s="243"/>
      <c r="AF597" s="243"/>
      <c r="AG597" s="243"/>
      <c r="AH597" s="231" t="s">
        <v>415</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464</v>
      </c>
      <c r="K630" s="243"/>
      <c r="L630" s="243"/>
      <c r="M630" s="243"/>
      <c r="N630" s="243"/>
      <c r="O630" s="243"/>
      <c r="P630" s="231" t="s">
        <v>399</v>
      </c>
      <c r="Q630" s="231"/>
      <c r="R630" s="231"/>
      <c r="S630" s="231"/>
      <c r="T630" s="231"/>
      <c r="U630" s="231"/>
      <c r="V630" s="231"/>
      <c r="W630" s="231"/>
      <c r="X630" s="231"/>
      <c r="Y630" s="231" t="s">
        <v>460</v>
      </c>
      <c r="Z630" s="231"/>
      <c r="AA630" s="231"/>
      <c r="AB630" s="231"/>
      <c r="AC630" s="243" t="s">
        <v>398</v>
      </c>
      <c r="AD630" s="243"/>
      <c r="AE630" s="243"/>
      <c r="AF630" s="243"/>
      <c r="AG630" s="243"/>
      <c r="AH630" s="231" t="s">
        <v>415</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464</v>
      </c>
      <c r="K663" s="243"/>
      <c r="L663" s="243"/>
      <c r="M663" s="243"/>
      <c r="N663" s="243"/>
      <c r="O663" s="243"/>
      <c r="P663" s="231" t="s">
        <v>399</v>
      </c>
      <c r="Q663" s="231"/>
      <c r="R663" s="231"/>
      <c r="S663" s="231"/>
      <c r="T663" s="231"/>
      <c r="U663" s="231"/>
      <c r="V663" s="231"/>
      <c r="W663" s="231"/>
      <c r="X663" s="231"/>
      <c r="Y663" s="231" t="s">
        <v>460</v>
      </c>
      <c r="Z663" s="231"/>
      <c r="AA663" s="231"/>
      <c r="AB663" s="231"/>
      <c r="AC663" s="243" t="s">
        <v>398</v>
      </c>
      <c r="AD663" s="243"/>
      <c r="AE663" s="243"/>
      <c r="AF663" s="243"/>
      <c r="AG663" s="243"/>
      <c r="AH663" s="231" t="s">
        <v>415</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464</v>
      </c>
      <c r="K696" s="243"/>
      <c r="L696" s="243"/>
      <c r="M696" s="243"/>
      <c r="N696" s="243"/>
      <c r="O696" s="243"/>
      <c r="P696" s="231" t="s">
        <v>399</v>
      </c>
      <c r="Q696" s="231"/>
      <c r="R696" s="231"/>
      <c r="S696" s="231"/>
      <c r="T696" s="231"/>
      <c r="U696" s="231"/>
      <c r="V696" s="231"/>
      <c r="W696" s="231"/>
      <c r="X696" s="231"/>
      <c r="Y696" s="231" t="s">
        <v>460</v>
      </c>
      <c r="Z696" s="231"/>
      <c r="AA696" s="231"/>
      <c r="AB696" s="231"/>
      <c r="AC696" s="243" t="s">
        <v>398</v>
      </c>
      <c r="AD696" s="243"/>
      <c r="AE696" s="243"/>
      <c r="AF696" s="243"/>
      <c r="AG696" s="243"/>
      <c r="AH696" s="231" t="s">
        <v>415</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464</v>
      </c>
      <c r="K729" s="243"/>
      <c r="L729" s="243"/>
      <c r="M729" s="243"/>
      <c r="N729" s="243"/>
      <c r="O729" s="243"/>
      <c r="P729" s="231" t="s">
        <v>399</v>
      </c>
      <c r="Q729" s="231"/>
      <c r="R729" s="231"/>
      <c r="S729" s="231"/>
      <c r="T729" s="231"/>
      <c r="U729" s="231"/>
      <c r="V729" s="231"/>
      <c r="W729" s="231"/>
      <c r="X729" s="231"/>
      <c r="Y729" s="231" t="s">
        <v>460</v>
      </c>
      <c r="Z729" s="231"/>
      <c r="AA729" s="231"/>
      <c r="AB729" s="231"/>
      <c r="AC729" s="243" t="s">
        <v>398</v>
      </c>
      <c r="AD729" s="243"/>
      <c r="AE729" s="243"/>
      <c r="AF729" s="243"/>
      <c r="AG729" s="243"/>
      <c r="AH729" s="231" t="s">
        <v>415</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464</v>
      </c>
      <c r="K762" s="243"/>
      <c r="L762" s="243"/>
      <c r="M762" s="243"/>
      <c r="N762" s="243"/>
      <c r="O762" s="243"/>
      <c r="P762" s="231" t="s">
        <v>399</v>
      </c>
      <c r="Q762" s="231"/>
      <c r="R762" s="231"/>
      <c r="S762" s="231"/>
      <c r="T762" s="231"/>
      <c r="U762" s="231"/>
      <c r="V762" s="231"/>
      <c r="W762" s="231"/>
      <c r="X762" s="231"/>
      <c r="Y762" s="231" t="s">
        <v>460</v>
      </c>
      <c r="Z762" s="231"/>
      <c r="AA762" s="231"/>
      <c r="AB762" s="231"/>
      <c r="AC762" s="243" t="s">
        <v>398</v>
      </c>
      <c r="AD762" s="243"/>
      <c r="AE762" s="243"/>
      <c r="AF762" s="243"/>
      <c r="AG762" s="243"/>
      <c r="AH762" s="231" t="s">
        <v>415</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464</v>
      </c>
      <c r="K795" s="243"/>
      <c r="L795" s="243"/>
      <c r="M795" s="243"/>
      <c r="N795" s="243"/>
      <c r="O795" s="243"/>
      <c r="P795" s="231" t="s">
        <v>399</v>
      </c>
      <c r="Q795" s="231"/>
      <c r="R795" s="231"/>
      <c r="S795" s="231"/>
      <c r="T795" s="231"/>
      <c r="U795" s="231"/>
      <c r="V795" s="231"/>
      <c r="W795" s="231"/>
      <c r="X795" s="231"/>
      <c r="Y795" s="231" t="s">
        <v>460</v>
      </c>
      <c r="Z795" s="231"/>
      <c r="AA795" s="231"/>
      <c r="AB795" s="231"/>
      <c r="AC795" s="243" t="s">
        <v>398</v>
      </c>
      <c r="AD795" s="243"/>
      <c r="AE795" s="243"/>
      <c r="AF795" s="243"/>
      <c r="AG795" s="243"/>
      <c r="AH795" s="231" t="s">
        <v>415</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464</v>
      </c>
      <c r="K828" s="243"/>
      <c r="L828" s="243"/>
      <c r="M828" s="243"/>
      <c r="N828" s="243"/>
      <c r="O828" s="243"/>
      <c r="P828" s="231" t="s">
        <v>399</v>
      </c>
      <c r="Q828" s="231"/>
      <c r="R828" s="231"/>
      <c r="S828" s="231"/>
      <c r="T828" s="231"/>
      <c r="U828" s="231"/>
      <c r="V828" s="231"/>
      <c r="W828" s="231"/>
      <c r="X828" s="231"/>
      <c r="Y828" s="231" t="s">
        <v>460</v>
      </c>
      <c r="Z828" s="231"/>
      <c r="AA828" s="231"/>
      <c r="AB828" s="231"/>
      <c r="AC828" s="243" t="s">
        <v>398</v>
      </c>
      <c r="AD828" s="243"/>
      <c r="AE828" s="243"/>
      <c r="AF828" s="243"/>
      <c r="AG828" s="243"/>
      <c r="AH828" s="231" t="s">
        <v>415</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464</v>
      </c>
      <c r="K861" s="243"/>
      <c r="L861" s="243"/>
      <c r="M861" s="243"/>
      <c r="N861" s="243"/>
      <c r="O861" s="243"/>
      <c r="P861" s="231" t="s">
        <v>399</v>
      </c>
      <c r="Q861" s="231"/>
      <c r="R861" s="231"/>
      <c r="S861" s="231"/>
      <c r="T861" s="231"/>
      <c r="U861" s="231"/>
      <c r="V861" s="231"/>
      <c r="W861" s="231"/>
      <c r="X861" s="231"/>
      <c r="Y861" s="231" t="s">
        <v>460</v>
      </c>
      <c r="Z861" s="231"/>
      <c r="AA861" s="231"/>
      <c r="AB861" s="231"/>
      <c r="AC861" s="243" t="s">
        <v>398</v>
      </c>
      <c r="AD861" s="243"/>
      <c r="AE861" s="243"/>
      <c r="AF861" s="243"/>
      <c r="AG861" s="243"/>
      <c r="AH861" s="231" t="s">
        <v>415</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464</v>
      </c>
      <c r="K894" s="243"/>
      <c r="L894" s="243"/>
      <c r="M894" s="243"/>
      <c r="N894" s="243"/>
      <c r="O894" s="243"/>
      <c r="P894" s="231" t="s">
        <v>399</v>
      </c>
      <c r="Q894" s="231"/>
      <c r="R894" s="231"/>
      <c r="S894" s="231"/>
      <c r="T894" s="231"/>
      <c r="U894" s="231"/>
      <c r="V894" s="231"/>
      <c r="W894" s="231"/>
      <c r="X894" s="231"/>
      <c r="Y894" s="231" t="s">
        <v>460</v>
      </c>
      <c r="Z894" s="231"/>
      <c r="AA894" s="231"/>
      <c r="AB894" s="231"/>
      <c r="AC894" s="243" t="s">
        <v>398</v>
      </c>
      <c r="AD894" s="243"/>
      <c r="AE894" s="243"/>
      <c r="AF894" s="243"/>
      <c r="AG894" s="243"/>
      <c r="AH894" s="231" t="s">
        <v>415</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464</v>
      </c>
      <c r="K927" s="243"/>
      <c r="L927" s="243"/>
      <c r="M927" s="243"/>
      <c r="N927" s="243"/>
      <c r="O927" s="243"/>
      <c r="P927" s="231" t="s">
        <v>399</v>
      </c>
      <c r="Q927" s="231"/>
      <c r="R927" s="231"/>
      <c r="S927" s="231"/>
      <c r="T927" s="231"/>
      <c r="U927" s="231"/>
      <c r="V927" s="231"/>
      <c r="W927" s="231"/>
      <c r="X927" s="231"/>
      <c r="Y927" s="231" t="s">
        <v>460</v>
      </c>
      <c r="Z927" s="231"/>
      <c r="AA927" s="231"/>
      <c r="AB927" s="231"/>
      <c r="AC927" s="243" t="s">
        <v>398</v>
      </c>
      <c r="AD927" s="243"/>
      <c r="AE927" s="243"/>
      <c r="AF927" s="243"/>
      <c r="AG927" s="243"/>
      <c r="AH927" s="231" t="s">
        <v>415</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464</v>
      </c>
      <c r="K960" s="243"/>
      <c r="L960" s="243"/>
      <c r="M960" s="243"/>
      <c r="N960" s="243"/>
      <c r="O960" s="243"/>
      <c r="P960" s="231" t="s">
        <v>399</v>
      </c>
      <c r="Q960" s="231"/>
      <c r="R960" s="231"/>
      <c r="S960" s="231"/>
      <c r="T960" s="231"/>
      <c r="U960" s="231"/>
      <c r="V960" s="231"/>
      <c r="W960" s="231"/>
      <c r="X960" s="231"/>
      <c r="Y960" s="231" t="s">
        <v>460</v>
      </c>
      <c r="Z960" s="231"/>
      <c r="AA960" s="231"/>
      <c r="AB960" s="231"/>
      <c r="AC960" s="243" t="s">
        <v>398</v>
      </c>
      <c r="AD960" s="243"/>
      <c r="AE960" s="243"/>
      <c r="AF960" s="243"/>
      <c r="AG960" s="243"/>
      <c r="AH960" s="231" t="s">
        <v>415</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464</v>
      </c>
      <c r="K993" s="243"/>
      <c r="L993" s="243"/>
      <c r="M993" s="243"/>
      <c r="N993" s="243"/>
      <c r="O993" s="243"/>
      <c r="P993" s="231" t="s">
        <v>399</v>
      </c>
      <c r="Q993" s="231"/>
      <c r="R993" s="231"/>
      <c r="S993" s="231"/>
      <c r="T993" s="231"/>
      <c r="U993" s="231"/>
      <c r="V993" s="231"/>
      <c r="W993" s="231"/>
      <c r="X993" s="231"/>
      <c r="Y993" s="231" t="s">
        <v>460</v>
      </c>
      <c r="Z993" s="231"/>
      <c r="AA993" s="231"/>
      <c r="AB993" s="231"/>
      <c r="AC993" s="243" t="s">
        <v>398</v>
      </c>
      <c r="AD993" s="243"/>
      <c r="AE993" s="243"/>
      <c r="AF993" s="243"/>
      <c r="AG993" s="243"/>
      <c r="AH993" s="231" t="s">
        <v>415</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464</v>
      </c>
      <c r="K1026" s="243"/>
      <c r="L1026" s="243"/>
      <c r="M1026" s="243"/>
      <c r="N1026" s="243"/>
      <c r="O1026" s="243"/>
      <c r="P1026" s="231" t="s">
        <v>399</v>
      </c>
      <c r="Q1026" s="231"/>
      <c r="R1026" s="231"/>
      <c r="S1026" s="231"/>
      <c r="T1026" s="231"/>
      <c r="U1026" s="231"/>
      <c r="V1026" s="231"/>
      <c r="W1026" s="231"/>
      <c r="X1026" s="231"/>
      <c r="Y1026" s="231" t="s">
        <v>460</v>
      </c>
      <c r="Z1026" s="231"/>
      <c r="AA1026" s="231"/>
      <c r="AB1026" s="231"/>
      <c r="AC1026" s="243" t="s">
        <v>398</v>
      </c>
      <c r="AD1026" s="243"/>
      <c r="AE1026" s="243"/>
      <c r="AF1026" s="243"/>
      <c r="AG1026" s="243"/>
      <c r="AH1026" s="231" t="s">
        <v>415</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464</v>
      </c>
      <c r="K1059" s="243"/>
      <c r="L1059" s="243"/>
      <c r="M1059" s="243"/>
      <c r="N1059" s="243"/>
      <c r="O1059" s="243"/>
      <c r="P1059" s="231" t="s">
        <v>399</v>
      </c>
      <c r="Q1059" s="231"/>
      <c r="R1059" s="231"/>
      <c r="S1059" s="231"/>
      <c r="T1059" s="231"/>
      <c r="U1059" s="231"/>
      <c r="V1059" s="231"/>
      <c r="W1059" s="231"/>
      <c r="X1059" s="231"/>
      <c r="Y1059" s="231" t="s">
        <v>460</v>
      </c>
      <c r="Z1059" s="231"/>
      <c r="AA1059" s="231"/>
      <c r="AB1059" s="231"/>
      <c r="AC1059" s="243" t="s">
        <v>398</v>
      </c>
      <c r="AD1059" s="243"/>
      <c r="AE1059" s="243"/>
      <c r="AF1059" s="243"/>
      <c r="AG1059" s="243"/>
      <c r="AH1059" s="231" t="s">
        <v>415</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464</v>
      </c>
      <c r="K1092" s="243"/>
      <c r="L1092" s="243"/>
      <c r="M1092" s="243"/>
      <c r="N1092" s="243"/>
      <c r="O1092" s="243"/>
      <c r="P1092" s="231" t="s">
        <v>399</v>
      </c>
      <c r="Q1092" s="231"/>
      <c r="R1092" s="231"/>
      <c r="S1092" s="231"/>
      <c r="T1092" s="231"/>
      <c r="U1092" s="231"/>
      <c r="V1092" s="231"/>
      <c r="W1092" s="231"/>
      <c r="X1092" s="231"/>
      <c r="Y1092" s="231" t="s">
        <v>460</v>
      </c>
      <c r="Z1092" s="231"/>
      <c r="AA1092" s="231"/>
      <c r="AB1092" s="231"/>
      <c r="AC1092" s="243" t="s">
        <v>398</v>
      </c>
      <c r="AD1092" s="243"/>
      <c r="AE1092" s="243"/>
      <c r="AF1092" s="243"/>
      <c r="AG1092" s="243"/>
      <c r="AH1092" s="231" t="s">
        <v>415</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464</v>
      </c>
      <c r="K1125" s="243"/>
      <c r="L1125" s="243"/>
      <c r="M1125" s="243"/>
      <c r="N1125" s="243"/>
      <c r="O1125" s="243"/>
      <c r="P1125" s="231" t="s">
        <v>399</v>
      </c>
      <c r="Q1125" s="231"/>
      <c r="R1125" s="231"/>
      <c r="S1125" s="231"/>
      <c r="T1125" s="231"/>
      <c r="U1125" s="231"/>
      <c r="V1125" s="231"/>
      <c r="W1125" s="231"/>
      <c r="X1125" s="231"/>
      <c r="Y1125" s="231" t="s">
        <v>460</v>
      </c>
      <c r="Z1125" s="231"/>
      <c r="AA1125" s="231"/>
      <c r="AB1125" s="231"/>
      <c r="AC1125" s="243" t="s">
        <v>398</v>
      </c>
      <c r="AD1125" s="243"/>
      <c r="AE1125" s="243"/>
      <c r="AF1125" s="243"/>
      <c r="AG1125" s="243"/>
      <c r="AH1125" s="231" t="s">
        <v>415</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464</v>
      </c>
      <c r="K1158" s="243"/>
      <c r="L1158" s="243"/>
      <c r="M1158" s="243"/>
      <c r="N1158" s="243"/>
      <c r="O1158" s="243"/>
      <c r="P1158" s="231" t="s">
        <v>399</v>
      </c>
      <c r="Q1158" s="231"/>
      <c r="R1158" s="231"/>
      <c r="S1158" s="231"/>
      <c r="T1158" s="231"/>
      <c r="U1158" s="231"/>
      <c r="V1158" s="231"/>
      <c r="W1158" s="231"/>
      <c r="X1158" s="231"/>
      <c r="Y1158" s="231" t="s">
        <v>460</v>
      </c>
      <c r="Z1158" s="231"/>
      <c r="AA1158" s="231"/>
      <c r="AB1158" s="231"/>
      <c r="AC1158" s="243" t="s">
        <v>398</v>
      </c>
      <c r="AD1158" s="243"/>
      <c r="AE1158" s="243"/>
      <c r="AF1158" s="243"/>
      <c r="AG1158" s="243"/>
      <c r="AH1158" s="231" t="s">
        <v>415</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464</v>
      </c>
      <c r="K1191" s="243"/>
      <c r="L1191" s="243"/>
      <c r="M1191" s="243"/>
      <c r="N1191" s="243"/>
      <c r="O1191" s="243"/>
      <c r="P1191" s="231" t="s">
        <v>399</v>
      </c>
      <c r="Q1191" s="231"/>
      <c r="R1191" s="231"/>
      <c r="S1191" s="231"/>
      <c r="T1191" s="231"/>
      <c r="U1191" s="231"/>
      <c r="V1191" s="231"/>
      <c r="W1191" s="231"/>
      <c r="X1191" s="231"/>
      <c r="Y1191" s="231" t="s">
        <v>460</v>
      </c>
      <c r="Z1191" s="231"/>
      <c r="AA1191" s="231"/>
      <c r="AB1191" s="231"/>
      <c r="AC1191" s="243" t="s">
        <v>398</v>
      </c>
      <c r="AD1191" s="243"/>
      <c r="AE1191" s="243"/>
      <c r="AF1191" s="243"/>
      <c r="AG1191" s="243"/>
      <c r="AH1191" s="231" t="s">
        <v>415</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464</v>
      </c>
      <c r="K1224" s="243"/>
      <c r="L1224" s="243"/>
      <c r="M1224" s="243"/>
      <c r="N1224" s="243"/>
      <c r="O1224" s="243"/>
      <c r="P1224" s="231" t="s">
        <v>399</v>
      </c>
      <c r="Q1224" s="231"/>
      <c r="R1224" s="231"/>
      <c r="S1224" s="231"/>
      <c r="T1224" s="231"/>
      <c r="U1224" s="231"/>
      <c r="V1224" s="231"/>
      <c r="W1224" s="231"/>
      <c r="X1224" s="231"/>
      <c r="Y1224" s="231" t="s">
        <v>460</v>
      </c>
      <c r="Z1224" s="231"/>
      <c r="AA1224" s="231"/>
      <c r="AB1224" s="231"/>
      <c r="AC1224" s="243" t="s">
        <v>398</v>
      </c>
      <c r="AD1224" s="243"/>
      <c r="AE1224" s="243"/>
      <c r="AF1224" s="243"/>
      <c r="AG1224" s="243"/>
      <c r="AH1224" s="231" t="s">
        <v>415</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464</v>
      </c>
      <c r="K1257" s="243"/>
      <c r="L1257" s="243"/>
      <c r="M1257" s="243"/>
      <c r="N1257" s="243"/>
      <c r="O1257" s="243"/>
      <c r="P1257" s="231" t="s">
        <v>399</v>
      </c>
      <c r="Q1257" s="231"/>
      <c r="R1257" s="231"/>
      <c r="S1257" s="231"/>
      <c r="T1257" s="231"/>
      <c r="U1257" s="231"/>
      <c r="V1257" s="231"/>
      <c r="W1257" s="231"/>
      <c r="X1257" s="231"/>
      <c r="Y1257" s="231" t="s">
        <v>460</v>
      </c>
      <c r="Z1257" s="231"/>
      <c r="AA1257" s="231"/>
      <c r="AB1257" s="231"/>
      <c r="AC1257" s="243" t="s">
        <v>398</v>
      </c>
      <c r="AD1257" s="243"/>
      <c r="AE1257" s="243"/>
      <c r="AF1257" s="243"/>
      <c r="AG1257" s="243"/>
      <c r="AH1257" s="231" t="s">
        <v>415</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464</v>
      </c>
      <c r="K1290" s="243"/>
      <c r="L1290" s="243"/>
      <c r="M1290" s="243"/>
      <c r="N1290" s="243"/>
      <c r="O1290" s="243"/>
      <c r="P1290" s="231" t="s">
        <v>399</v>
      </c>
      <c r="Q1290" s="231"/>
      <c r="R1290" s="231"/>
      <c r="S1290" s="231"/>
      <c r="T1290" s="231"/>
      <c r="U1290" s="231"/>
      <c r="V1290" s="231"/>
      <c r="W1290" s="231"/>
      <c r="X1290" s="231"/>
      <c r="Y1290" s="231" t="s">
        <v>460</v>
      </c>
      <c r="Z1290" s="231"/>
      <c r="AA1290" s="231"/>
      <c r="AB1290" s="231"/>
      <c r="AC1290" s="243" t="s">
        <v>398</v>
      </c>
      <c r="AD1290" s="243"/>
      <c r="AE1290" s="243"/>
      <c r="AF1290" s="243"/>
      <c r="AG1290" s="243"/>
      <c r="AH1290" s="231" t="s">
        <v>415</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2016-06-15T03:44:04Z</cp:lastPrinted>
  <dcterms:created xsi:type="dcterms:W3CDTF">2012-03-13T00:50:25Z</dcterms:created>
  <dcterms:modified xsi:type="dcterms:W3CDTF">2016-08-26T16:33:07Z</dcterms:modified>
</cp:coreProperties>
</file>