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69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I25" i="3" l="1"/>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<sst xmlns="http://schemas.openxmlformats.org/spreadsheetml/2006/main" count="2112" uniqueCount="556">
  <si>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</si>
  <si>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</si>
  <si>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</si>
  <si>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</si>
  <si>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</si>
  <si>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</si>
  <si>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</si>
  <si>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</si>
  <si>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</si>
  <si>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</si>
  <si>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</si>
  <si>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</si>
  <si>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</si>
  <si>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</si>
  <si>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</si>
  <si>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</si>
  <si>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</si>
  <si>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</si>
  <si>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</si>
  <si>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</si>
  <si>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</si>
  <si>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</si>
  <si>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</si>
  <si>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</si>
  <si>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</si>
  <si>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</si>
  <si>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</si>
  <si>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</si>
  <si>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</si>
  <si>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</si>
  <si>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</si>
  <si>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</si>
  <si>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</si>
  <si>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</si>
  <si>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</si>
  <si>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</si>
  <si>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</si>
  <si>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</si>
  <si>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</si>
  <si>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</si>
  <si>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</si>
  <si>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</si>
  <si>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</si>
  <si>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</si>
  <si>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</si>
  <si>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</si>
  <si>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</si>
  <si>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</si>
  <si>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</si>
  <si>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</si>
  <si>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</si>
  <si>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</si>
  <si>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</si>
  <si>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</si>
  <si>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</si>
  <si>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</si>
  <si>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</si>
  <si>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</si>
  <si>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</si>
  <si>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</si>
  <si>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</si>
  <si>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</si>
  <si>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</si>
  <si>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</si>
  <si>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</si>
  <si>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</si>
  <si>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</si>
  <si>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</si>
  <si>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</si>
  <si>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</si>
  <si>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</si>
  <si>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</si>
  <si>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</si>
  <si>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</si>
  <si>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</si>
  <si>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</si>
  <si>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</si>
  <si>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</si>
  <si>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</si>
  <si>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</si>
  <si>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</si>
  <si>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</si>
  <si>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</si>
  <si>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</si>
  <si>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</si>
  <si>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</si>
  <si>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</si>
  <si>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</si>
  <si>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</si>
  <si>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</si>
  <si>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</si>
  <si>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</si>
  <si>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</si>
  <si>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</si>
  <si>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</si>
  <si>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</si>
  <si>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</si>
  <si>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</si>
  <si>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</si>
  <si>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</si>
  <si>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</si>
  <si>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</si>
  <si>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</si>
  <si>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</si>
  <si>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</si>
  <si>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</si>
  <si>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</si>
  <si>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</si>
  <si>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</si>
  <si>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</si>
  <si>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</si>
  <si>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</si>
  <si>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</si>
  <si>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</si>
  <si>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</si>
  <si>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</si>
  <si>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</si>
  <si>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</si>
  <si>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</si>
  <si>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</si>
  <si>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</si>
  <si>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</si>
  <si>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</si>
  <si>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</si>
  <si>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</si>
  <si>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</si>
  <si>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</si>
  <si>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</si>
  <si>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</si>
  <si>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</si>
  <si>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</si>
  <si>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</si>
  <si>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</si>
  <si>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</si>
  <si>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</si>
  <si>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</si>
  <si>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</si>
  <si>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</si>
  <si>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</si>
  <si>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</si>
  <si>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</si>
  <si>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</si>
  <si>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</si>
  <si>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</si>
  <si>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</si>
  <si>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</si>
  <si>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</si>
  <si>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</si>
  <si>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</si>
  <si>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</si>
  <si>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</si>
  <si>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</si>
  <si>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</si>
  <si>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</si>
  <si>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</si>
  <si>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</si>
  <si>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</si>
  <si>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</si>
  <si>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</si>
  <si>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</si>
  <si>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</si>
  <si>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</si>
  <si>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</si>
  <si>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</si>
  <si>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</si>
  <si>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</si>
  <si>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</si>
  <si>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</si>
  <si>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</si>
  <si>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</si>
  <si>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</si>
  <si>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</si>
  <si>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</si>
  <si>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</si>
  <si>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</si>
  <si>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</si>
  <si>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</si>
  <si>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</si>
  <si>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</si>
  <si>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</si>
  <si>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</si>
  <si>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</si>
  <si>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</si>
  <si>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</si>
  <si>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</si>
  <si>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</si>
  <si>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</si>
  <si>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</si>
  <si>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</si>
  <si>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</si>
  <si>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</si>
  <si>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</si>
  <si>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</si>
  <si>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</si>
  <si>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</si>
  <si>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</si>
  <si>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</si>
  <si>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</si>
  <si>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</si>
  <si>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</si>
  <si>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</si>
  <si>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</si>
  <si>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</si>
  <si>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</si>
  <si>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</si>
  <si>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</si>
  <si>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</si>
  <si>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</si>
  <si>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</si>
  <si>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</si>
  <si>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</si>
  <si>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</si>
  <si>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</si>
  <si>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</si>
  <si>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</si>
  <si>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</si>
  <si>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</si>
  <si>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</si>
  <si>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</si>
  <si>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</si>
  <si>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</si>
  <si>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</si>
  <si>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</si>
  <si>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</si>
  <si>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</si>
  <si>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</si>
  <si>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</si>
  <si>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</si>
  <si>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</si>
  <si>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</si>
  <si>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</si>
  <si>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</si>
  <si>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</si>
  <si>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</si>
  <si>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</si>
  <si>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</si>
  <si>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</si>
  <si>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</si>
  <si>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</si>
  <si>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</si>
  <si>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</si>
  <si>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</si>
  <si>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</si>
  <si>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</si>
  <si>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</si>
  <si>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</si>
  <si>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</si>
  <si>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</si>
  <si>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</si>
  <si>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</si>
  <si>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</si>
  <si>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</si>
  <si>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</si>
  <si>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</si>
  <si>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</si>
  <si>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</si>
  <si>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</si>
  <si>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</si>
  <si>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</si>
  <si>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</si>
  <si>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</si>
  <si>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</si>
  <si>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</si>
  <si>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</si>
  <si>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</si>
  <si>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</si>
  <si>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</si>
  <si>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</si>
  <si>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</si>
  <si>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</si>
  <si>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</si>
  <si>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</si>
  <si>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</si>
  <si>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</si>
  <si>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</si>
  <si>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</si>
  <si>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</si>
  <si>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</si>
  <si>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</si>
  <si>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</si>
  <si>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</si>
  <si>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</si>
  <si>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</si>
  <si>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</si>
  <si>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</si>
  <si>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</si>
  <si>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</si>
  <si>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</si>
  <si>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</si>
  <si>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</si>
  <si>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</si>
  <si>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</si>
  <si>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</si>
  <si>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</si>
  <si>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</si>
  <si>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</si>
  <si>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</si>
  <si>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</si>
  <si>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</si>
  <si>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</si>
  <si>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</si>
  <si>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</si>
  <si>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</si>
  <si>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</si>
  <si>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</si>
  <si>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</si>
  <si>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</si>
  <si>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</si>
  <si>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</si>
  <si>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</si>
  <si>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</si>
  <si>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</si>
  <si>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</si>
  <si>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</si>
  <si>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</si>
  <si>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</si>
  <si>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</si>
  <si>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</si>
  <si>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</si>
  <si>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</si>
  <si>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</si>
  <si>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</si>
  <si>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</si>
  <si>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</si>
  <si>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</si>
  <si>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</si>
  <si>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</si>
  <si>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</si>
  <si>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</si>
  <si>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</si>
  <si>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</si>
  <si>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</si>
  <si>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</si>
  <si>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</si>
  <si>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</si>
  <si>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</si>
  <si>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</si>
  <si>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</si>
  <si>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</si>
  <si>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</si>
  <si>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</si>
  <si>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</si>
  <si>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</si>
  <si>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</si>
  <si>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</si>
  <si>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</si>
  <si>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</si>
  <si>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</si>
  <si>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</si>
  <si>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</si>
  <si>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</si>
  <si>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</si>
  <si>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</si>
  <si>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</si>
  <si>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</si>
  <si>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</si>
  <si>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</si>
  <si>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</si>
  <si>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</si>
  <si>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</si>
  <si>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</si>
  <si>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</si>
  <si>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</si>
  <si>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</si>
  <si>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</si>
  <si>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</si>
  <si>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</si>
  <si>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</si>
  <si>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</si>
  <si>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</si>
  <si>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</si>
  <si>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</si>
  <si>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</si>
  <si>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</si>
  <si>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</si>
  <si>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</si>
  <si>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</si>
  <si>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</si>
  <si>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</si>
  <si>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</si>
  <si>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</si>
  <si>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</si>
  <si>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</si>
  <si>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</si>
  <si>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</si>
  <si>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</si>
  <si>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</si>
  <si>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</si>
  <si>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</si>
  <si>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</si>
  <si>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</si>
  <si>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</si>
  <si>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</si>
  <si>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</si>
  <si>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</si>
  <si>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</si>
  <si>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</si>
  <si>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</si>
  <si>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</si>
  <si>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</si>
  <si>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</si>
  <si>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</si>
  <si>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</si>
  <si>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</si>
  <si>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</si>
  <si>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</si>
  <si>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</si>
  <si>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</si>
  <si>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</si>
  <si>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</si>
  <si>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</si>
  <si>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</si>
  <si>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</si>
  <si>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</si>
  <si>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</si>
  <si>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</si>
  <si>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</si>
  <si>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</si>
  <si>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</si>
  <si>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</si>
  <si>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</si>
  <si>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</si>
  <si>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</si>
  <si>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</si>
  <si>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</si>
  <si>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</si>
  <si>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</si>
  <si>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</si>
  <si>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</si>
  <si>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</si>
  <si>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</si>
  <si>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</si>
  <si>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</si>
  <si>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</si>
  <si>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</si>
  <si>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</si>
  <si>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</si>
  <si>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</si>
  <si>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phoneticPr fontId="5"/>
  </si>
  <si>
    <t>-</t>
    <phoneticPr fontId="5"/>
  </si>
  <si>
    <t>-</t>
    <phoneticPr fontId="5"/>
  </si>
  <si>
    <t>-</t>
    <phoneticPr fontId="5"/>
  </si>
  <si>
    <t>-</t>
    <phoneticPr fontId="5"/>
  </si>
  <si>
    <t>国等におけるグリーン購入推進等経費</t>
    <phoneticPr fontId="5"/>
  </si>
  <si>
    <t>総合環境政策局</t>
    <phoneticPr fontId="5"/>
  </si>
  <si>
    <t>環境経済課</t>
    <phoneticPr fontId="5"/>
  </si>
  <si>
    <t>環境経済課長
奥山　祐矢</t>
    <rPh sb="7" eb="9">
      <t>オクヤマ</t>
    </rPh>
    <rPh sb="10" eb="12">
      <t>ユウヤ</t>
    </rPh>
    <phoneticPr fontId="5"/>
  </si>
  <si>
    <t>○</t>
  </si>
  <si>
    <t>国等による環境物品等の調達の推進等に関する法律（グリーン購入法）第6条</t>
    <phoneticPr fontId="5"/>
  </si>
  <si>
    <t>環境基本計画
第三次循環型社会形成推進基本計画</t>
    <phoneticPr fontId="5"/>
  </si>
  <si>
    <t>-</t>
    <phoneticPr fontId="5"/>
  </si>
  <si>
    <t>-</t>
    <phoneticPr fontId="5"/>
  </si>
  <si>
    <t>-</t>
    <phoneticPr fontId="5"/>
  </si>
  <si>
    <t>-</t>
    <phoneticPr fontId="5"/>
  </si>
  <si>
    <t>-</t>
    <phoneticPr fontId="5"/>
  </si>
  <si>
    <t>-</t>
    <phoneticPr fontId="5"/>
  </si>
  <si>
    <t>特定調達品目（物品及び役務）に係る見直しスケジュールおよび一般国民からの提案募集の結果に基づき、特定調達品目の追加及びその判断の基準の見直しを適切に行う</t>
    <phoneticPr fontId="5"/>
  </si>
  <si>
    <t>特定調達品目の追加及びその判断の基準の見直し数</t>
    <phoneticPr fontId="5"/>
  </si>
  <si>
    <t>品目</t>
    <rPh sb="0" eb="2">
      <t>ヒンモク</t>
    </rPh>
    <phoneticPr fontId="5"/>
  </si>
  <si>
    <t>検討会開催回数</t>
    <phoneticPr fontId="5"/>
  </si>
  <si>
    <t>回</t>
    <rPh sb="0" eb="1">
      <t>カイ</t>
    </rPh>
    <phoneticPr fontId="5"/>
  </si>
  <si>
    <t>-</t>
    <phoneticPr fontId="5"/>
  </si>
  <si>
    <t>円</t>
    <rPh sb="0" eb="1">
      <t>エン</t>
    </rPh>
    <phoneticPr fontId="5"/>
  </si>
  <si>
    <t>百万円/t-CO2x1,000,000</t>
    <rPh sb="0" eb="2">
      <t>ヒャクマン</t>
    </rPh>
    <phoneticPr fontId="5"/>
  </si>
  <si>
    <t>諸謝金</t>
    <rPh sb="0" eb="1">
      <t>ショ</t>
    </rPh>
    <rPh sb="1" eb="3">
      <t>シャキン</t>
    </rPh>
    <phoneticPr fontId="3"/>
  </si>
  <si>
    <t>委員等旅費</t>
    <rPh sb="0" eb="2">
      <t>イイン</t>
    </rPh>
    <rPh sb="2" eb="3">
      <t>ナド</t>
    </rPh>
    <rPh sb="3" eb="5">
      <t>リョヒ</t>
    </rPh>
    <phoneticPr fontId="3"/>
  </si>
  <si>
    <t>庁費</t>
    <rPh sb="0" eb="1">
      <t>チョウ</t>
    </rPh>
    <rPh sb="1" eb="2">
      <t>ヒ</t>
    </rPh>
    <phoneticPr fontId="3"/>
  </si>
  <si>
    <t>環境保全調査費</t>
    <rPh sb="0" eb="2">
      <t>カンキョウ</t>
    </rPh>
    <rPh sb="2" eb="4">
      <t>ホゼン</t>
    </rPh>
    <rPh sb="4" eb="7">
      <t>チョウサヒ</t>
    </rPh>
    <phoneticPr fontId="3"/>
  </si>
  <si>
    <t>-</t>
    <phoneticPr fontId="5"/>
  </si>
  <si>
    <t>持続的発展が可能な社会の構築は、社会の根本的なニーズである。</t>
    <phoneticPr fontId="5"/>
  </si>
  <si>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</si>
  <si>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</si>
  <si>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有</t>
  </si>
  <si>
    <t>無</t>
  </si>
  <si>
    <t>‐</t>
  </si>
  <si>
    <t>総合評価落札方式により、グリーン購入法や各種環境基準等に関する知識等を有する事業者を選定することで妥当なコスト水準を維持している。</t>
    <phoneticPr fontId="5"/>
  </si>
  <si>
    <t>費目・使途は、グリーン購入法に基づく施策の実施に必要なものに限定されている。</t>
    <phoneticPr fontId="5"/>
  </si>
  <si>
    <t>予め各省庁等の担当窓口等を設けることで、効率的な省庁間の連携を行っている。</t>
    <phoneticPr fontId="5"/>
  </si>
  <si>
    <t>特定調達品目の追加及びその判断の基準の見直しに必要な調査・検討業務については、予め業務の絞り込み等を行い、効率的に実施している。</t>
    <phoneticPr fontId="5"/>
  </si>
  <si>
    <t>活動実績については、毎年度見込みに合った活動実績となっている。</t>
    <phoneticPr fontId="5"/>
  </si>
  <si>
    <t>「環境物品等の調達の推進に関する基本方針」に基づき、国等がグリーン購入に取り組んでいる。</t>
    <phoneticPr fontId="5"/>
  </si>
  <si>
    <t>特定調達品目及びその基準の基準見直しは毎年度着実に実施している。また、その結果を周知する説明会の開催も計画的に取り組んでおり、事業の効果的・効率的な執行に努めている。</t>
    <phoneticPr fontId="5"/>
  </si>
  <si>
    <t>A.（株）インテージリサーチ</t>
    <rPh sb="2" eb="5">
      <t>カブ</t>
    </rPh>
    <phoneticPr fontId="5"/>
  </si>
  <si>
    <t>B.（公財）日本環境協会</t>
    <rPh sb="3" eb="4">
      <t>コウ</t>
    </rPh>
    <rPh sb="4" eb="5">
      <t>ザイ</t>
    </rPh>
    <rPh sb="6" eb="8">
      <t>ニホン</t>
    </rPh>
    <rPh sb="8" eb="10">
      <t>カンキョウ</t>
    </rPh>
    <rPh sb="10" eb="12">
      <t>キョウカイ</t>
    </rPh>
    <phoneticPr fontId="5"/>
  </si>
  <si>
    <t>（株）インテージリサーチ</t>
    <rPh sb="0" eb="3">
      <t>カブ</t>
    </rPh>
    <phoneticPr fontId="5"/>
  </si>
  <si>
    <t>グリーン購入法に係る特定調達品目検討調査等業務</t>
    <phoneticPr fontId="5"/>
  </si>
  <si>
    <t>（公財）日本環境協会</t>
    <phoneticPr fontId="5"/>
  </si>
  <si>
    <t>グリーン購入法及び環境配慮契約にかかる地方公共団体普及促進業務</t>
    <phoneticPr fontId="5"/>
  </si>
  <si>
    <t>・グリーン購入法の仕組み
http://www.env.go.jp/policy/hozen/green/g-law/archive/law/system.pdf
・成果目標及び成果実績（アウトカム）欄に記載した目標最終年度は通過点であり、平成31年度に本事業が完了することを意味するものではない。</t>
    <phoneticPr fontId="5"/>
  </si>
  <si>
    <t>必要な品目について、確実な見直しが行われている。</t>
    <phoneticPr fontId="5"/>
  </si>
  <si>
    <t>25/210,787x1,000,000</t>
    <phoneticPr fontId="5"/>
  </si>
  <si>
    <t>22/167,447x1,000,000</t>
    <phoneticPr fontId="5"/>
  </si>
  <si>
    <t>-</t>
    <phoneticPr fontId="5"/>
  </si>
  <si>
    <t>-</t>
    <phoneticPr fontId="5"/>
  </si>
  <si>
    <t>-</t>
    <phoneticPr fontId="5"/>
  </si>
  <si>
    <t>-</t>
    <phoneticPr fontId="5"/>
  </si>
  <si>
    <t>1t-CO2当たりの削減コスト</t>
    <rPh sb="6" eb="7">
      <t>ア</t>
    </rPh>
    <rPh sb="10" eb="12">
      <t>サクゲン</t>
    </rPh>
    <phoneticPr fontId="5"/>
  </si>
  <si>
    <t>-</t>
    <phoneticPr fontId="5"/>
  </si>
  <si>
    <t>-</t>
    <phoneticPr fontId="5"/>
  </si>
  <si>
    <t>-</t>
    <phoneticPr fontId="5"/>
  </si>
  <si>
    <t>-</t>
    <phoneticPr fontId="5"/>
  </si>
  <si>
    <t>８．環境・経済・社会の統合的向上</t>
    <rPh sb="2" eb="4">
      <t>カンキョウ</t>
    </rPh>
    <rPh sb="5" eb="7">
      <t>ケイザイ</t>
    </rPh>
    <rPh sb="8" eb="10">
      <t>シャカイ</t>
    </rPh>
    <rPh sb="11" eb="14">
      <t>トウゴウテキ</t>
    </rPh>
    <rPh sb="14" eb="16">
      <t>コウジョウ</t>
    </rPh>
    <phoneticPr fontId="5"/>
  </si>
  <si>
    <t>本事業は、グリーン購入法に基づき、再生資源その他の環境への負荷の低減に資する原材料や物品（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phoneticPr fontId="5"/>
  </si>
  <si>
    <t>人件費</t>
    <rPh sb="0" eb="3">
      <t>ジンケンヒ</t>
    </rPh>
    <phoneticPr fontId="5"/>
  </si>
  <si>
    <t>特定調達品目検討調査等業務</t>
    <rPh sb="0" eb="2">
      <t>トクテイ</t>
    </rPh>
    <rPh sb="2" eb="4">
      <t>チョウタツ</t>
    </rPh>
    <rPh sb="4" eb="6">
      <t>ヒンモク</t>
    </rPh>
    <rPh sb="6" eb="8">
      <t>ケントウ</t>
    </rPh>
    <rPh sb="8" eb="10">
      <t>チョウサ</t>
    </rPh>
    <rPh sb="10" eb="11">
      <t>ナド</t>
    </rPh>
    <rPh sb="11" eb="13">
      <t>ギョウム</t>
    </rPh>
    <phoneticPr fontId="5"/>
  </si>
  <si>
    <t>諸謝金</t>
    <rPh sb="0" eb="1">
      <t>ショ</t>
    </rPh>
    <rPh sb="1" eb="3">
      <t>シャキン</t>
    </rPh>
    <phoneticPr fontId="5"/>
  </si>
  <si>
    <t>委員等謝金</t>
    <rPh sb="0" eb="2">
      <t>イイン</t>
    </rPh>
    <rPh sb="2" eb="3">
      <t>ナド</t>
    </rPh>
    <rPh sb="3" eb="5">
      <t>シャキン</t>
    </rPh>
    <phoneticPr fontId="5"/>
  </si>
  <si>
    <t>旅費</t>
    <rPh sb="0" eb="2">
      <t>リョヒ</t>
    </rPh>
    <phoneticPr fontId="5"/>
  </si>
  <si>
    <t>ブロック別説明会</t>
    <rPh sb="4" eb="5">
      <t>ベツ</t>
    </rPh>
    <rPh sb="5" eb="8">
      <t>セツメイカイ</t>
    </rPh>
    <phoneticPr fontId="5"/>
  </si>
  <si>
    <t>印刷製本費</t>
    <rPh sb="0" eb="2">
      <t>インサツ</t>
    </rPh>
    <rPh sb="2" eb="4">
      <t>セイホン</t>
    </rPh>
    <rPh sb="4" eb="5">
      <t>ヒ</t>
    </rPh>
    <phoneticPr fontId="5"/>
  </si>
  <si>
    <t>説明会資料、報告書等印刷製本費</t>
    <rPh sb="0" eb="3">
      <t>セツメイカイ</t>
    </rPh>
    <rPh sb="3" eb="5">
      <t>シリョウ</t>
    </rPh>
    <rPh sb="6" eb="9">
      <t>ホウコクショ</t>
    </rPh>
    <rPh sb="9" eb="10">
      <t>ナド</t>
    </rPh>
    <rPh sb="10" eb="12">
      <t>インサツ</t>
    </rPh>
    <rPh sb="12" eb="14">
      <t>セイホン</t>
    </rPh>
    <rPh sb="14" eb="15">
      <t>ヒ</t>
    </rPh>
    <phoneticPr fontId="5"/>
  </si>
  <si>
    <t>通信運搬費</t>
    <rPh sb="0" eb="2">
      <t>ツウシン</t>
    </rPh>
    <rPh sb="2" eb="5">
      <t>ウンパンヒ</t>
    </rPh>
    <phoneticPr fontId="5"/>
  </si>
  <si>
    <t>ブロック別説明会資料配送費</t>
    <rPh sb="4" eb="5">
      <t>ベツ</t>
    </rPh>
    <rPh sb="5" eb="8">
      <t>セツメイカイ</t>
    </rPh>
    <rPh sb="8" eb="10">
      <t>シリョウ</t>
    </rPh>
    <rPh sb="10" eb="13">
      <t>ハイソウヒ</t>
    </rPh>
    <phoneticPr fontId="5"/>
  </si>
  <si>
    <t>雑役務費</t>
    <rPh sb="0" eb="1">
      <t>ザツ</t>
    </rPh>
    <rPh sb="1" eb="3">
      <t>エキム</t>
    </rPh>
    <rPh sb="3" eb="4">
      <t>ヒ</t>
    </rPh>
    <phoneticPr fontId="5"/>
  </si>
  <si>
    <t>労務費、英訳費</t>
    <rPh sb="0" eb="3">
      <t>ロウムヒ</t>
    </rPh>
    <rPh sb="4" eb="6">
      <t>エイヤク</t>
    </rPh>
    <rPh sb="6" eb="7">
      <t>ヒ</t>
    </rPh>
    <phoneticPr fontId="5"/>
  </si>
  <si>
    <t>一般管理費</t>
    <rPh sb="0" eb="2">
      <t>イッパン</t>
    </rPh>
    <rPh sb="2" eb="4">
      <t>カンリ</t>
    </rPh>
    <rPh sb="4" eb="5">
      <t>ヒ</t>
    </rPh>
    <phoneticPr fontId="5"/>
  </si>
  <si>
    <t>地方公共団体普及促進業務</t>
    <rPh sb="0" eb="2">
      <t>チホウ</t>
    </rPh>
    <rPh sb="2" eb="4">
      <t>コウキョウ</t>
    </rPh>
    <rPh sb="4" eb="6">
      <t>ダンタイ</t>
    </rPh>
    <rPh sb="6" eb="8">
      <t>フキュウ</t>
    </rPh>
    <rPh sb="8" eb="10">
      <t>ソクシン</t>
    </rPh>
    <rPh sb="10" eb="12">
      <t>ギョウム</t>
    </rPh>
    <phoneticPr fontId="5"/>
  </si>
  <si>
    <t>実務支援旅費等</t>
    <rPh sb="0" eb="2">
      <t>ジツム</t>
    </rPh>
    <rPh sb="2" eb="4">
      <t>シエン</t>
    </rPh>
    <rPh sb="4" eb="6">
      <t>リョヒ</t>
    </rPh>
    <rPh sb="6" eb="7">
      <t>ナド</t>
    </rPh>
    <phoneticPr fontId="5"/>
  </si>
  <si>
    <t>調査票郵送費、資料発送費等</t>
    <rPh sb="0" eb="3">
      <t>チョウサヒョウ</t>
    </rPh>
    <rPh sb="3" eb="6">
      <t>ユウソウヒ</t>
    </rPh>
    <rPh sb="7" eb="9">
      <t>シリョウ</t>
    </rPh>
    <rPh sb="9" eb="12">
      <t>ハッソウヒ</t>
    </rPh>
    <rPh sb="12" eb="13">
      <t>ナド</t>
    </rPh>
    <phoneticPr fontId="5"/>
  </si>
  <si>
    <t>事例集・調査票印刷費、業務報告書印刷費</t>
    <rPh sb="0" eb="3">
      <t>ジレイシュウ</t>
    </rPh>
    <rPh sb="4" eb="7">
      <t>チョウサヒョウ</t>
    </rPh>
    <rPh sb="7" eb="10">
      <t>インサツヒ</t>
    </rPh>
    <rPh sb="11" eb="13">
      <t>ギョウム</t>
    </rPh>
    <rPh sb="13" eb="16">
      <t>ホウコクショ</t>
    </rPh>
    <rPh sb="16" eb="19">
      <t>インサツヒ</t>
    </rPh>
    <phoneticPr fontId="5"/>
  </si>
  <si>
    <t>実務支援者謝金、研修会講師謝金等</t>
    <rPh sb="0" eb="2">
      <t>ジツム</t>
    </rPh>
    <rPh sb="2" eb="5">
      <t>シエンシャ</t>
    </rPh>
    <rPh sb="5" eb="7">
      <t>シャキン</t>
    </rPh>
    <rPh sb="8" eb="11">
      <t>ケンシュウカイ</t>
    </rPh>
    <rPh sb="11" eb="13">
      <t>コウシ</t>
    </rPh>
    <rPh sb="13" eb="15">
      <t>シャキン</t>
    </rPh>
    <rPh sb="15" eb="16">
      <t>ナド</t>
    </rPh>
    <phoneticPr fontId="5"/>
  </si>
  <si>
    <t>データ作成・入力・集計、Eラーニング作成等</t>
    <rPh sb="3" eb="5">
      <t>サクセイ</t>
    </rPh>
    <rPh sb="6" eb="8">
      <t>ニュウリョク</t>
    </rPh>
    <rPh sb="9" eb="11">
      <t>シュウケイ</t>
    </rPh>
    <rPh sb="18" eb="20">
      <t>サクセイ</t>
    </rPh>
    <rPh sb="20" eb="21">
      <t>ナド</t>
    </rPh>
    <phoneticPr fontId="5"/>
  </si>
  <si>
    <t>グリーン購入法に係る派遣業務</t>
    <rPh sb="4" eb="6">
      <t>コウニュウ</t>
    </rPh>
    <rPh sb="6" eb="7">
      <t>ホウ</t>
    </rPh>
    <rPh sb="8" eb="9">
      <t>カカ</t>
    </rPh>
    <rPh sb="10" eb="12">
      <t>ハケン</t>
    </rPh>
    <rPh sb="12" eb="14">
      <t>ギョウム</t>
    </rPh>
    <phoneticPr fontId="5"/>
  </si>
  <si>
    <t>27.2/167,477x1,000,000</t>
    <phoneticPr fontId="5"/>
  </si>
  <si>
    <t>特定調達品目検討調査等業務に係る執行額/国等の機関のグリーン購入実施による温室効果ガス排出削減効果</t>
    <phoneticPr fontId="5"/>
  </si>
  <si>
    <t>特定調達品目検討調査等業務に係る執行額/国等の機関のグリーン購入実施による温室効果ガス排出削減効果</t>
    <rPh sb="0" eb="2">
      <t>トクテイ</t>
    </rPh>
    <rPh sb="2" eb="4">
      <t>チョウタツ</t>
    </rPh>
    <rPh sb="4" eb="6">
      <t>ヒンモク</t>
    </rPh>
    <rPh sb="6" eb="8">
      <t>ケントウ</t>
    </rPh>
    <rPh sb="8" eb="11">
      <t>チョウサナド</t>
    </rPh>
    <rPh sb="11" eb="13">
      <t>ギョウム</t>
    </rPh>
    <rPh sb="14" eb="15">
      <t>カカワ</t>
    </rPh>
    <rPh sb="16" eb="18">
      <t>シッコウ</t>
    </rPh>
    <rPh sb="18" eb="19">
      <t>ガク</t>
    </rPh>
    <rPh sb="20" eb="21">
      <t>クニ</t>
    </rPh>
    <rPh sb="21" eb="22">
      <t>トウ</t>
    </rPh>
    <rPh sb="23" eb="25">
      <t>キカン</t>
    </rPh>
    <rPh sb="30" eb="32">
      <t>コウニュウ</t>
    </rPh>
    <rPh sb="32" eb="34">
      <t>ジッシ</t>
    </rPh>
    <rPh sb="37" eb="39">
      <t>オンシツ</t>
    </rPh>
    <rPh sb="39" eb="41">
      <t>コウカ</t>
    </rPh>
    <rPh sb="43" eb="45">
      <t>ハイシュツ</t>
    </rPh>
    <rPh sb="45" eb="47">
      <t>サクゲン</t>
    </rPh>
    <rPh sb="47" eb="49">
      <t>コウカ</t>
    </rPh>
    <phoneticPr fontId="5"/>
  </si>
  <si>
    <t>％</t>
    <phoneticPr fontId="5"/>
  </si>
  <si>
    <t>％</t>
    <phoneticPr fontId="5"/>
  </si>
  <si>
    <t>地方公共団体におけるグリーン購入実施率（％）</t>
    <phoneticPr fontId="5"/>
  </si>
  <si>
    <t>-</t>
    <phoneticPr fontId="5"/>
  </si>
  <si>
    <t>-</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</si>
  <si>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rPh sb="89" eb="91">
      <t>コウニュウ</t>
    </rPh>
    <rPh sb="91" eb="94">
      <t>ジッシリツ</t>
    </rPh>
    <rPh sb="95" eb="97">
      <t>コウジョウ</t>
    </rPh>
    <phoneticPr fontId="5"/>
  </si>
  <si>
    <t>特定調達品目検討調査等業務に係る1t-CO2当たりの削減コストをH32年までにH25年比で10％削減する。</t>
    <rPh sb="35" eb="36">
      <t>ネン</t>
    </rPh>
    <rPh sb="42" eb="43">
      <t>ネン</t>
    </rPh>
    <rPh sb="43" eb="44">
      <t>ヒ</t>
    </rPh>
    <rPh sb="48" eb="50">
      <t>サクゲン</t>
    </rPh>
    <phoneticPr fontId="5"/>
  </si>
  <si>
    <t>グリーン購入を推進することにより削減される温室効果ガス量をH28年見込み量から毎年5％削減していくとして算出</t>
    <rPh sb="4" eb="6">
      <t>コウニュウ</t>
    </rPh>
    <rPh sb="7" eb="9">
      <t>スイシン</t>
    </rPh>
    <rPh sb="16" eb="18">
      <t>サクゲン</t>
    </rPh>
    <rPh sb="21" eb="23">
      <t>オンシツ</t>
    </rPh>
    <rPh sb="23" eb="25">
      <t>コウカ</t>
    </rPh>
    <rPh sb="27" eb="28">
      <t>リョウ</t>
    </rPh>
    <rPh sb="32" eb="33">
      <t>ネン</t>
    </rPh>
    <rPh sb="33" eb="35">
      <t>ミコ</t>
    </rPh>
    <rPh sb="36" eb="37">
      <t>リョウ</t>
    </rPh>
    <rPh sb="39" eb="41">
      <t>マイネン</t>
    </rPh>
    <rPh sb="43" eb="45">
      <t>サクゲン</t>
    </rPh>
    <rPh sb="52" eb="54">
      <t>サンシュツ</t>
    </rPh>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</si>
  <si>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・閣議決定された基本方針・改定内容を中心とした地方ブロック説明会及び関係省庁連絡会議の運営補助
・グリーン購入に関する取組事例の収集及びその優良事例をまとめたマニュアルの作成
・グリーン購入にかかる地方公共団体への業務支援</t>
    <rPh sb="23" eb="25">
      <t>ボシュウ</t>
    </rPh>
    <phoneticPr fontId="5"/>
  </si>
  <si>
    <t>円/tCO2</t>
    <rPh sb="0" eb="1">
      <t>エン</t>
    </rPh>
    <phoneticPr fontId="5"/>
  </si>
  <si>
    <t>-</t>
    <phoneticPr fontId="5"/>
  </si>
  <si>
    <t>-</t>
    <phoneticPr fontId="5"/>
  </si>
  <si>
    <t>引き続き、事業者の選定にあたっては総合評価落札方式による一般競争入札を実施するとともに、公告期間の延長や早期の契約実施等を行うことで更なる競争性の確保に努める。また、事業の実施に当たっては有識者の知見を聴取・活用する等、事業の効果的・効率的な執行に努める。</t>
    <rPh sb="44" eb="46">
      <t>コウコク</t>
    </rPh>
    <rPh sb="46" eb="48">
      <t>キカン</t>
    </rPh>
    <rPh sb="49" eb="51">
      <t>エンチョウ</t>
    </rPh>
    <rPh sb="52" eb="54">
      <t>ソウキ</t>
    </rPh>
    <rPh sb="55" eb="57">
      <t>ケイヤク</t>
    </rPh>
    <rPh sb="57" eb="59">
      <t>ジッシ</t>
    </rPh>
    <rPh sb="59" eb="60">
      <t>ナド</t>
    </rPh>
    <rPh sb="61" eb="62">
      <t>オコナ</t>
    </rPh>
    <rPh sb="66" eb="67">
      <t>サラ</t>
    </rPh>
    <rPh sb="69" eb="72">
      <t>キョウソウセイ</t>
    </rPh>
    <rPh sb="73" eb="75">
      <t>カクホ</t>
    </rPh>
    <rPh sb="76" eb="77">
      <t>ツト</t>
    </rPh>
    <phoneticPr fontId="5"/>
  </si>
  <si>
    <t>C.（株）JPキャリアコンサルティング</t>
    <phoneticPr fontId="5"/>
  </si>
  <si>
    <t>派遣業務</t>
    <rPh sb="0" eb="2">
      <t>ハケン</t>
    </rPh>
    <rPh sb="2" eb="4">
      <t>ギョウム</t>
    </rPh>
    <phoneticPr fontId="5"/>
  </si>
  <si>
    <t>（株）JPキャリアコンサルティング</t>
    <phoneticPr fontId="5"/>
  </si>
  <si>
    <t>一般競争入札</t>
  </si>
  <si>
    <t>一般管理費</t>
    <phoneticPr fontId="5"/>
  </si>
  <si>
    <t>会議費</t>
    <phoneticPr fontId="5"/>
  </si>
  <si>
    <t>検討会等</t>
    <phoneticPr fontId="5"/>
  </si>
  <si>
    <t>-</t>
    <phoneticPr fontId="5"/>
  </si>
  <si>
    <t>-</t>
    <phoneticPr fontId="5"/>
  </si>
  <si>
    <t>事業者の選定にあたっては総合評価落札方式による一般競争入札を実施しており、競争性が確保されている。
一者応札については、公告期間の延長や早期の契約実施等を行うことで、更なる競争性の確保に努めて参りたい。</t>
    <rPh sb="50" eb="51">
      <t>イッ</t>
    </rPh>
    <rPh sb="51" eb="52">
      <t>シャ</t>
    </rPh>
    <rPh sb="52" eb="54">
      <t>オウサツ</t>
    </rPh>
    <rPh sb="60" eb="62">
      <t>コウコク</t>
    </rPh>
    <rPh sb="62" eb="64">
      <t>キカン</t>
    </rPh>
    <rPh sb="65" eb="67">
      <t>エンチョウ</t>
    </rPh>
    <rPh sb="68" eb="70">
      <t>ソウキ</t>
    </rPh>
    <rPh sb="71" eb="73">
      <t>ケイヤク</t>
    </rPh>
    <rPh sb="73" eb="75">
      <t>ジッシ</t>
    </rPh>
    <rPh sb="75" eb="76">
      <t>ナド</t>
    </rPh>
    <rPh sb="77" eb="78">
      <t>オコナ</t>
    </rPh>
    <rPh sb="83" eb="84">
      <t>サラ</t>
    </rPh>
    <rPh sb="86" eb="89">
      <t>キョウソウセイ</t>
    </rPh>
    <rPh sb="90" eb="92">
      <t>カクホ</t>
    </rPh>
    <rPh sb="93" eb="94">
      <t>ツト</t>
    </rPh>
    <rPh sb="96" eb="97">
      <t>マイ</t>
    </rPh>
    <phoneticPr fontId="5"/>
  </si>
  <si>
    <t>引き続き今後も有効かつ効率的な運営が望まれる。</t>
    <phoneticPr fontId="5"/>
  </si>
  <si>
    <t>より一層の予算執行効率化の観点から調達手法の改善（一者応札の抑制の取組等）を図るべき。</t>
    <phoneticPr fontId="5"/>
  </si>
  <si>
    <t>縮減</t>
  </si>
  <si>
    <t>-</t>
    <phoneticPr fontId="5"/>
  </si>
  <si>
    <t>調査項目の整理による減額。</t>
    <rPh sb="0" eb="2">
      <t>チョウサ</t>
    </rPh>
    <rPh sb="2" eb="4">
      <t>コウモク</t>
    </rPh>
    <rPh sb="5" eb="7">
      <t>セイリ</t>
    </rPh>
    <rPh sb="10" eb="12">
      <t>ゲンガク</t>
    </rPh>
    <phoneticPr fontId="5"/>
  </si>
  <si>
    <t>予算の執行状況を踏まえ、効率的な予算要求とするとともに、早期に契約手続きを開始する等の調達方法を改善することで、更なる予算の効率的な執行に努めて参りたい。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</si>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</sst>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95250</xdr:rowOff>
        </xdr:from>
        <xdr:to>
          <xdr:col>48</xdr:col>
          <xdr:colOff>123825</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809</xdr:row>
          <xdr:rowOff>85725</xdr:rowOff>
        </xdr:from>
        <xdr:to>
          <xdr:col>44</xdr:col>
          <xdr:colOff>161925</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19050</xdr:rowOff>
        </xdr:from>
        <xdr:to>
          <xdr:col>44</xdr:col>
          <xdr:colOff>161925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168088</xdr:colOff>
      <xdr:row>88</xdr:row>
      <xdr:rowOff>89647</xdr:rowOff>
    </xdr:from>
    <xdr:to>
      <xdr:col>42</xdr:col>
      <xdr:colOff>56030</xdr:colOff>
      <xdr:row>89</xdr:row>
      <xdr:rowOff>242852</xdr:rowOff>
    </xdr:to>
    <xdr:sp macro="" textlink="">
      <xdr:nvSpPr>
        <xdr:cNvPr id="5" name="テキスト ボックス 4"/>
        <xdr:cNvSpPr txBox="1"/>
      </xdr:nvSpPr>
      <xdr:spPr>
        <a:xfrm>
          <a:off x="7631206" y="13783235"/>
          <a:ext cx="896471" cy="444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29</a:t>
          </a:r>
          <a:r>
            <a:rPr kumimoji="1" lang="ja-JP" altLang="en-US" sz="800"/>
            <a:t>年</a:t>
          </a:r>
          <a:r>
            <a:rPr kumimoji="1" lang="en-US" altLang="ja-JP" sz="800"/>
            <a:t>3</a:t>
          </a:r>
          <a:r>
            <a:rPr kumimoji="1" lang="ja-JP" altLang="en-US" sz="800"/>
            <a:t>月見込み）</a:t>
          </a:r>
        </a:p>
      </xdr:txBody>
    </xdr:sp>
    <xdr:clientData/>
  </xdr:twoCellAnchor>
  <xdr:twoCellAnchor>
    <xdr:from>
      <xdr:col>9</xdr:col>
      <xdr:colOff>123264</xdr:colOff>
      <xdr:row>721</xdr:row>
      <xdr:rowOff>313756</xdr:rowOff>
    </xdr:from>
    <xdr:to>
      <xdr:col>47</xdr:col>
      <xdr:colOff>111406</xdr:colOff>
      <xdr:row>731</xdr:row>
      <xdr:rowOff>320091</xdr:rowOff>
    </xdr:to>
    <xdr:grpSp>
      <xdr:nvGrpSpPr>
        <xdr:cNvPr id="6" name="グループ化 5"/>
        <xdr:cNvGrpSpPr/>
      </xdr:nvGrpSpPr>
      <xdr:grpSpPr>
        <a:xfrm>
          <a:off x="1933014" y="41345339"/>
          <a:ext cx="7629309" cy="3498835"/>
          <a:chOff x="1647825" y="33149116"/>
          <a:chExt cx="7704297" cy="3559524"/>
        </a:xfrm>
      </xdr:grpSpPr>
      <xdr:sp macro="" textlink="">
        <xdr:nvSpPr>
          <xdr:cNvPr id="7" name="テキスト ボックス 6"/>
          <xdr:cNvSpPr txBox="1"/>
        </xdr:nvSpPr>
        <xdr:spPr>
          <a:xfrm>
            <a:off x="1862136" y="35731372"/>
            <a:ext cx="2155031" cy="930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solidFill>
                  <a:schemeClr val="tx1"/>
                </a:solidFill>
                <a:effectLst/>
                <a:latin typeface="+mn-lt"/>
                <a:ea typeface="+mn-ea"/>
                <a:cs typeface="+mn-cs"/>
              </a:rPr>
              <a:t>グリーン購入法に係る特定調達品目検討調査等</a:t>
            </a:r>
            <a:r>
              <a:rPr lang="ko-KR" altLang="ja-JP" sz="1400">
                <a:solidFill>
                  <a:schemeClr val="tx1"/>
                </a:solidFill>
                <a:effectLst/>
                <a:latin typeface="+mn-lt"/>
                <a:ea typeface="+mn-ea"/>
                <a:cs typeface="+mn-cs"/>
              </a:rPr>
              <a:t>業務</a:t>
            </a:r>
            <a:endParaRPr lang="ja-JP" altLang="ja-JP" sz="1400">
              <a:effectLst/>
            </a:endParaRPr>
          </a:p>
        </xdr:txBody>
      </xdr:sp>
      <xdr:grpSp>
        <xdr:nvGrpSpPr>
          <xdr:cNvPr id="9" name="グループ化 8"/>
          <xdr:cNvGrpSpPr/>
        </xdr:nvGrpSpPr>
        <xdr:grpSpPr>
          <a:xfrm>
            <a:off x="1647825" y="33149116"/>
            <a:ext cx="7704297" cy="3488531"/>
            <a:chOff x="1647825" y="33149116"/>
            <a:chExt cx="7704297" cy="3488531"/>
          </a:xfrm>
        </xdr:grpSpPr>
        <xdr:sp macro="" textlink="">
          <xdr:nvSpPr>
            <xdr:cNvPr id="11" name="正方形/長方形 10"/>
            <xdr:cNvSpPr/>
          </xdr:nvSpPr>
          <xdr:spPr>
            <a:xfrm>
              <a:off x="4422774" y="33149116"/>
              <a:ext cx="2361445" cy="708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44</a:t>
              </a:r>
              <a:r>
                <a:rPr kumimoji="1" lang="ja-JP" altLang="en-US" sz="1400">
                  <a:solidFill>
                    <a:sysClr val="windowText" lastClr="000000"/>
                  </a:solidFill>
                </a:rPr>
                <a:t>百万円</a:t>
              </a:r>
            </a:p>
          </xdr:txBody>
        </xdr:sp>
        <xdr:cxnSp macro="">
          <xdr:nvCxnSpPr>
            <xdr:cNvPr id="12" name="直線矢印コネクタ 11"/>
            <xdr:cNvCxnSpPr/>
          </xdr:nvCxnSpPr>
          <xdr:spPr>
            <a:xfrm>
              <a:off x="8196262" y="34222267"/>
              <a:ext cx="2" cy="3085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1647825" y="34855000"/>
              <a:ext cx="2562226" cy="749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27.5</a:t>
              </a:r>
              <a:r>
                <a:rPr kumimoji="1" lang="ja-JP" altLang="en-US" sz="1400">
                  <a:solidFill>
                    <a:sysClr val="windowText" lastClr="000000"/>
                  </a:solidFill>
                </a:rPr>
                <a:t>百万円</a:t>
              </a:r>
            </a:p>
          </xdr:txBody>
        </xdr:sp>
        <xdr:sp macro="" textlink="">
          <xdr:nvSpPr>
            <xdr:cNvPr id="14" name="テキスト ボックス 13"/>
            <xdr:cNvSpPr txBox="1"/>
          </xdr:nvSpPr>
          <xdr:spPr>
            <a:xfrm>
              <a:off x="1847850" y="34518979"/>
              <a:ext cx="23621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5" name="大かっこ 14"/>
            <xdr:cNvSpPr/>
          </xdr:nvSpPr>
          <xdr:spPr>
            <a:xfrm>
              <a:off x="1731169" y="35752086"/>
              <a:ext cx="2450306" cy="885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9" name="直線コネクタ 18"/>
            <xdr:cNvCxnSpPr/>
          </xdr:nvCxnSpPr>
          <xdr:spPr>
            <a:xfrm flipH="1" flipV="1">
              <a:off x="3000375" y="34218563"/>
              <a:ext cx="5191127"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000375" y="34213799"/>
              <a:ext cx="3" cy="3243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5610225" y="33870900"/>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6970872" y="34551048"/>
              <a:ext cx="23812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24" name="正方形/長方形 23"/>
            <xdr:cNvSpPr/>
          </xdr:nvSpPr>
          <xdr:spPr>
            <a:xfrm>
              <a:off x="4410072" y="34851976"/>
              <a:ext cx="2381250" cy="7524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 </a:t>
              </a:r>
              <a:r>
                <a:rPr kumimoji="1" lang="ja-JP" altLang="ja-JP" sz="1400">
                  <a:solidFill>
                    <a:sysClr val="windowText" lastClr="000000"/>
                  </a:solidFill>
                  <a:effectLst/>
                  <a:latin typeface="+mn-lt"/>
                  <a:ea typeface="+mn-ea"/>
                  <a:cs typeface="+mn-cs"/>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10.8</a:t>
              </a:r>
              <a:r>
                <a:rPr kumimoji="1" lang="ja-JP" altLang="en-US" sz="1400">
                  <a:solidFill>
                    <a:sysClr val="windowText" lastClr="000000"/>
                  </a:solidFill>
                </a:rPr>
                <a:t>百万円</a:t>
              </a:r>
            </a:p>
          </xdr:txBody>
        </xdr:sp>
        <xdr:sp macro="" textlink="">
          <xdr:nvSpPr>
            <xdr:cNvPr id="25" name="大かっこ 24"/>
            <xdr:cNvSpPr/>
          </xdr:nvSpPr>
          <xdr:spPr>
            <a:xfrm>
              <a:off x="4427341" y="35762502"/>
              <a:ext cx="2352675" cy="864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10" name="テキスト ボックス 9"/>
          <xdr:cNvSpPr txBox="1"/>
        </xdr:nvSpPr>
        <xdr:spPr>
          <a:xfrm>
            <a:off x="4494016" y="35758786"/>
            <a:ext cx="2200275" cy="949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solidFill>
                  <a:schemeClr val="tx1"/>
                </a:solidFill>
                <a:effectLst/>
                <a:latin typeface="+mn-lt"/>
                <a:ea typeface="+mn-ea"/>
                <a:cs typeface="+mn-cs"/>
              </a:rPr>
              <a:t>グリーン購入及び環境配慮契約に係る地方公共団体普及促進</a:t>
            </a:r>
            <a:r>
              <a:rPr lang="ko-KR" altLang="ja-JP" sz="1400">
                <a:solidFill>
                  <a:schemeClr val="tx1"/>
                </a:solidFill>
                <a:effectLst/>
                <a:latin typeface="+mn-lt"/>
                <a:ea typeface="+mn-ea"/>
                <a:cs typeface="+mn-cs"/>
              </a:rPr>
              <a:t>業務</a:t>
            </a:r>
            <a:endParaRPr lang="ja-JP" altLang="ja-JP" sz="1400">
              <a:effectLst/>
            </a:endParaRPr>
          </a:p>
        </xdr:txBody>
      </xdr:sp>
    </xdr:grpSp>
    <xdr:clientData/>
  </xdr:twoCellAnchor>
  <xdr:twoCellAnchor>
    <xdr:from>
      <xdr:col>37</xdr:col>
      <xdr:colOff>0</xdr:colOff>
      <xdr:row>720</xdr:row>
      <xdr:rowOff>324971</xdr:rowOff>
    </xdr:from>
    <xdr:to>
      <xdr:col>49</xdr:col>
      <xdr:colOff>181707</xdr:colOff>
      <xdr:row>722</xdr:row>
      <xdr:rowOff>281086</xdr:rowOff>
    </xdr:to>
    <xdr:grpSp>
      <xdr:nvGrpSpPr>
        <xdr:cNvPr id="26" name="グループ化 25"/>
        <xdr:cNvGrpSpPr/>
      </xdr:nvGrpSpPr>
      <xdr:grpSpPr>
        <a:xfrm>
          <a:off x="7440083" y="41007304"/>
          <a:ext cx="2594707" cy="654615"/>
          <a:chOff x="7286625" y="31988819"/>
          <a:chExt cx="2369344" cy="1091850"/>
        </a:xfrm>
      </xdr:grpSpPr>
      <xdr:sp macro="" textlink="">
        <xdr:nvSpPr>
          <xdr:cNvPr id="27" name="大かっこ 26"/>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テキスト ボックス 27"/>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2.8</a:t>
            </a:r>
            <a:r>
              <a:rPr kumimoji="1" lang="ja-JP" altLang="en-US" sz="1100"/>
              <a:t>百万円</a:t>
            </a:r>
            <a:endParaRPr kumimoji="1" lang="en-US" altLang="ja-JP" sz="1100"/>
          </a:p>
        </xdr:txBody>
      </xdr:sp>
    </xdr:grpSp>
    <xdr:clientData/>
  </xdr:twoCellAnchor>
  <xdr:twoCellAnchor>
    <xdr:from>
      <xdr:col>36</xdr:col>
      <xdr:colOff>0</xdr:colOff>
      <xdr:row>726</xdr:row>
      <xdr:rowOff>246521</xdr:rowOff>
    </xdr:from>
    <xdr:to>
      <xdr:col>47</xdr:col>
      <xdr:colOff>146620</xdr:colOff>
      <xdr:row>728</xdr:row>
      <xdr:rowOff>287452</xdr:rowOff>
    </xdr:to>
    <xdr:sp macro="" textlink="">
      <xdr:nvSpPr>
        <xdr:cNvPr id="29" name="正方形/長方形 28"/>
        <xdr:cNvSpPr/>
      </xdr:nvSpPr>
      <xdr:spPr>
        <a:xfrm>
          <a:off x="7261412" y="47479315"/>
          <a:ext cx="2365384" cy="735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C. </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株</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JP</a:t>
          </a:r>
          <a:r>
            <a:rPr kumimoji="1" lang="ja-JP" altLang="en-US" sz="1400">
              <a:solidFill>
                <a:sysClr val="windowText" lastClr="000000"/>
              </a:solidFill>
              <a:effectLst/>
              <a:latin typeface="+mn-lt"/>
              <a:ea typeface="+mn-ea"/>
              <a:cs typeface="+mn-cs"/>
            </a:rPr>
            <a:t>キャリアコンサルティング　</a:t>
          </a:r>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35</xdr:col>
      <xdr:colOff>179294</xdr:colOff>
      <xdr:row>729</xdr:row>
      <xdr:rowOff>59654</xdr:rowOff>
    </xdr:from>
    <xdr:to>
      <xdr:col>47</xdr:col>
      <xdr:colOff>95824</xdr:colOff>
      <xdr:row>731</xdr:row>
      <xdr:rowOff>209751</xdr:rowOff>
    </xdr:to>
    <xdr:sp macro="" textlink="">
      <xdr:nvSpPr>
        <xdr:cNvPr id="30" name="大かっこ 29"/>
        <xdr:cNvSpPr/>
      </xdr:nvSpPr>
      <xdr:spPr>
        <a:xfrm>
          <a:off x="7239000" y="48334595"/>
          <a:ext cx="2337000" cy="844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43818</xdr:colOff>
      <xdr:row>729</xdr:row>
      <xdr:rowOff>56021</xdr:rowOff>
    </xdr:from>
    <xdr:to>
      <xdr:col>47</xdr:col>
      <xdr:colOff>10669</xdr:colOff>
      <xdr:row>731</xdr:row>
      <xdr:rowOff>289932</xdr:rowOff>
    </xdr:to>
    <xdr:sp macro="" textlink="">
      <xdr:nvSpPr>
        <xdr:cNvPr id="31" name="テキスト ボックス 30"/>
        <xdr:cNvSpPr txBox="1"/>
      </xdr:nvSpPr>
      <xdr:spPr>
        <a:xfrm>
          <a:off x="7305230" y="48330962"/>
          <a:ext cx="2185615" cy="928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solidFill>
                <a:schemeClr val="tx1"/>
              </a:solidFill>
              <a:effectLst/>
              <a:latin typeface="+mn-lt"/>
              <a:ea typeface="+mn-ea"/>
              <a:cs typeface="+mn-cs"/>
            </a:rPr>
            <a:t>グリーン購入法に係る</a:t>
          </a:r>
          <a:endParaRPr lang="en-US" altLang="ja-JP" sz="1400">
            <a:solidFill>
              <a:schemeClr val="tx1"/>
            </a:solidFill>
            <a:effectLst/>
            <a:latin typeface="+mn-lt"/>
            <a:ea typeface="+mn-ea"/>
            <a:cs typeface="+mn-cs"/>
          </a:endParaRPr>
        </a:p>
        <a:p>
          <a:pPr eaLnBrk="1" fontAlgn="auto" latinLnBrk="0" hangingPunct="1"/>
          <a:r>
            <a:rPr lang="ja-JP" altLang="en-US" sz="1400">
              <a:solidFill>
                <a:schemeClr val="tx1"/>
              </a:solidFill>
              <a:effectLst/>
              <a:latin typeface="+mn-lt"/>
              <a:ea typeface="+mn-ea"/>
              <a:cs typeface="+mn-cs"/>
            </a:rPr>
            <a:t>派遣業務</a:t>
          </a:r>
          <a:endParaRPr lang="ja-JP" altLang="ja-JP" sz="1400">
            <a:effectLst/>
          </a:endParaRPr>
        </a:p>
      </xdr:txBody>
    </xdr:sp>
    <xdr:clientData/>
  </xdr:twoCellAnchor>
  <xdr:twoCellAnchor>
    <xdr:from>
      <xdr:col>23</xdr:col>
      <xdr:colOff>33633</xdr:colOff>
      <xdr:row>725</xdr:row>
      <xdr:rowOff>291318</xdr:rowOff>
    </xdr:from>
    <xdr:to>
      <xdr:col>34</xdr:col>
      <xdr:colOff>180252</xdr:colOff>
      <xdr:row>726</xdr:row>
      <xdr:rowOff>262403</xdr:rowOff>
    </xdr:to>
    <xdr:sp macro="" textlink="">
      <xdr:nvSpPr>
        <xdr:cNvPr id="32" name="テキスト ボックス 31"/>
        <xdr:cNvSpPr txBox="1"/>
      </xdr:nvSpPr>
      <xdr:spPr>
        <a:xfrm>
          <a:off x="4672868" y="47176730"/>
          <a:ext cx="2365384" cy="318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clientData/>
  </xdr:twoCellAnchor>
  <xdr:twoCellAnchor>
    <xdr:from>
      <xdr:col>29</xdr:col>
      <xdr:colOff>22411</xdr:colOff>
      <xdr:row>724</xdr:row>
      <xdr:rowOff>313765</xdr:rowOff>
    </xdr:from>
    <xdr:to>
      <xdr:col>29</xdr:col>
      <xdr:colOff>22411</xdr:colOff>
      <xdr:row>725</xdr:row>
      <xdr:rowOff>313764</xdr:rowOff>
    </xdr:to>
    <xdr:cxnSp macro="">
      <xdr:nvCxnSpPr>
        <xdr:cNvPr id="8" name="直線矢印コネクタ 7"/>
        <xdr:cNvCxnSpPr/>
      </xdr:nvCxnSpPr>
      <xdr:spPr>
        <a:xfrm>
          <a:off x="5871882" y="46851794"/>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158750</xdr:colOff>
      <xdr:row>47</xdr:row>
      <xdr:rowOff>52917</xdr:rowOff>
    </xdr:from>
    <xdr:to>
      <xdr:col>42</xdr:col>
      <xdr:colOff>46692</xdr:colOff>
      <xdr:row>48</xdr:row>
      <xdr:rowOff>206122</xdr:rowOff>
    </xdr:to>
    <xdr:sp macro="" textlink="">
      <xdr:nvSpPr>
        <xdr:cNvPr id="33" name="テキスト ボックス 32"/>
        <xdr:cNvSpPr txBox="1"/>
      </xdr:nvSpPr>
      <xdr:spPr>
        <a:xfrm>
          <a:off x="7598833" y="10742084"/>
          <a:ext cx="893359" cy="43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29</a:t>
          </a:r>
          <a:r>
            <a:rPr kumimoji="1" lang="ja-JP" altLang="en-US" sz="800"/>
            <a:t>年</a:t>
          </a:r>
          <a:r>
            <a:rPr kumimoji="1" lang="en-US" altLang="ja-JP" sz="800"/>
            <a:t>3</a:t>
          </a:r>
          <a:r>
            <a:rPr kumimoji="1" lang="ja-JP" altLang="en-US" sz="800"/>
            <a:t>月見込み）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7" zoomScale="90" zoomScaleNormal="75" zoomScaleSheetLayoutView="90" zoomScalePageLayoutView="85" workbookViewId="0">
      <selection activeCell="AU116" sqref="AU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410</v>
      </c>
      <c r="AR2" s="785"/>
      <c r="AS2" s="43" t="str">
        <f>IF(OR(AQ2="　", AQ2=""), "", "-")</f>
        <v/>
      </c>
      <c r="AT2" s="786">
        <v>252</v>
      </c>
      <c r="AU2" s="786"/>
      <c r="AV2" s="44" t="str">
        <f>IF(AW2="", "", "-")</f>
        <v/>
      </c>
      <c r="AW2" s="787"/>
      <c r="AX2" s="787"/>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436</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443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444</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186</v>
      </c>
      <c r="H5" s="694"/>
      <c r="I5" s="694"/>
      <c r="J5" s="694"/>
      <c r="K5" s="694"/>
      <c r="L5" s="694"/>
      <c r="M5" s="695" t="s">
        <v>75</v>
      </c>
      <c r="N5" s="696"/>
      <c r="O5" s="696"/>
      <c r="P5" s="696"/>
      <c r="Q5" s="696"/>
      <c r="R5" s="697"/>
      <c r="S5" s="698" t="s">
        <v>140</v>
      </c>
      <c r="T5" s="694"/>
      <c r="U5" s="694"/>
      <c r="V5" s="694"/>
      <c r="W5" s="694"/>
      <c r="X5" s="699"/>
      <c r="Y5" s="543" t="s">
        <v>3</v>
      </c>
      <c r="Z5" s="280"/>
      <c r="AA5" s="280"/>
      <c r="AB5" s="280"/>
      <c r="AC5" s="280"/>
      <c r="AD5" s="281"/>
      <c r="AE5" s="544" t="s">
        <v>445</v>
      </c>
      <c r="AF5" s="544"/>
      <c r="AG5" s="544"/>
      <c r="AH5" s="544"/>
      <c r="AI5" s="544"/>
      <c r="AJ5" s="544"/>
      <c r="AK5" s="544"/>
      <c r="AL5" s="544"/>
      <c r="AM5" s="544"/>
      <c r="AN5" s="544"/>
      <c r="AO5" s="544"/>
      <c r="AP5" s="545"/>
      <c r="AQ5" s="546" t="s">
        <v>446</v>
      </c>
      <c r="AR5" s="547"/>
      <c r="AS5" s="547"/>
      <c r="AT5" s="547"/>
      <c r="AU5" s="547"/>
      <c r="AV5" s="547"/>
      <c r="AW5" s="547"/>
      <c r="AX5" s="548"/>
    </row>
    <row r="6" spans="1:50" ht="39" customHeight="1" x14ac:dyDescent="0.15">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448</v>
      </c>
      <c r="H7" s="324"/>
      <c r="I7" s="324"/>
      <c r="J7" s="324"/>
      <c r="K7" s="324"/>
      <c r="L7" s="324"/>
      <c r="M7" s="324"/>
      <c r="N7" s="324"/>
      <c r="O7" s="324"/>
      <c r="P7" s="324"/>
      <c r="Q7" s="324"/>
      <c r="R7" s="324"/>
      <c r="S7" s="324"/>
      <c r="T7" s="324"/>
      <c r="U7" s="324"/>
      <c r="V7" s="324"/>
      <c r="W7" s="324"/>
      <c r="X7" s="325"/>
      <c r="Y7" s="799" t="s">
        <v>5</v>
      </c>
      <c r="Z7" s="306"/>
      <c r="AA7" s="306"/>
      <c r="AB7" s="306"/>
      <c r="AC7" s="306"/>
      <c r="AD7" s="800"/>
      <c r="AE7" s="790" t="s">
        <v>449</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320" t="s">
        <v>367</v>
      </c>
      <c r="B8" s="321"/>
      <c r="C8" s="321"/>
      <c r="D8" s="321"/>
      <c r="E8" s="321"/>
      <c r="F8" s="322"/>
      <c r="G8" s="853" t="str">
        <f>入力規則等!A26</f>
        <v>地球温暖化対策</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502</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499" t="s">
        <v>34</v>
      </c>
      <c r="B10" s="500"/>
      <c r="C10" s="500"/>
      <c r="D10" s="500"/>
      <c r="E10" s="500"/>
      <c r="F10" s="500"/>
      <c r="G10" s="593" t="s">
        <v>534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2">
        <v>41</v>
      </c>
      <c r="Q13" s="243"/>
      <c r="R13" s="243"/>
      <c r="S13" s="243"/>
      <c r="T13" s="243"/>
      <c r="U13" s="243"/>
      <c r="V13" s="244"/>
      <c r="W13" s="242">
        <v>45</v>
      </c>
      <c r="X13" s="243"/>
      <c r="Y13" s="243"/>
      <c r="Z13" s="243"/>
      <c r="AA13" s="243"/>
      <c r="AB13" s="243"/>
      <c r="AC13" s="244"/>
      <c r="AD13" s="242">
        <v>60</v>
      </c>
      <c r="AE13" s="243"/>
      <c r="AF13" s="243"/>
      <c r="AG13" s="243"/>
      <c r="AH13" s="243"/>
      <c r="AI13" s="243"/>
      <c r="AJ13" s="244"/>
      <c r="AK13" s="242">
        <v>60</v>
      </c>
      <c r="AL13" s="243"/>
      <c r="AM13" s="243"/>
      <c r="AN13" s="243"/>
      <c r="AO13" s="243"/>
      <c r="AP13" s="243"/>
      <c r="AQ13" s="244"/>
      <c r="AR13" s="796">
        <v>58</v>
      </c>
      <c r="AS13" s="797"/>
      <c r="AT13" s="797"/>
      <c r="AU13" s="797"/>
      <c r="AV13" s="797"/>
      <c r="AW13" s="797"/>
      <c r="AX13" s="798"/>
    </row>
    <row r="14" spans="1:50" ht="21" customHeight="1" x14ac:dyDescent="0.15">
      <c r="A14" s="583"/>
      <c r="B14" s="584"/>
      <c r="C14" s="584"/>
      <c r="D14" s="584"/>
      <c r="E14" s="584"/>
      <c r="F14" s="585"/>
      <c r="G14" s="573"/>
      <c r="H14" s="574"/>
      <c r="I14" s="556" t="s">
        <v>9</v>
      </c>
      <c r="J14" s="568"/>
      <c r="K14" s="568"/>
      <c r="L14" s="568"/>
      <c r="M14" s="568"/>
      <c r="N14" s="568"/>
      <c r="O14" s="569"/>
      <c r="P14" s="242" t="s">
        <v>450</v>
      </c>
      <c r="Q14" s="243"/>
      <c r="R14" s="243"/>
      <c r="S14" s="243"/>
      <c r="T14" s="243"/>
      <c r="U14" s="243"/>
      <c r="V14" s="244"/>
      <c r="W14" s="242" t="s">
        <v>453</v>
      </c>
      <c r="X14" s="243"/>
      <c r="Y14" s="243"/>
      <c r="Z14" s="243"/>
      <c r="AA14" s="243"/>
      <c r="AB14" s="243"/>
      <c r="AC14" s="244"/>
      <c r="AD14" s="242" t="s">
        <v>452</v>
      </c>
      <c r="AE14" s="243"/>
      <c r="AF14" s="243"/>
      <c r="AG14" s="243"/>
      <c r="AH14" s="243"/>
      <c r="AI14" s="243"/>
      <c r="AJ14" s="244"/>
      <c r="AK14" s="242" t="s">
        <v>452</v>
      </c>
      <c r="AL14" s="243"/>
      <c r="AM14" s="243"/>
      <c r="AN14" s="243"/>
      <c r="AO14" s="243"/>
      <c r="AP14" s="243"/>
      <c r="AQ14" s="244"/>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2" t="s">
        <v>450</v>
      </c>
      <c r="Q15" s="243"/>
      <c r="R15" s="243"/>
      <c r="S15" s="243"/>
      <c r="T15" s="243"/>
      <c r="U15" s="243"/>
      <c r="V15" s="244"/>
      <c r="W15" s="242" t="s">
        <v>452</v>
      </c>
      <c r="X15" s="243"/>
      <c r="Y15" s="243"/>
      <c r="Z15" s="243"/>
      <c r="AA15" s="243"/>
      <c r="AB15" s="243"/>
      <c r="AC15" s="244"/>
      <c r="AD15" s="242" t="s">
        <v>452</v>
      </c>
      <c r="AE15" s="243"/>
      <c r="AF15" s="243"/>
      <c r="AG15" s="243"/>
      <c r="AH15" s="243"/>
      <c r="AI15" s="243"/>
      <c r="AJ15" s="244"/>
      <c r="AK15" s="242" t="s">
        <v>454</v>
      </c>
      <c r="AL15" s="243"/>
      <c r="AM15" s="243"/>
      <c r="AN15" s="243"/>
      <c r="AO15" s="243"/>
      <c r="AP15" s="243"/>
      <c r="AQ15" s="244"/>
      <c r="AR15" s="242" t="s">
        <v>552</v>
      </c>
      <c r="AS15" s="243"/>
      <c r="AT15" s="243"/>
      <c r="AU15" s="243"/>
      <c r="AV15" s="243"/>
      <c r="AW15" s="243"/>
      <c r="AX15" s="637"/>
    </row>
    <row r="16" spans="1:50" ht="21" customHeight="1" x14ac:dyDescent="0.15">
      <c r="A16" s="583"/>
      <c r="B16" s="584"/>
      <c r="C16" s="584"/>
      <c r="D16" s="584"/>
      <c r="E16" s="584"/>
      <c r="F16" s="585"/>
      <c r="G16" s="573"/>
      <c r="H16" s="574"/>
      <c r="I16" s="556" t="s">
        <v>59</v>
      </c>
      <c r="J16" s="557"/>
      <c r="K16" s="557"/>
      <c r="L16" s="557"/>
      <c r="M16" s="557"/>
      <c r="N16" s="557"/>
      <c r="O16" s="558"/>
      <c r="P16" s="242" t="s">
        <v>452</v>
      </c>
      <c r="Q16" s="243"/>
      <c r="R16" s="243"/>
      <c r="S16" s="243"/>
      <c r="T16" s="243"/>
      <c r="U16" s="243"/>
      <c r="V16" s="244"/>
      <c r="W16" s="242" t="s">
        <v>454</v>
      </c>
      <c r="X16" s="243"/>
      <c r="Y16" s="243"/>
      <c r="Z16" s="243"/>
      <c r="AA16" s="243"/>
      <c r="AB16" s="243"/>
      <c r="AC16" s="244"/>
      <c r="AD16" s="242" t="s">
        <v>452</v>
      </c>
      <c r="AE16" s="243"/>
      <c r="AF16" s="243"/>
      <c r="AG16" s="243"/>
      <c r="AH16" s="243"/>
      <c r="AI16" s="243"/>
      <c r="AJ16" s="244"/>
      <c r="AK16" s="242" t="s">
        <v>451</v>
      </c>
      <c r="AL16" s="243"/>
      <c r="AM16" s="243"/>
      <c r="AN16" s="243"/>
      <c r="AO16" s="243"/>
      <c r="AP16" s="243"/>
      <c r="AQ16" s="244"/>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2" t="s">
        <v>451</v>
      </c>
      <c r="Q17" s="243"/>
      <c r="R17" s="243"/>
      <c r="S17" s="243"/>
      <c r="T17" s="243"/>
      <c r="U17" s="243"/>
      <c r="V17" s="244"/>
      <c r="W17" s="242" t="s">
        <v>452</v>
      </c>
      <c r="X17" s="243"/>
      <c r="Y17" s="243"/>
      <c r="Z17" s="243"/>
      <c r="AA17" s="243"/>
      <c r="AB17" s="243"/>
      <c r="AC17" s="244"/>
      <c r="AD17" s="242" t="s">
        <v>452</v>
      </c>
      <c r="AE17" s="243"/>
      <c r="AF17" s="243"/>
      <c r="AG17" s="243"/>
      <c r="AH17" s="243"/>
      <c r="AI17" s="243"/>
      <c r="AJ17" s="244"/>
      <c r="AK17" s="242" t="s">
        <v>455</v>
      </c>
      <c r="AL17" s="243"/>
      <c r="AM17" s="243"/>
      <c r="AN17" s="243"/>
      <c r="AO17" s="243"/>
      <c r="AP17" s="243"/>
      <c r="AQ17" s="244"/>
      <c r="AR17" s="794"/>
      <c r="AS17" s="794"/>
      <c r="AT17" s="794"/>
      <c r="AU17" s="794"/>
      <c r="AV17" s="794"/>
      <c r="AW17" s="794"/>
      <c r="AX17" s="795"/>
    </row>
    <row r="18" spans="1:50" ht="24.75" customHeight="1" x14ac:dyDescent="0.15">
      <c r="A18" s="583"/>
      <c r="B18" s="584"/>
      <c r="C18" s="584"/>
      <c r="D18" s="584"/>
      <c r="E18" s="584"/>
      <c r="F18" s="585"/>
      <c r="G18" s="575"/>
      <c r="H18" s="576"/>
      <c r="I18" s="562" t="s">
        <v>22</v>
      </c>
      <c r="J18" s="563"/>
      <c r="K18" s="563"/>
      <c r="L18" s="563"/>
      <c r="M18" s="563"/>
      <c r="N18" s="563"/>
      <c r="O18" s="564"/>
      <c r="P18" s="719">
        <f>SUM(P13:V17)</f>
        <v>41</v>
      </c>
      <c r="Q18" s="720"/>
      <c r="R18" s="720"/>
      <c r="S18" s="720"/>
      <c r="T18" s="720"/>
      <c r="U18" s="720"/>
      <c r="V18" s="721"/>
      <c r="W18" s="719">
        <f>SUM(W13:AC17)</f>
        <v>45</v>
      </c>
      <c r="X18" s="720"/>
      <c r="Y18" s="720"/>
      <c r="Z18" s="720"/>
      <c r="AA18" s="720"/>
      <c r="AB18" s="720"/>
      <c r="AC18" s="721"/>
      <c r="AD18" s="719">
        <f>SUM(AD13:AJ17)</f>
        <v>60</v>
      </c>
      <c r="AE18" s="720"/>
      <c r="AF18" s="720"/>
      <c r="AG18" s="720"/>
      <c r="AH18" s="720"/>
      <c r="AI18" s="720"/>
      <c r="AJ18" s="721"/>
      <c r="AK18" s="719">
        <f>SUM(AK13:AQ17)</f>
        <v>60</v>
      </c>
      <c r="AL18" s="720"/>
      <c r="AM18" s="720"/>
      <c r="AN18" s="720"/>
      <c r="AO18" s="720"/>
      <c r="AP18" s="720"/>
      <c r="AQ18" s="721"/>
      <c r="AR18" s="719">
        <f>SUM(AR13:AX17)</f>
        <v>58</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2">
        <v>35</v>
      </c>
      <c r="Q19" s="243"/>
      <c r="R19" s="243"/>
      <c r="S19" s="243"/>
      <c r="T19" s="243"/>
      <c r="U19" s="243"/>
      <c r="V19" s="244"/>
      <c r="W19" s="242">
        <v>38</v>
      </c>
      <c r="X19" s="243"/>
      <c r="Y19" s="243"/>
      <c r="Z19" s="243"/>
      <c r="AA19" s="243"/>
      <c r="AB19" s="243"/>
      <c r="AC19" s="244"/>
      <c r="AD19" s="242">
        <v>44</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0.85365853658536583</v>
      </c>
      <c r="Q20" s="723"/>
      <c r="R20" s="723"/>
      <c r="S20" s="723"/>
      <c r="T20" s="723"/>
      <c r="U20" s="723"/>
      <c r="V20" s="723"/>
      <c r="W20" s="723">
        <f>IF(W18=0, "-", W19/W18)</f>
        <v>0.84444444444444444</v>
      </c>
      <c r="X20" s="723"/>
      <c r="Y20" s="723"/>
      <c r="Z20" s="723"/>
      <c r="AA20" s="723"/>
      <c r="AB20" s="723"/>
      <c r="AC20" s="723"/>
      <c r="AD20" s="723">
        <f>IF(AD18=0, "-", AD19/AD18)</f>
        <v>0.73333333333333328</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2" t="s">
        <v>13</v>
      </c>
      <c r="B21" s="263"/>
      <c r="C21" s="263"/>
      <c r="D21" s="263"/>
      <c r="E21" s="263"/>
      <c r="F21" s="264"/>
      <c r="G21" s="343" t="s">
        <v>276</v>
      </c>
      <c r="H21" s="344"/>
      <c r="I21" s="344"/>
      <c r="J21" s="344"/>
      <c r="K21" s="344"/>
      <c r="L21" s="344"/>
      <c r="M21" s="344"/>
      <c r="N21" s="344"/>
      <c r="O21" s="345"/>
      <c r="P21" s="374"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2" t="s">
        <v>323</v>
      </c>
      <c r="AR21" s="135"/>
      <c r="AS21" s="135"/>
      <c r="AT21" s="136"/>
      <c r="AU21" s="344" t="s">
        <v>262</v>
      </c>
      <c r="AV21" s="344"/>
      <c r="AW21" s="344"/>
      <c r="AX21" s="793"/>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8" t="s">
        <v>492</v>
      </c>
      <c r="AR22" s="137"/>
      <c r="AS22" s="138" t="s">
        <v>324</v>
      </c>
      <c r="AT22" s="139"/>
      <c r="AU22" s="261">
        <v>32</v>
      </c>
      <c r="AV22" s="261"/>
      <c r="AW22" s="259" t="s">
        <v>310</v>
      </c>
      <c r="AX22" s="260"/>
    </row>
    <row r="23" spans="1:50" ht="30" customHeight="1" x14ac:dyDescent="0.15">
      <c r="A23" s="265"/>
      <c r="B23" s="263"/>
      <c r="C23" s="263"/>
      <c r="D23" s="263"/>
      <c r="E23" s="263"/>
      <c r="F23" s="264"/>
      <c r="G23" s="386" t="s">
        <v>456</v>
      </c>
      <c r="H23" s="387"/>
      <c r="I23" s="387"/>
      <c r="J23" s="387"/>
      <c r="K23" s="387"/>
      <c r="L23" s="387"/>
      <c r="M23" s="387"/>
      <c r="N23" s="387"/>
      <c r="O23" s="388"/>
      <c r="P23" s="97" t="s">
        <v>457</v>
      </c>
      <c r="Q23" s="97"/>
      <c r="R23" s="97"/>
      <c r="S23" s="97"/>
      <c r="T23" s="97"/>
      <c r="U23" s="97"/>
      <c r="V23" s="97"/>
      <c r="W23" s="97"/>
      <c r="X23" s="117"/>
      <c r="Y23" s="361" t="s">
        <v>14</v>
      </c>
      <c r="Z23" s="362"/>
      <c r="AA23" s="363"/>
      <c r="AB23" s="311" t="s">
        <v>458</v>
      </c>
      <c r="AC23" s="311"/>
      <c r="AD23" s="311"/>
      <c r="AE23" s="370">
        <v>36</v>
      </c>
      <c r="AF23" s="348"/>
      <c r="AG23" s="348"/>
      <c r="AH23" s="348"/>
      <c r="AI23" s="370">
        <v>50</v>
      </c>
      <c r="AJ23" s="348"/>
      <c r="AK23" s="348"/>
      <c r="AL23" s="348"/>
      <c r="AM23" s="370">
        <v>46</v>
      </c>
      <c r="AN23" s="348"/>
      <c r="AO23" s="348"/>
      <c r="AP23" s="348"/>
      <c r="AQ23" s="257" t="s">
        <v>493</v>
      </c>
      <c r="AR23" s="194"/>
      <c r="AS23" s="194"/>
      <c r="AT23" s="258"/>
      <c r="AU23" s="348" t="s">
        <v>453</v>
      </c>
      <c r="AV23" s="348"/>
      <c r="AW23" s="348"/>
      <c r="AX23" s="349"/>
    </row>
    <row r="24" spans="1:50" ht="30" customHeight="1" x14ac:dyDescent="0.15">
      <c r="A24" s="266"/>
      <c r="B24" s="267"/>
      <c r="C24" s="267"/>
      <c r="D24" s="267"/>
      <c r="E24" s="267"/>
      <c r="F24" s="268"/>
      <c r="G24" s="389"/>
      <c r="H24" s="390"/>
      <c r="I24" s="390"/>
      <c r="J24" s="390"/>
      <c r="K24" s="390"/>
      <c r="L24" s="390"/>
      <c r="M24" s="390"/>
      <c r="N24" s="390"/>
      <c r="O24" s="391"/>
      <c r="P24" s="119"/>
      <c r="Q24" s="119"/>
      <c r="R24" s="119"/>
      <c r="S24" s="119"/>
      <c r="T24" s="119"/>
      <c r="U24" s="119"/>
      <c r="V24" s="119"/>
      <c r="W24" s="119"/>
      <c r="X24" s="120"/>
      <c r="Y24" s="248" t="s">
        <v>61</v>
      </c>
      <c r="Z24" s="249"/>
      <c r="AA24" s="250"/>
      <c r="AB24" s="356" t="s">
        <v>458</v>
      </c>
      <c r="AC24" s="356"/>
      <c r="AD24" s="356"/>
      <c r="AE24" s="370">
        <v>36</v>
      </c>
      <c r="AF24" s="348"/>
      <c r="AG24" s="348"/>
      <c r="AH24" s="348"/>
      <c r="AI24" s="370">
        <v>23</v>
      </c>
      <c r="AJ24" s="348"/>
      <c r="AK24" s="348"/>
      <c r="AL24" s="348"/>
      <c r="AM24" s="370">
        <v>28</v>
      </c>
      <c r="AN24" s="348"/>
      <c r="AO24" s="348"/>
      <c r="AP24" s="348"/>
      <c r="AQ24" s="257" t="s">
        <v>494</v>
      </c>
      <c r="AR24" s="194"/>
      <c r="AS24" s="194"/>
      <c r="AT24" s="258"/>
      <c r="AU24" s="348">
        <v>31</v>
      </c>
      <c r="AV24" s="348"/>
      <c r="AW24" s="348"/>
      <c r="AX24" s="349"/>
    </row>
    <row r="25" spans="1:50" ht="42.75" customHeight="1" x14ac:dyDescent="0.15">
      <c r="A25" s="269"/>
      <c r="B25" s="270"/>
      <c r="C25" s="270"/>
      <c r="D25" s="270"/>
      <c r="E25" s="270"/>
      <c r="F25" s="271"/>
      <c r="G25" s="392"/>
      <c r="H25" s="393"/>
      <c r="I25" s="393"/>
      <c r="J25" s="393"/>
      <c r="K25" s="393"/>
      <c r="L25" s="393"/>
      <c r="M25" s="393"/>
      <c r="N25" s="393"/>
      <c r="O25" s="394"/>
      <c r="P25" s="100"/>
      <c r="Q25" s="100"/>
      <c r="R25" s="100"/>
      <c r="S25" s="100"/>
      <c r="T25" s="100"/>
      <c r="U25" s="100"/>
      <c r="V25" s="100"/>
      <c r="W25" s="100"/>
      <c r="X25" s="122"/>
      <c r="Y25" s="248" t="s">
        <v>15</v>
      </c>
      <c r="Z25" s="249"/>
      <c r="AA25" s="250"/>
      <c r="AB25" s="365" t="s">
        <v>312</v>
      </c>
      <c r="AC25" s="365"/>
      <c r="AD25" s="365"/>
      <c r="AE25" s="370">
        <f>AE23/AE24*100</f>
        <v>100</v>
      </c>
      <c r="AF25" s="348"/>
      <c r="AG25" s="348"/>
      <c r="AH25" s="348"/>
      <c r="AI25" s="370">
        <f t="shared" ref="AI25" si="0">AI23/AI24*100</f>
        <v>217.39130434782606</v>
      </c>
      <c r="AJ25" s="348"/>
      <c r="AK25" s="348"/>
      <c r="AL25" s="348"/>
      <c r="AM25" s="370">
        <f t="shared" ref="AM25" si="1">AM23/AM24*100</f>
        <v>164.28571428571428</v>
      </c>
      <c r="AN25" s="348"/>
      <c r="AO25" s="348"/>
      <c r="AP25" s="348"/>
      <c r="AQ25" s="257" t="s">
        <v>495</v>
      </c>
      <c r="AR25" s="194"/>
      <c r="AS25" s="194"/>
      <c r="AT25" s="258"/>
      <c r="AU25" s="348" t="s">
        <v>454</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4"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2" t="s">
        <v>323</v>
      </c>
      <c r="AR26" s="135"/>
      <c r="AS26" s="135"/>
      <c r="AT26" s="136"/>
      <c r="AU26" s="788" t="s">
        <v>262</v>
      </c>
      <c r="AV26" s="788"/>
      <c r="AW26" s="788"/>
      <c r="AX26" s="789"/>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6"/>
      <c r="H28" s="387"/>
      <c r="I28" s="387"/>
      <c r="J28" s="387"/>
      <c r="K28" s="387"/>
      <c r="L28" s="387"/>
      <c r="M28" s="387"/>
      <c r="N28" s="387"/>
      <c r="O28" s="388"/>
      <c r="P28" s="97"/>
      <c r="Q28" s="97"/>
      <c r="R28" s="97"/>
      <c r="S28" s="97"/>
      <c r="T28" s="97"/>
      <c r="U28" s="97"/>
      <c r="V28" s="97"/>
      <c r="W28" s="97"/>
      <c r="X28" s="117"/>
      <c r="Y28" s="361" t="s">
        <v>14</v>
      </c>
      <c r="Z28" s="362"/>
      <c r="AA28" s="363"/>
      <c r="AB28" s="311"/>
      <c r="AC28" s="311"/>
      <c r="AD28" s="311"/>
      <c r="AE28" s="370"/>
      <c r="AF28" s="348"/>
      <c r="AG28" s="348"/>
      <c r="AH28" s="348"/>
      <c r="AI28" s="370"/>
      <c r="AJ28" s="348"/>
      <c r="AK28" s="348"/>
      <c r="AL28" s="348"/>
      <c r="AM28" s="370"/>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9"/>
      <c r="H29" s="390"/>
      <c r="I29" s="390"/>
      <c r="J29" s="390"/>
      <c r="K29" s="390"/>
      <c r="L29" s="390"/>
      <c r="M29" s="390"/>
      <c r="N29" s="390"/>
      <c r="O29" s="391"/>
      <c r="P29" s="119"/>
      <c r="Q29" s="119"/>
      <c r="R29" s="119"/>
      <c r="S29" s="119"/>
      <c r="T29" s="119"/>
      <c r="U29" s="119"/>
      <c r="V29" s="119"/>
      <c r="W29" s="119"/>
      <c r="X29" s="120"/>
      <c r="Y29" s="248" t="s">
        <v>61</v>
      </c>
      <c r="Z29" s="249"/>
      <c r="AA29" s="250"/>
      <c r="AB29" s="356"/>
      <c r="AC29" s="356"/>
      <c r="AD29" s="356"/>
      <c r="AE29" s="370"/>
      <c r="AF29" s="348"/>
      <c r="AG29" s="348"/>
      <c r="AH29" s="348"/>
      <c r="AI29" s="370"/>
      <c r="AJ29" s="348"/>
      <c r="AK29" s="348"/>
      <c r="AL29" s="348"/>
      <c r="AM29" s="370"/>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2"/>
      <c r="H30" s="393"/>
      <c r="I30" s="393"/>
      <c r="J30" s="393"/>
      <c r="K30" s="393"/>
      <c r="L30" s="393"/>
      <c r="M30" s="393"/>
      <c r="N30" s="393"/>
      <c r="O30" s="394"/>
      <c r="P30" s="100"/>
      <c r="Q30" s="100"/>
      <c r="R30" s="100"/>
      <c r="S30" s="100"/>
      <c r="T30" s="100"/>
      <c r="U30" s="100"/>
      <c r="V30" s="100"/>
      <c r="W30" s="100"/>
      <c r="X30" s="122"/>
      <c r="Y30" s="248" t="s">
        <v>15</v>
      </c>
      <c r="Z30" s="249"/>
      <c r="AA30" s="250"/>
      <c r="AB30" s="365" t="s">
        <v>16</v>
      </c>
      <c r="AC30" s="365"/>
      <c r="AD30" s="365"/>
      <c r="AE30" s="370"/>
      <c r="AF30" s="348"/>
      <c r="AG30" s="348"/>
      <c r="AH30" s="348"/>
      <c r="AI30" s="370"/>
      <c r="AJ30" s="348"/>
      <c r="AK30" s="348"/>
      <c r="AL30" s="348"/>
      <c r="AM30" s="370"/>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4"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2" t="s">
        <v>323</v>
      </c>
      <c r="AR31" s="135"/>
      <c r="AS31" s="135"/>
      <c r="AT31" s="136"/>
      <c r="AU31" s="788" t="s">
        <v>262</v>
      </c>
      <c r="AV31" s="788"/>
      <c r="AW31" s="788"/>
      <c r="AX31" s="789"/>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6"/>
      <c r="H33" s="387"/>
      <c r="I33" s="387"/>
      <c r="J33" s="387"/>
      <c r="K33" s="387"/>
      <c r="L33" s="387"/>
      <c r="M33" s="387"/>
      <c r="N33" s="387"/>
      <c r="O33" s="388"/>
      <c r="P33" s="97"/>
      <c r="Q33" s="97"/>
      <c r="R33" s="97"/>
      <c r="S33" s="97"/>
      <c r="T33" s="97"/>
      <c r="U33" s="97"/>
      <c r="V33" s="97"/>
      <c r="W33" s="97"/>
      <c r="X33" s="117"/>
      <c r="Y33" s="361" t="s">
        <v>14</v>
      </c>
      <c r="Z33" s="362"/>
      <c r="AA33" s="363"/>
      <c r="AB33" s="311"/>
      <c r="AC33" s="311"/>
      <c r="AD33" s="311"/>
      <c r="AE33" s="370"/>
      <c r="AF33" s="348"/>
      <c r="AG33" s="348"/>
      <c r="AH33" s="348"/>
      <c r="AI33" s="370"/>
      <c r="AJ33" s="348"/>
      <c r="AK33" s="348"/>
      <c r="AL33" s="348"/>
      <c r="AM33" s="370"/>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9"/>
      <c r="H34" s="390"/>
      <c r="I34" s="390"/>
      <c r="J34" s="390"/>
      <c r="K34" s="390"/>
      <c r="L34" s="390"/>
      <c r="M34" s="390"/>
      <c r="N34" s="390"/>
      <c r="O34" s="391"/>
      <c r="P34" s="119"/>
      <c r="Q34" s="119"/>
      <c r="R34" s="119"/>
      <c r="S34" s="119"/>
      <c r="T34" s="119"/>
      <c r="U34" s="119"/>
      <c r="V34" s="119"/>
      <c r="W34" s="119"/>
      <c r="X34" s="120"/>
      <c r="Y34" s="248" t="s">
        <v>61</v>
      </c>
      <c r="Z34" s="249"/>
      <c r="AA34" s="250"/>
      <c r="AB34" s="356"/>
      <c r="AC34" s="356"/>
      <c r="AD34" s="356"/>
      <c r="AE34" s="370"/>
      <c r="AF34" s="348"/>
      <c r="AG34" s="348"/>
      <c r="AH34" s="348"/>
      <c r="AI34" s="370"/>
      <c r="AJ34" s="348"/>
      <c r="AK34" s="348"/>
      <c r="AL34" s="348"/>
      <c r="AM34" s="370"/>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2"/>
      <c r="H35" s="393"/>
      <c r="I35" s="393"/>
      <c r="J35" s="393"/>
      <c r="K35" s="393"/>
      <c r="L35" s="393"/>
      <c r="M35" s="393"/>
      <c r="N35" s="393"/>
      <c r="O35" s="394"/>
      <c r="P35" s="100"/>
      <c r="Q35" s="100"/>
      <c r="R35" s="100"/>
      <c r="S35" s="100"/>
      <c r="T35" s="100"/>
      <c r="U35" s="100"/>
      <c r="V35" s="100"/>
      <c r="W35" s="100"/>
      <c r="X35" s="122"/>
      <c r="Y35" s="248" t="s">
        <v>15</v>
      </c>
      <c r="Z35" s="249"/>
      <c r="AA35" s="250"/>
      <c r="AB35" s="365" t="s">
        <v>16</v>
      </c>
      <c r="AC35" s="365"/>
      <c r="AD35" s="365"/>
      <c r="AE35" s="370"/>
      <c r="AF35" s="348"/>
      <c r="AG35" s="348"/>
      <c r="AH35" s="348"/>
      <c r="AI35" s="370"/>
      <c r="AJ35" s="348"/>
      <c r="AK35" s="348"/>
      <c r="AL35" s="348"/>
      <c r="AM35" s="370"/>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4"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2" t="s">
        <v>323</v>
      </c>
      <c r="AR36" s="135"/>
      <c r="AS36" s="135"/>
      <c r="AT36" s="136"/>
      <c r="AU36" s="788" t="s">
        <v>262</v>
      </c>
      <c r="AV36" s="788"/>
      <c r="AW36" s="788"/>
      <c r="AX36" s="789"/>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6"/>
      <c r="H38" s="387"/>
      <c r="I38" s="387"/>
      <c r="J38" s="387"/>
      <c r="K38" s="387"/>
      <c r="L38" s="387"/>
      <c r="M38" s="387"/>
      <c r="N38" s="387"/>
      <c r="O38" s="388"/>
      <c r="P38" s="97"/>
      <c r="Q38" s="97"/>
      <c r="R38" s="97"/>
      <c r="S38" s="97"/>
      <c r="T38" s="97"/>
      <c r="U38" s="97"/>
      <c r="V38" s="97"/>
      <c r="W38" s="97"/>
      <c r="X38" s="117"/>
      <c r="Y38" s="361" t="s">
        <v>14</v>
      </c>
      <c r="Z38" s="362"/>
      <c r="AA38" s="363"/>
      <c r="AB38" s="311"/>
      <c r="AC38" s="311"/>
      <c r="AD38" s="311"/>
      <c r="AE38" s="370"/>
      <c r="AF38" s="348"/>
      <c r="AG38" s="348"/>
      <c r="AH38" s="348"/>
      <c r="AI38" s="370"/>
      <c r="AJ38" s="348"/>
      <c r="AK38" s="348"/>
      <c r="AL38" s="348"/>
      <c r="AM38" s="370"/>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9"/>
      <c r="H39" s="390"/>
      <c r="I39" s="390"/>
      <c r="J39" s="390"/>
      <c r="K39" s="390"/>
      <c r="L39" s="390"/>
      <c r="M39" s="390"/>
      <c r="N39" s="390"/>
      <c r="O39" s="391"/>
      <c r="P39" s="119"/>
      <c r="Q39" s="119"/>
      <c r="R39" s="119"/>
      <c r="S39" s="119"/>
      <c r="T39" s="119"/>
      <c r="U39" s="119"/>
      <c r="V39" s="119"/>
      <c r="W39" s="119"/>
      <c r="X39" s="120"/>
      <c r="Y39" s="248" t="s">
        <v>61</v>
      </c>
      <c r="Z39" s="249"/>
      <c r="AA39" s="250"/>
      <c r="AB39" s="356"/>
      <c r="AC39" s="356"/>
      <c r="AD39" s="356"/>
      <c r="AE39" s="370"/>
      <c r="AF39" s="348"/>
      <c r="AG39" s="348"/>
      <c r="AH39" s="348"/>
      <c r="AI39" s="370"/>
      <c r="AJ39" s="348"/>
      <c r="AK39" s="348"/>
      <c r="AL39" s="348"/>
      <c r="AM39" s="370"/>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2"/>
      <c r="H40" s="393"/>
      <c r="I40" s="393"/>
      <c r="J40" s="393"/>
      <c r="K40" s="393"/>
      <c r="L40" s="393"/>
      <c r="M40" s="393"/>
      <c r="N40" s="393"/>
      <c r="O40" s="394"/>
      <c r="P40" s="100"/>
      <c r="Q40" s="100"/>
      <c r="R40" s="100"/>
      <c r="S40" s="100"/>
      <c r="T40" s="100"/>
      <c r="U40" s="100"/>
      <c r="V40" s="100"/>
      <c r="W40" s="100"/>
      <c r="X40" s="122"/>
      <c r="Y40" s="248" t="s">
        <v>15</v>
      </c>
      <c r="Z40" s="249"/>
      <c r="AA40" s="250"/>
      <c r="AB40" s="365" t="s">
        <v>16</v>
      </c>
      <c r="AC40" s="365"/>
      <c r="AD40" s="365"/>
      <c r="AE40" s="370"/>
      <c r="AF40" s="348"/>
      <c r="AG40" s="348"/>
      <c r="AH40" s="348"/>
      <c r="AI40" s="370"/>
      <c r="AJ40" s="348"/>
      <c r="AK40" s="348"/>
      <c r="AL40" s="348"/>
      <c r="AM40" s="370"/>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4"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2" t="s">
        <v>323</v>
      </c>
      <c r="AR41" s="135"/>
      <c r="AS41" s="135"/>
      <c r="AT41" s="136"/>
      <c r="AU41" s="788" t="s">
        <v>262</v>
      </c>
      <c r="AV41" s="788"/>
      <c r="AW41" s="788"/>
      <c r="AX41" s="789"/>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6"/>
      <c r="H43" s="387"/>
      <c r="I43" s="387"/>
      <c r="J43" s="387"/>
      <c r="K43" s="387"/>
      <c r="L43" s="387"/>
      <c r="M43" s="387"/>
      <c r="N43" s="387"/>
      <c r="O43" s="388"/>
      <c r="P43" s="97"/>
      <c r="Q43" s="97"/>
      <c r="R43" s="97"/>
      <c r="S43" s="97"/>
      <c r="T43" s="97"/>
      <c r="U43" s="97"/>
      <c r="V43" s="97"/>
      <c r="W43" s="97"/>
      <c r="X43" s="117"/>
      <c r="Y43" s="361" t="s">
        <v>14</v>
      </c>
      <c r="Z43" s="362"/>
      <c r="AA43" s="363"/>
      <c r="AB43" s="311"/>
      <c r="AC43" s="311"/>
      <c r="AD43" s="311"/>
      <c r="AE43" s="370"/>
      <c r="AF43" s="348"/>
      <c r="AG43" s="348"/>
      <c r="AH43" s="348"/>
      <c r="AI43" s="370"/>
      <c r="AJ43" s="348"/>
      <c r="AK43" s="348"/>
      <c r="AL43" s="348"/>
      <c r="AM43" s="370"/>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9"/>
      <c r="H44" s="390"/>
      <c r="I44" s="390"/>
      <c r="J44" s="390"/>
      <c r="K44" s="390"/>
      <c r="L44" s="390"/>
      <c r="M44" s="390"/>
      <c r="N44" s="390"/>
      <c r="O44" s="391"/>
      <c r="P44" s="119"/>
      <c r="Q44" s="119"/>
      <c r="R44" s="119"/>
      <c r="S44" s="119"/>
      <c r="T44" s="119"/>
      <c r="U44" s="119"/>
      <c r="V44" s="119"/>
      <c r="W44" s="119"/>
      <c r="X44" s="120"/>
      <c r="Y44" s="248" t="s">
        <v>61</v>
      </c>
      <c r="Z44" s="249"/>
      <c r="AA44" s="250"/>
      <c r="AB44" s="356"/>
      <c r="AC44" s="356"/>
      <c r="AD44" s="356"/>
      <c r="AE44" s="370"/>
      <c r="AF44" s="348"/>
      <c r="AG44" s="348"/>
      <c r="AH44" s="348"/>
      <c r="AI44" s="370"/>
      <c r="AJ44" s="348"/>
      <c r="AK44" s="348"/>
      <c r="AL44" s="348"/>
      <c r="AM44" s="370"/>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2"/>
      <c r="H45" s="393"/>
      <c r="I45" s="393"/>
      <c r="J45" s="393"/>
      <c r="K45" s="393"/>
      <c r="L45" s="393"/>
      <c r="M45" s="393"/>
      <c r="N45" s="393"/>
      <c r="O45" s="394"/>
      <c r="P45" s="100"/>
      <c r="Q45" s="100"/>
      <c r="R45" s="100"/>
      <c r="S45" s="100"/>
      <c r="T45" s="100"/>
      <c r="U45" s="100"/>
      <c r="V45" s="100"/>
      <c r="W45" s="100"/>
      <c r="X45" s="122"/>
      <c r="Y45" s="248" t="s">
        <v>15</v>
      </c>
      <c r="Z45" s="249"/>
      <c r="AA45" s="250"/>
      <c r="AB45" s="725" t="s">
        <v>16</v>
      </c>
      <c r="AC45" s="725"/>
      <c r="AD45" s="725"/>
      <c r="AE45" s="370"/>
      <c r="AF45" s="348"/>
      <c r="AG45" s="348"/>
      <c r="AH45" s="348"/>
      <c r="AI45" s="370"/>
      <c r="AJ45" s="348"/>
      <c r="AK45" s="348"/>
      <c r="AL45" s="348"/>
      <c r="AM45" s="370"/>
      <c r="AN45" s="348"/>
      <c r="AO45" s="348"/>
      <c r="AP45" s="348"/>
      <c r="AQ45" s="257"/>
      <c r="AR45" s="194"/>
      <c r="AS45" s="194"/>
      <c r="AT45" s="258"/>
      <c r="AU45" s="348"/>
      <c r="AV45" s="348"/>
      <c r="AW45" s="348"/>
      <c r="AX45" s="349"/>
    </row>
    <row r="46" spans="1:50" ht="18.75" customHeight="1" x14ac:dyDescent="0.15">
      <c r="A46" s="337" t="s">
        <v>411</v>
      </c>
      <c r="B46" s="338"/>
      <c r="C46" s="338"/>
      <c r="D46" s="338"/>
      <c r="E46" s="338"/>
      <c r="F46" s="339"/>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40"/>
      <c r="B47" s="341"/>
      <c r="C47" s="341"/>
      <c r="D47" s="341"/>
      <c r="E47" s="341"/>
      <c r="F47" s="342"/>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497</v>
      </c>
      <c r="AR47" s="137"/>
      <c r="AS47" s="138" t="s">
        <v>324</v>
      </c>
      <c r="AT47" s="139"/>
      <c r="AU47" s="137">
        <v>32</v>
      </c>
      <c r="AV47" s="137"/>
      <c r="AW47" s="138" t="s">
        <v>310</v>
      </c>
      <c r="AX47" s="189"/>
    </row>
    <row r="48" spans="1:50" ht="22.5" customHeight="1" x14ac:dyDescent="0.15">
      <c r="A48" s="340"/>
      <c r="B48" s="341"/>
      <c r="C48" s="341"/>
      <c r="D48" s="341"/>
      <c r="E48" s="341"/>
      <c r="F48" s="342"/>
      <c r="G48" s="417" t="s">
        <v>339</v>
      </c>
      <c r="H48" s="97" t="s">
        <v>532</v>
      </c>
      <c r="I48" s="97"/>
      <c r="J48" s="97"/>
      <c r="K48" s="97"/>
      <c r="L48" s="97"/>
      <c r="M48" s="97"/>
      <c r="N48" s="97"/>
      <c r="O48" s="117"/>
      <c r="P48" s="97" t="s">
        <v>496</v>
      </c>
      <c r="Q48" s="97"/>
      <c r="R48" s="97"/>
      <c r="S48" s="97"/>
      <c r="T48" s="97"/>
      <c r="U48" s="97"/>
      <c r="V48" s="97"/>
      <c r="W48" s="97"/>
      <c r="X48" s="117"/>
      <c r="Y48" s="190" t="s">
        <v>14</v>
      </c>
      <c r="Z48" s="191"/>
      <c r="AA48" s="192"/>
      <c r="AB48" s="199" t="s">
        <v>535</v>
      </c>
      <c r="AC48" s="199"/>
      <c r="AD48" s="199"/>
      <c r="AE48" s="257">
        <v>118.6</v>
      </c>
      <c r="AF48" s="194"/>
      <c r="AG48" s="194"/>
      <c r="AH48" s="194"/>
      <c r="AI48" s="257">
        <v>131.4</v>
      </c>
      <c r="AJ48" s="194"/>
      <c r="AK48" s="194"/>
      <c r="AL48" s="194"/>
      <c r="AM48" s="257"/>
      <c r="AN48" s="194"/>
      <c r="AO48" s="194"/>
      <c r="AP48" s="194"/>
      <c r="AQ48" s="257" t="s">
        <v>493</v>
      </c>
      <c r="AR48" s="194"/>
      <c r="AS48" s="194"/>
      <c r="AT48" s="258"/>
      <c r="AU48" s="348" t="s">
        <v>493</v>
      </c>
      <c r="AV48" s="348"/>
      <c r="AW48" s="348"/>
      <c r="AX48" s="349"/>
    </row>
    <row r="49" spans="1:50" ht="22.5" customHeight="1" x14ac:dyDescent="0.15">
      <c r="A49" s="340"/>
      <c r="B49" s="341"/>
      <c r="C49" s="341"/>
      <c r="D49" s="341"/>
      <c r="E49" s="341"/>
      <c r="F49" s="342"/>
      <c r="G49" s="418"/>
      <c r="H49" s="119"/>
      <c r="I49" s="119"/>
      <c r="J49" s="119"/>
      <c r="K49" s="119"/>
      <c r="L49" s="119"/>
      <c r="M49" s="119"/>
      <c r="N49" s="119"/>
      <c r="O49" s="120"/>
      <c r="P49" s="119"/>
      <c r="Q49" s="119"/>
      <c r="R49" s="119"/>
      <c r="S49" s="119"/>
      <c r="T49" s="119"/>
      <c r="U49" s="119"/>
      <c r="V49" s="119"/>
      <c r="W49" s="119"/>
      <c r="X49" s="120"/>
      <c r="Y49" s="196" t="s">
        <v>61</v>
      </c>
      <c r="Z49" s="197"/>
      <c r="AA49" s="198"/>
      <c r="AB49" s="193" t="s">
        <v>535</v>
      </c>
      <c r="AC49" s="193"/>
      <c r="AD49" s="193"/>
      <c r="AE49" s="257">
        <v>106.7</v>
      </c>
      <c r="AF49" s="194"/>
      <c r="AG49" s="194"/>
      <c r="AH49" s="194"/>
      <c r="AI49" s="257">
        <v>106.7</v>
      </c>
      <c r="AJ49" s="194"/>
      <c r="AK49" s="194"/>
      <c r="AL49" s="194"/>
      <c r="AM49" s="257" t="s">
        <v>493</v>
      </c>
      <c r="AN49" s="194"/>
      <c r="AO49" s="194"/>
      <c r="AP49" s="194"/>
      <c r="AQ49" s="257" t="s">
        <v>493</v>
      </c>
      <c r="AR49" s="194"/>
      <c r="AS49" s="194"/>
      <c r="AT49" s="258"/>
      <c r="AU49" s="348">
        <v>106.7</v>
      </c>
      <c r="AV49" s="348"/>
      <c r="AW49" s="348"/>
      <c r="AX49" s="349"/>
    </row>
    <row r="50" spans="1:50" ht="22.5" customHeight="1" x14ac:dyDescent="0.15">
      <c r="A50" s="340"/>
      <c r="B50" s="341"/>
      <c r="C50" s="341"/>
      <c r="D50" s="341"/>
      <c r="E50" s="341"/>
      <c r="F50" s="342"/>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7">
        <v>90</v>
      </c>
      <c r="AF50" s="808"/>
      <c r="AG50" s="808"/>
      <c r="AH50" s="808"/>
      <c r="AI50" s="807">
        <v>81.2</v>
      </c>
      <c r="AJ50" s="808"/>
      <c r="AK50" s="808"/>
      <c r="AL50" s="808"/>
      <c r="AM50" s="807" t="s">
        <v>499</v>
      </c>
      <c r="AN50" s="808"/>
      <c r="AO50" s="808"/>
      <c r="AP50" s="808"/>
      <c r="AQ50" s="257" t="s">
        <v>493</v>
      </c>
      <c r="AR50" s="194"/>
      <c r="AS50" s="194"/>
      <c r="AT50" s="258"/>
      <c r="AU50" s="348" t="s">
        <v>493</v>
      </c>
      <c r="AV50" s="348"/>
      <c r="AW50" s="348"/>
      <c r="AX50" s="349"/>
    </row>
    <row r="51" spans="1:50" ht="78.75" customHeight="1" x14ac:dyDescent="0.15">
      <c r="A51" s="78" t="s">
        <v>437</v>
      </c>
      <c r="B51" s="79"/>
      <c r="C51" s="79"/>
      <c r="D51" s="79"/>
      <c r="E51" s="76" t="s">
        <v>428</v>
      </c>
      <c r="F51" s="77"/>
      <c r="G51" s="50" t="s">
        <v>340</v>
      </c>
      <c r="H51" s="383" t="s">
        <v>533</v>
      </c>
      <c r="I51" s="384"/>
      <c r="J51" s="384"/>
      <c r="K51" s="384"/>
      <c r="L51" s="384"/>
      <c r="M51" s="384"/>
      <c r="N51" s="384"/>
      <c r="O51" s="385"/>
      <c r="P51" s="92" t="s">
        <v>525</v>
      </c>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2"/>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6"/>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x14ac:dyDescent="0.15">
      <c r="A56" s="706"/>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x14ac:dyDescent="0.15">
      <c r="A57" s="706"/>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x14ac:dyDescent="0.15">
      <c r="A58" s="706"/>
      <c r="B58" s="291" t="s">
        <v>275</v>
      </c>
      <c r="C58" s="291"/>
      <c r="D58" s="291"/>
      <c r="E58" s="291"/>
      <c r="F58" s="292"/>
      <c r="G58" s="343" t="s">
        <v>68</v>
      </c>
      <c r="H58" s="344"/>
      <c r="I58" s="344"/>
      <c r="J58" s="344"/>
      <c r="K58" s="344"/>
      <c r="L58" s="344"/>
      <c r="M58" s="344"/>
      <c r="N58" s="344"/>
      <c r="O58" s="345"/>
      <c r="P58" s="374" t="s">
        <v>72</v>
      </c>
      <c r="Q58" s="344"/>
      <c r="R58" s="344"/>
      <c r="S58" s="344"/>
      <c r="T58" s="344"/>
      <c r="U58" s="344"/>
      <c r="V58" s="344"/>
      <c r="W58" s="344"/>
      <c r="X58" s="345"/>
      <c r="Y58" s="143"/>
      <c r="Z58" s="144"/>
      <c r="AA58" s="145"/>
      <c r="AB58" s="272" t="s">
        <v>12</v>
      </c>
      <c r="AC58" s="273"/>
      <c r="AD58" s="274"/>
      <c r="AE58" s="599" t="s">
        <v>325</v>
      </c>
      <c r="AF58" s="599"/>
      <c r="AG58" s="599"/>
      <c r="AH58" s="599"/>
      <c r="AI58" s="599" t="s">
        <v>326</v>
      </c>
      <c r="AJ58" s="599"/>
      <c r="AK58" s="599"/>
      <c r="AL58" s="599"/>
      <c r="AM58" s="599" t="s">
        <v>327</v>
      </c>
      <c r="AN58" s="599"/>
      <c r="AO58" s="599"/>
      <c r="AP58" s="272"/>
      <c r="AQ58" s="132" t="s">
        <v>323</v>
      </c>
      <c r="AR58" s="135"/>
      <c r="AS58" s="135"/>
      <c r="AT58" s="136"/>
      <c r="AU58" s="788" t="s">
        <v>262</v>
      </c>
      <c r="AV58" s="788"/>
      <c r="AW58" s="788"/>
      <c r="AX58" s="789"/>
    </row>
    <row r="59" spans="1:50" ht="18.75" hidden="1" customHeight="1" x14ac:dyDescent="0.15">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0"/>
      <c r="AF59" s="600"/>
      <c r="AG59" s="600"/>
      <c r="AH59" s="600"/>
      <c r="AI59" s="600"/>
      <c r="AJ59" s="600"/>
      <c r="AK59" s="600"/>
      <c r="AL59" s="600"/>
      <c r="AM59" s="600"/>
      <c r="AN59" s="600"/>
      <c r="AO59" s="600"/>
      <c r="AP59" s="275"/>
      <c r="AQ59" s="399"/>
      <c r="AR59" s="261"/>
      <c r="AS59" s="138" t="s">
        <v>324</v>
      </c>
      <c r="AT59" s="139"/>
      <c r="AU59" s="261"/>
      <c r="AV59" s="261"/>
      <c r="AW59" s="259" t="s">
        <v>310</v>
      </c>
      <c r="AX59" s="260"/>
    </row>
    <row r="60" spans="1:50" ht="22.5" hidden="1" customHeight="1" x14ac:dyDescent="0.15">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9" t="s">
        <v>69</v>
      </c>
      <c r="Z60" s="380"/>
      <c r="AA60" s="381"/>
      <c r="AB60" s="311"/>
      <c r="AC60" s="311"/>
      <c r="AD60" s="311"/>
      <c r="AE60" s="370"/>
      <c r="AF60" s="348"/>
      <c r="AG60" s="348"/>
      <c r="AH60" s="348"/>
      <c r="AI60" s="370"/>
      <c r="AJ60" s="348"/>
      <c r="AK60" s="348"/>
      <c r="AL60" s="348"/>
      <c r="AM60" s="370"/>
      <c r="AN60" s="348"/>
      <c r="AO60" s="348"/>
      <c r="AP60" s="348"/>
      <c r="AQ60" s="257"/>
      <c r="AR60" s="194"/>
      <c r="AS60" s="194"/>
      <c r="AT60" s="258"/>
      <c r="AU60" s="348"/>
      <c r="AV60" s="348"/>
      <c r="AW60" s="348"/>
      <c r="AX60" s="349"/>
    </row>
    <row r="61" spans="1:50" ht="22.5" hidden="1" customHeight="1" x14ac:dyDescent="0.15">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0"/>
      <c r="AF61" s="348"/>
      <c r="AG61" s="348"/>
      <c r="AH61" s="348"/>
      <c r="AI61" s="370"/>
      <c r="AJ61" s="348"/>
      <c r="AK61" s="348"/>
      <c r="AL61" s="348"/>
      <c r="AM61" s="370"/>
      <c r="AN61" s="348"/>
      <c r="AO61" s="348"/>
      <c r="AP61" s="348"/>
      <c r="AQ61" s="257"/>
      <c r="AR61" s="194"/>
      <c r="AS61" s="194"/>
      <c r="AT61" s="258"/>
      <c r="AU61" s="348"/>
      <c r="AV61" s="348"/>
      <c r="AW61" s="348"/>
      <c r="AX61" s="349"/>
    </row>
    <row r="62" spans="1:50" ht="22.5" hidden="1" customHeight="1" thickBot="1" x14ac:dyDescent="0.2">
      <c r="A62" s="706"/>
      <c r="B62" s="359"/>
      <c r="C62" s="359"/>
      <c r="D62" s="359"/>
      <c r="E62" s="359"/>
      <c r="F62" s="360"/>
      <c r="G62" s="121"/>
      <c r="H62" s="100"/>
      <c r="I62" s="100"/>
      <c r="J62" s="100"/>
      <c r="K62" s="100"/>
      <c r="L62" s="100"/>
      <c r="M62" s="100"/>
      <c r="N62" s="100"/>
      <c r="O62" s="122"/>
      <c r="P62" s="178"/>
      <c r="Q62" s="178"/>
      <c r="R62" s="178"/>
      <c r="S62" s="178"/>
      <c r="T62" s="178"/>
      <c r="U62" s="178"/>
      <c r="V62" s="178"/>
      <c r="W62" s="178"/>
      <c r="X62" s="378"/>
      <c r="Y62" s="364" t="s">
        <v>15</v>
      </c>
      <c r="Z62" s="315"/>
      <c r="AA62" s="316"/>
      <c r="AB62" s="365" t="s">
        <v>16</v>
      </c>
      <c r="AC62" s="365"/>
      <c r="AD62" s="365"/>
      <c r="AE62" s="370"/>
      <c r="AF62" s="348"/>
      <c r="AG62" s="348"/>
      <c r="AH62" s="348"/>
      <c r="AI62" s="370"/>
      <c r="AJ62" s="348"/>
      <c r="AK62" s="348"/>
      <c r="AL62" s="348"/>
      <c r="AM62" s="370"/>
      <c r="AN62" s="348"/>
      <c r="AO62" s="348"/>
      <c r="AP62" s="348"/>
      <c r="AQ62" s="257"/>
      <c r="AR62" s="194"/>
      <c r="AS62" s="194"/>
      <c r="AT62" s="258"/>
      <c r="AU62" s="348"/>
      <c r="AV62" s="348"/>
      <c r="AW62" s="348"/>
      <c r="AX62" s="349"/>
    </row>
    <row r="63" spans="1:50" ht="18.75" hidden="1" customHeight="1" x14ac:dyDescent="0.15">
      <c r="A63" s="706"/>
      <c r="B63" s="291" t="s">
        <v>275</v>
      </c>
      <c r="C63" s="291"/>
      <c r="D63" s="291"/>
      <c r="E63" s="291"/>
      <c r="F63" s="292"/>
      <c r="G63" s="343" t="s">
        <v>68</v>
      </c>
      <c r="H63" s="344"/>
      <c r="I63" s="344"/>
      <c r="J63" s="344"/>
      <c r="K63" s="344"/>
      <c r="L63" s="344"/>
      <c r="M63" s="344"/>
      <c r="N63" s="344"/>
      <c r="O63" s="345"/>
      <c r="P63" s="374" t="s">
        <v>72</v>
      </c>
      <c r="Q63" s="344"/>
      <c r="R63" s="344"/>
      <c r="S63" s="344"/>
      <c r="T63" s="344"/>
      <c r="U63" s="344"/>
      <c r="V63" s="344"/>
      <c r="W63" s="344"/>
      <c r="X63" s="345"/>
      <c r="Y63" s="143"/>
      <c r="Z63" s="144"/>
      <c r="AA63" s="145"/>
      <c r="AB63" s="272" t="s">
        <v>12</v>
      </c>
      <c r="AC63" s="273"/>
      <c r="AD63" s="274"/>
      <c r="AE63" s="599" t="s">
        <v>325</v>
      </c>
      <c r="AF63" s="599"/>
      <c r="AG63" s="599"/>
      <c r="AH63" s="599"/>
      <c r="AI63" s="599" t="s">
        <v>326</v>
      </c>
      <c r="AJ63" s="599"/>
      <c r="AK63" s="599"/>
      <c r="AL63" s="599"/>
      <c r="AM63" s="599" t="s">
        <v>327</v>
      </c>
      <c r="AN63" s="599"/>
      <c r="AO63" s="599"/>
      <c r="AP63" s="272"/>
      <c r="AQ63" s="132" t="s">
        <v>323</v>
      </c>
      <c r="AR63" s="135"/>
      <c r="AS63" s="135"/>
      <c r="AT63" s="136"/>
      <c r="AU63" s="788" t="s">
        <v>262</v>
      </c>
      <c r="AV63" s="788"/>
      <c r="AW63" s="788"/>
      <c r="AX63" s="789"/>
    </row>
    <row r="64" spans="1:50" ht="18.75" hidden="1" customHeight="1" x14ac:dyDescent="0.15">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0"/>
      <c r="AF64" s="600"/>
      <c r="AG64" s="600"/>
      <c r="AH64" s="600"/>
      <c r="AI64" s="600"/>
      <c r="AJ64" s="600"/>
      <c r="AK64" s="600"/>
      <c r="AL64" s="600"/>
      <c r="AM64" s="600"/>
      <c r="AN64" s="600"/>
      <c r="AO64" s="600"/>
      <c r="AP64" s="275"/>
      <c r="AQ64" s="399"/>
      <c r="AR64" s="261"/>
      <c r="AS64" s="138" t="s">
        <v>324</v>
      </c>
      <c r="AT64" s="139"/>
      <c r="AU64" s="261"/>
      <c r="AV64" s="261"/>
      <c r="AW64" s="259" t="s">
        <v>310</v>
      </c>
      <c r="AX64" s="260"/>
    </row>
    <row r="65" spans="1:60" ht="22.5" hidden="1" customHeight="1" x14ac:dyDescent="0.15">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9" t="s">
        <v>69</v>
      </c>
      <c r="Z65" s="380"/>
      <c r="AA65" s="381"/>
      <c r="AB65" s="311"/>
      <c r="AC65" s="311"/>
      <c r="AD65" s="311"/>
      <c r="AE65" s="370"/>
      <c r="AF65" s="348"/>
      <c r="AG65" s="348"/>
      <c r="AH65" s="348"/>
      <c r="AI65" s="370"/>
      <c r="AJ65" s="348"/>
      <c r="AK65" s="348"/>
      <c r="AL65" s="348"/>
      <c r="AM65" s="370"/>
      <c r="AN65" s="348"/>
      <c r="AO65" s="348"/>
      <c r="AP65" s="348"/>
      <c r="AQ65" s="257"/>
      <c r="AR65" s="194"/>
      <c r="AS65" s="194"/>
      <c r="AT65" s="258"/>
      <c r="AU65" s="348"/>
      <c r="AV65" s="348"/>
      <c r="AW65" s="348"/>
      <c r="AX65" s="349"/>
    </row>
    <row r="66" spans="1:60" ht="22.5" hidden="1" customHeight="1" x14ac:dyDescent="0.15">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0"/>
      <c r="AF66" s="348"/>
      <c r="AG66" s="348"/>
      <c r="AH66" s="348"/>
      <c r="AI66" s="370"/>
      <c r="AJ66" s="348"/>
      <c r="AK66" s="348"/>
      <c r="AL66" s="348"/>
      <c r="AM66" s="370"/>
      <c r="AN66" s="348"/>
      <c r="AO66" s="348"/>
      <c r="AP66" s="348"/>
      <c r="AQ66" s="257"/>
      <c r="AR66" s="194"/>
      <c r="AS66" s="194"/>
      <c r="AT66" s="258"/>
      <c r="AU66" s="348"/>
      <c r="AV66" s="348"/>
      <c r="AW66" s="348"/>
      <c r="AX66" s="349"/>
    </row>
    <row r="67" spans="1:60" ht="22.5" hidden="1" customHeight="1" x14ac:dyDescent="0.15">
      <c r="A67" s="706"/>
      <c r="B67" s="359"/>
      <c r="C67" s="359"/>
      <c r="D67" s="359"/>
      <c r="E67" s="359"/>
      <c r="F67" s="360"/>
      <c r="G67" s="121"/>
      <c r="H67" s="100"/>
      <c r="I67" s="100"/>
      <c r="J67" s="100"/>
      <c r="K67" s="100"/>
      <c r="L67" s="100"/>
      <c r="M67" s="100"/>
      <c r="N67" s="100"/>
      <c r="O67" s="122"/>
      <c r="P67" s="178"/>
      <c r="Q67" s="178"/>
      <c r="R67" s="178"/>
      <c r="S67" s="178"/>
      <c r="T67" s="178"/>
      <c r="U67" s="178"/>
      <c r="V67" s="178"/>
      <c r="W67" s="178"/>
      <c r="X67" s="378"/>
      <c r="Y67" s="364" t="s">
        <v>15</v>
      </c>
      <c r="Z67" s="315"/>
      <c r="AA67" s="316"/>
      <c r="AB67" s="365" t="s">
        <v>16</v>
      </c>
      <c r="AC67" s="365"/>
      <c r="AD67" s="365"/>
      <c r="AE67" s="370"/>
      <c r="AF67" s="348"/>
      <c r="AG67" s="348"/>
      <c r="AH67" s="348"/>
      <c r="AI67" s="370"/>
      <c r="AJ67" s="348"/>
      <c r="AK67" s="348"/>
      <c r="AL67" s="348"/>
      <c r="AM67" s="370"/>
      <c r="AN67" s="348"/>
      <c r="AO67" s="348"/>
      <c r="AP67" s="348"/>
      <c r="AQ67" s="257"/>
      <c r="AR67" s="194"/>
      <c r="AS67" s="194"/>
      <c r="AT67" s="258"/>
      <c r="AU67" s="348"/>
      <c r="AV67" s="348"/>
      <c r="AW67" s="348"/>
      <c r="AX67" s="349"/>
    </row>
    <row r="68" spans="1:60" ht="18.75" hidden="1" customHeight="1" x14ac:dyDescent="0.15">
      <c r="A68" s="706"/>
      <c r="B68" s="291" t="s">
        <v>275</v>
      </c>
      <c r="C68" s="291"/>
      <c r="D68" s="291"/>
      <c r="E68" s="291"/>
      <c r="F68" s="292"/>
      <c r="G68" s="343" t="s">
        <v>68</v>
      </c>
      <c r="H68" s="344"/>
      <c r="I68" s="344"/>
      <c r="J68" s="344"/>
      <c r="K68" s="344"/>
      <c r="L68" s="344"/>
      <c r="M68" s="344"/>
      <c r="N68" s="344"/>
      <c r="O68" s="345"/>
      <c r="P68" s="374"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8" t="s">
        <v>262</v>
      </c>
      <c r="AV68" s="788"/>
      <c r="AW68" s="788"/>
      <c r="AX68" s="789"/>
    </row>
    <row r="69" spans="1:60" ht="18.75" hidden="1" customHeight="1" x14ac:dyDescent="0.15">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9"/>
      <c r="AR69" s="261"/>
      <c r="AS69" s="138" t="s">
        <v>324</v>
      </c>
      <c r="AT69" s="139"/>
      <c r="AU69" s="261"/>
      <c r="AV69" s="261"/>
      <c r="AW69" s="259" t="s">
        <v>310</v>
      </c>
      <c r="AX69" s="260"/>
    </row>
    <row r="70" spans="1:60" ht="22.5" hidden="1" customHeight="1" x14ac:dyDescent="0.15">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9" t="s">
        <v>69</v>
      </c>
      <c r="Z70" s="380"/>
      <c r="AA70" s="381"/>
      <c r="AB70" s="734"/>
      <c r="AC70" s="735"/>
      <c r="AD70" s="736"/>
      <c r="AE70" s="370"/>
      <c r="AF70" s="348"/>
      <c r="AG70" s="348"/>
      <c r="AH70" s="371"/>
      <c r="AI70" s="370"/>
      <c r="AJ70" s="348"/>
      <c r="AK70" s="348"/>
      <c r="AL70" s="371"/>
      <c r="AM70" s="370"/>
      <c r="AN70" s="348"/>
      <c r="AO70" s="348"/>
      <c r="AP70" s="348"/>
      <c r="AQ70" s="257"/>
      <c r="AR70" s="194"/>
      <c r="AS70" s="194"/>
      <c r="AT70" s="258"/>
      <c r="AU70" s="348"/>
      <c r="AV70" s="348"/>
      <c r="AW70" s="348"/>
      <c r="AX70" s="349"/>
    </row>
    <row r="71" spans="1:60" ht="22.5" hidden="1" customHeight="1" x14ac:dyDescent="0.15">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6"/>
      <c r="AC71" s="397"/>
      <c r="AD71" s="398"/>
      <c r="AE71" s="370"/>
      <c r="AF71" s="348"/>
      <c r="AG71" s="348"/>
      <c r="AH71" s="371"/>
      <c r="AI71" s="370"/>
      <c r="AJ71" s="348"/>
      <c r="AK71" s="348"/>
      <c r="AL71" s="371"/>
      <c r="AM71" s="370"/>
      <c r="AN71" s="348"/>
      <c r="AO71" s="348"/>
      <c r="AP71" s="348"/>
      <c r="AQ71" s="257"/>
      <c r="AR71" s="194"/>
      <c r="AS71" s="194"/>
      <c r="AT71" s="258"/>
      <c r="AU71" s="348"/>
      <c r="AV71" s="348"/>
      <c r="AW71" s="348"/>
      <c r="AX71" s="349"/>
    </row>
    <row r="72" spans="1:60" ht="22.5" hidden="1" customHeight="1" thickBot="1" x14ac:dyDescent="0.2">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5"/>
      <c r="B74" s="286"/>
      <c r="C74" s="286"/>
      <c r="D74" s="286"/>
      <c r="E74" s="286"/>
      <c r="F74" s="287"/>
      <c r="G74" s="97" t="s">
        <v>459</v>
      </c>
      <c r="H74" s="97"/>
      <c r="I74" s="97"/>
      <c r="J74" s="97"/>
      <c r="K74" s="97"/>
      <c r="L74" s="97"/>
      <c r="M74" s="97"/>
      <c r="N74" s="97"/>
      <c r="O74" s="97"/>
      <c r="P74" s="97"/>
      <c r="Q74" s="97"/>
      <c r="R74" s="97"/>
      <c r="S74" s="97"/>
      <c r="T74" s="97"/>
      <c r="U74" s="97"/>
      <c r="V74" s="97"/>
      <c r="W74" s="97"/>
      <c r="X74" s="117"/>
      <c r="Y74" s="279" t="s">
        <v>62</v>
      </c>
      <c r="Z74" s="280"/>
      <c r="AA74" s="281"/>
      <c r="AB74" s="311" t="s">
        <v>460</v>
      </c>
      <c r="AC74" s="311"/>
      <c r="AD74" s="311"/>
      <c r="AE74" s="236">
        <v>3</v>
      </c>
      <c r="AF74" s="236"/>
      <c r="AG74" s="236"/>
      <c r="AH74" s="236"/>
      <c r="AI74" s="236">
        <v>3</v>
      </c>
      <c r="AJ74" s="236"/>
      <c r="AK74" s="236"/>
      <c r="AL74" s="236"/>
      <c r="AM74" s="236">
        <v>3</v>
      </c>
      <c r="AN74" s="236"/>
      <c r="AO74" s="236"/>
      <c r="AP74" s="236"/>
      <c r="AQ74" s="236" t="s">
        <v>461</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460</v>
      </c>
      <c r="AC75" s="311"/>
      <c r="AD75" s="311"/>
      <c r="AE75" s="236">
        <v>3</v>
      </c>
      <c r="AF75" s="236"/>
      <c r="AG75" s="236"/>
      <c r="AH75" s="236"/>
      <c r="AI75" s="236">
        <v>3</v>
      </c>
      <c r="AJ75" s="236"/>
      <c r="AK75" s="236"/>
      <c r="AL75" s="236"/>
      <c r="AM75" s="236">
        <v>3</v>
      </c>
      <c r="AN75" s="236"/>
      <c r="AO75" s="236"/>
      <c r="AP75" s="236"/>
      <c r="AQ75" s="236">
        <v>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2"/>
      <c r="Z88" s="623"/>
      <c r="AA88" s="624"/>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2" t="s">
        <v>524</v>
      </c>
      <c r="H89" s="372"/>
      <c r="I89" s="372"/>
      <c r="J89" s="372"/>
      <c r="K89" s="372"/>
      <c r="L89" s="372"/>
      <c r="M89" s="372"/>
      <c r="N89" s="372"/>
      <c r="O89" s="372"/>
      <c r="P89" s="372"/>
      <c r="Q89" s="372"/>
      <c r="R89" s="372"/>
      <c r="S89" s="372"/>
      <c r="T89" s="372"/>
      <c r="U89" s="372"/>
      <c r="V89" s="372"/>
      <c r="W89" s="372"/>
      <c r="X89" s="372"/>
      <c r="Y89" s="245" t="s">
        <v>17</v>
      </c>
      <c r="Z89" s="246"/>
      <c r="AA89" s="247"/>
      <c r="AB89" s="312" t="s">
        <v>462</v>
      </c>
      <c r="AC89" s="313"/>
      <c r="AD89" s="314"/>
      <c r="AE89" s="236">
        <v>118.6</v>
      </c>
      <c r="AF89" s="236"/>
      <c r="AG89" s="236"/>
      <c r="AH89" s="236"/>
      <c r="AI89" s="370">
        <v>131.38485610372237</v>
      </c>
      <c r="AJ89" s="348"/>
      <c r="AK89" s="348"/>
      <c r="AL89" s="371"/>
      <c r="AM89" s="236"/>
      <c r="AN89" s="236"/>
      <c r="AO89" s="236"/>
      <c r="AP89" s="236"/>
      <c r="AQ89" s="370">
        <f>27.2/167477*1000000</f>
        <v>162.41036082566561</v>
      </c>
      <c r="AR89" s="348"/>
      <c r="AS89" s="348"/>
      <c r="AT89" s="348"/>
      <c r="AU89" s="348"/>
      <c r="AV89" s="348"/>
      <c r="AW89" s="348"/>
      <c r="AX89" s="349"/>
    </row>
    <row r="90" spans="1:60" ht="47.1" customHeight="1" x14ac:dyDescent="0.15">
      <c r="A90" s="305"/>
      <c r="B90" s="306"/>
      <c r="C90" s="306"/>
      <c r="D90" s="306"/>
      <c r="E90" s="306"/>
      <c r="F90" s="307"/>
      <c r="G90" s="373"/>
      <c r="H90" s="373"/>
      <c r="I90" s="373"/>
      <c r="J90" s="373"/>
      <c r="K90" s="373"/>
      <c r="L90" s="373"/>
      <c r="M90" s="373"/>
      <c r="N90" s="373"/>
      <c r="O90" s="373"/>
      <c r="P90" s="373"/>
      <c r="Q90" s="373"/>
      <c r="R90" s="373"/>
      <c r="S90" s="373"/>
      <c r="T90" s="373"/>
      <c r="U90" s="373"/>
      <c r="V90" s="373"/>
      <c r="W90" s="373"/>
      <c r="X90" s="373"/>
      <c r="Y90" s="361" t="s">
        <v>55</v>
      </c>
      <c r="Z90" s="309"/>
      <c r="AA90" s="310"/>
      <c r="AB90" s="680" t="s">
        <v>463</v>
      </c>
      <c r="AC90" s="681"/>
      <c r="AD90" s="682"/>
      <c r="AE90" s="366" t="s">
        <v>490</v>
      </c>
      <c r="AF90" s="366"/>
      <c r="AG90" s="366"/>
      <c r="AH90" s="366"/>
      <c r="AI90" s="366" t="s">
        <v>491</v>
      </c>
      <c r="AJ90" s="366"/>
      <c r="AK90" s="366"/>
      <c r="AL90" s="366"/>
      <c r="AM90" s="366"/>
      <c r="AN90" s="366"/>
      <c r="AO90" s="366"/>
      <c r="AP90" s="366"/>
      <c r="AQ90" s="366" t="s">
        <v>523</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2"/>
      <c r="Z91" s="623"/>
      <c r="AA91" s="624"/>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2" t="s">
        <v>412</v>
      </c>
      <c r="H92" s="372"/>
      <c r="I92" s="372"/>
      <c r="J92" s="372"/>
      <c r="K92" s="372"/>
      <c r="L92" s="372"/>
      <c r="M92" s="372"/>
      <c r="N92" s="372"/>
      <c r="O92" s="372"/>
      <c r="P92" s="372"/>
      <c r="Q92" s="372"/>
      <c r="R92" s="372"/>
      <c r="S92" s="372"/>
      <c r="T92" s="372"/>
      <c r="U92" s="372"/>
      <c r="V92" s="372"/>
      <c r="W92" s="372"/>
      <c r="X92" s="372"/>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3"/>
      <c r="H93" s="373"/>
      <c r="I93" s="373"/>
      <c r="J93" s="373"/>
      <c r="K93" s="373"/>
      <c r="L93" s="373"/>
      <c r="M93" s="373"/>
      <c r="N93" s="373"/>
      <c r="O93" s="373"/>
      <c r="P93" s="373"/>
      <c r="Q93" s="373"/>
      <c r="R93" s="373"/>
      <c r="S93" s="373"/>
      <c r="T93" s="373"/>
      <c r="U93" s="373"/>
      <c r="V93" s="373"/>
      <c r="W93" s="373"/>
      <c r="X93" s="373"/>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2"/>
      <c r="Z94" s="623"/>
      <c r="AA94" s="624"/>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2" t="s">
        <v>429</v>
      </c>
      <c r="H95" s="372"/>
      <c r="I95" s="372"/>
      <c r="J95" s="372"/>
      <c r="K95" s="372"/>
      <c r="L95" s="372"/>
      <c r="M95" s="372"/>
      <c r="N95" s="372"/>
      <c r="O95" s="372"/>
      <c r="P95" s="372"/>
      <c r="Q95" s="372"/>
      <c r="R95" s="372"/>
      <c r="S95" s="372"/>
      <c r="T95" s="372"/>
      <c r="U95" s="372"/>
      <c r="V95" s="372"/>
      <c r="W95" s="372"/>
      <c r="X95" s="372"/>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3"/>
      <c r="H96" s="373"/>
      <c r="I96" s="373"/>
      <c r="J96" s="373"/>
      <c r="K96" s="373"/>
      <c r="L96" s="373"/>
      <c r="M96" s="373"/>
      <c r="N96" s="373"/>
      <c r="O96" s="373"/>
      <c r="P96" s="373"/>
      <c r="Q96" s="373"/>
      <c r="R96" s="373"/>
      <c r="S96" s="373"/>
      <c r="T96" s="373"/>
      <c r="U96" s="373"/>
      <c r="V96" s="373"/>
      <c r="W96" s="373"/>
      <c r="X96" s="373"/>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2"/>
      <c r="Z97" s="623"/>
      <c r="AA97" s="624"/>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2" t="s">
        <v>267</v>
      </c>
      <c r="H98" s="372"/>
      <c r="I98" s="372"/>
      <c r="J98" s="372"/>
      <c r="K98" s="372"/>
      <c r="L98" s="372"/>
      <c r="M98" s="372"/>
      <c r="N98" s="372"/>
      <c r="O98" s="372"/>
      <c r="P98" s="372"/>
      <c r="Q98" s="372"/>
      <c r="R98" s="372"/>
      <c r="S98" s="372"/>
      <c r="T98" s="372"/>
      <c r="U98" s="372"/>
      <c r="V98" s="372"/>
      <c r="W98" s="372"/>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3"/>
      <c r="H99" s="373"/>
      <c r="I99" s="373"/>
      <c r="J99" s="373"/>
      <c r="K99" s="373"/>
      <c r="L99" s="373"/>
      <c r="M99" s="373"/>
      <c r="N99" s="373"/>
      <c r="O99" s="373"/>
      <c r="P99" s="373"/>
      <c r="Q99" s="373"/>
      <c r="R99" s="373"/>
      <c r="S99" s="373"/>
      <c r="T99" s="373"/>
      <c r="U99" s="373"/>
      <c r="V99" s="373"/>
      <c r="W99" s="373"/>
      <c r="X99" s="830"/>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2" t="s">
        <v>435</v>
      </c>
      <c r="H101" s="372"/>
      <c r="I101" s="372"/>
      <c r="J101" s="372"/>
      <c r="K101" s="372"/>
      <c r="L101" s="372"/>
      <c r="M101" s="372"/>
      <c r="N101" s="372"/>
      <c r="O101" s="372"/>
      <c r="P101" s="372"/>
      <c r="Q101" s="372"/>
      <c r="R101" s="372"/>
      <c r="S101" s="372"/>
      <c r="T101" s="372"/>
      <c r="U101" s="372"/>
      <c r="V101" s="372"/>
      <c r="W101" s="372"/>
      <c r="X101" s="372"/>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3"/>
      <c r="H102" s="373"/>
      <c r="I102" s="373"/>
      <c r="J102" s="373"/>
      <c r="K102" s="373"/>
      <c r="L102" s="373"/>
      <c r="M102" s="373"/>
      <c r="N102" s="373"/>
      <c r="O102" s="373"/>
      <c r="P102" s="373"/>
      <c r="Q102" s="373"/>
      <c r="R102" s="373"/>
      <c r="S102" s="373"/>
      <c r="T102" s="373"/>
      <c r="U102" s="373"/>
      <c r="V102" s="373"/>
      <c r="W102" s="373"/>
      <c r="X102" s="373"/>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464</v>
      </c>
      <c r="D104" s="832"/>
      <c r="E104" s="832"/>
      <c r="F104" s="832"/>
      <c r="G104" s="832"/>
      <c r="H104" s="832"/>
      <c r="I104" s="832"/>
      <c r="J104" s="832"/>
      <c r="K104" s="833"/>
      <c r="L104" s="242">
        <v>0.7</v>
      </c>
      <c r="M104" s="243"/>
      <c r="N104" s="243"/>
      <c r="O104" s="243"/>
      <c r="P104" s="243"/>
      <c r="Q104" s="244"/>
      <c r="R104" s="242">
        <v>0.7</v>
      </c>
      <c r="S104" s="243"/>
      <c r="T104" s="243"/>
      <c r="U104" s="243"/>
      <c r="V104" s="243"/>
      <c r="W104" s="244"/>
      <c r="X104" s="424" t="s">
        <v>553</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2" t="s">
        <v>465</v>
      </c>
      <c r="D105" s="333"/>
      <c r="E105" s="333"/>
      <c r="F105" s="333"/>
      <c r="G105" s="333"/>
      <c r="H105" s="333"/>
      <c r="I105" s="333"/>
      <c r="J105" s="333"/>
      <c r="K105" s="334"/>
      <c r="L105" s="242">
        <v>0.4</v>
      </c>
      <c r="M105" s="243"/>
      <c r="N105" s="243"/>
      <c r="O105" s="243"/>
      <c r="P105" s="243"/>
      <c r="Q105" s="244"/>
      <c r="R105" s="242">
        <v>0.4</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2" t="s">
        <v>466</v>
      </c>
      <c r="D106" s="333"/>
      <c r="E106" s="333"/>
      <c r="F106" s="333"/>
      <c r="G106" s="333"/>
      <c r="H106" s="333"/>
      <c r="I106" s="333"/>
      <c r="J106" s="333"/>
      <c r="K106" s="334"/>
      <c r="L106" s="242">
        <v>0.2</v>
      </c>
      <c r="M106" s="243"/>
      <c r="N106" s="243"/>
      <c r="O106" s="243"/>
      <c r="P106" s="243"/>
      <c r="Q106" s="244"/>
      <c r="R106" s="242">
        <v>0.2</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2" t="s">
        <v>467</v>
      </c>
      <c r="D107" s="333"/>
      <c r="E107" s="333"/>
      <c r="F107" s="333"/>
      <c r="G107" s="333"/>
      <c r="H107" s="333"/>
      <c r="I107" s="333"/>
      <c r="J107" s="333"/>
      <c r="K107" s="334"/>
      <c r="L107" s="242">
        <v>58.3</v>
      </c>
      <c r="M107" s="243"/>
      <c r="N107" s="243"/>
      <c r="O107" s="243"/>
      <c r="P107" s="243"/>
      <c r="Q107" s="244"/>
      <c r="R107" s="242">
        <v>56.3</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29">
        <f>SUM(L104:Q109)</f>
        <v>59.599999999999994</v>
      </c>
      <c r="M110" s="330"/>
      <c r="N110" s="330"/>
      <c r="O110" s="330"/>
      <c r="P110" s="330"/>
      <c r="Q110" s="331"/>
      <c r="R110" s="329">
        <f>SUM(R104:W109)</f>
        <v>57.599999999999994</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468</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501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500</v>
      </c>
      <c r="AR114" s="261"/>
      <c r="AS114" s="138" t="s">
        <v>324</v>
      </c>
      <c r="AT114" s="139"/>
      <c r="AU114" s="137">
        <v>30</v>
      </c>
      <c r="AV114" s="137"/>
      <c r="AW114" s="138" t="s">
        <v>310</v>
      </c>
      <c r="AX114" s="189"/>
    </row>
    <row r="115" spans="1:50" ht="39.75" customHeight="1" x14ac:dyDescent="0.15">
      <c r="A115" s="846"/>
      <c r="B115" s="841"/>
      <c r="C115" s="150"/>
      <c r="D115" s="841"/>
      <c r="E115" s="150"/>
      <c r="F115" s="151"/>
      <c r="G115" s="116" t="s">
        <v>528</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527</v>
      </c>
      <c r="AC115" s="193"/>
      <c r="AD115" s="193"/>
      <c r="AE115" s="167">
        <v>82.5</v>
      </c>
      <c r="AF115" s="194"/>
      <c r="AG115" s="194"/>
      <c r="AH115" s="194"/>
      <c r="AI115" s="167">
        <v>69</v>
      </c>
      <c r="AJ115" s="194"/>
      <c r="AK115" s="194"/>
      <c r="AL115" s="194"/>
      <c r="AM115" s="167">
        <v>68.400000000000006</v>
      </c>
      <c r="AN115" s="194"/>
      <c r="AO115" s="194"/>
      <c r="AP115" s="194"/>
      <c r="AQ115" s="167" t="s">
        <v>546</v>
      </c>
      <c r="AR115" s="194"/>
      <c r="AS115" s="194"/>
      <c r="AT115" s="194"/>
      <c r="AU115" s="167" t="s">
        <v>530</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526</v>
      </c>
      <c r="AC116" s="199"/>
      <c r="AD116" s="199"/>
      <c r="AE116" s="167" t="s">
        <v>529</v>
      </c>
      <c r="AF116" s="194"/>
      <c r="AG116" s="194"/>
      <c r="AH116" s="194"/>
      <c r="AI116" s="167" t="s">
        <v>498</v>
      </c>
      <c r="AJ116" s="194"/>
      <c r="AK116" s="194"/>
      <c r="AL116" s="194"/>
      <c r="AM116" s="167" t="s">
        <v>555</v>
      </c>
      <c r="AN116" s="194"/>
      <c r="AO116" s="194"/>
      <c r="AP116" s="194"/>
      <c r="AQ116" s="167" t="s">
        <v>546</v>
      </c>
      <c r="AR116" s="194"/>
      <c r="AS116" s="194"/>
      <c r="AT116" s="194"/>
      <c r="AU116" s="167">
        <v>100</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531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536</v>
      </c>
      <c r="K411" s="763"/>
      <c r="L411" s="763"/>
      <c r="M411" s="763"/>
      <c r="N411" s="763"/>
      <c r="O411" s="763"/>
      <c r="P411" s="763"/>
      <c r="Q411" s="763"/>
      <c r="R411" s="763"/>
      <c r="S411" s="763"/>
      <c r="T411" s="764"/>
      <c r="U411" s="384" t="s">
        <v>547</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439</v>
      </c>
      <c r="AF413" s="137"/>
      <c r="AG413" s="138" t="s">
        <v>324</v>
      </c>
      <c r="AH413" s="139"/>
      <c r="AI413" s="133"/>
      <c r="AJ413" s="133"/>
      <c r="AK413" s="133"/>
      <c r="AL413" s="134"/>
      <c r="AM413" s="133"/>
      <c r="AN413" s="133"/>
      <c r="AO413" s="133"/>
      <c r="AP413" s="134"/>
      <c r="AQ413" s="188" t="s">
        <v>442</v>
      </c>
      <c r="AR413" s="137"/>
      <c r="AS413" s="138" t="s">
        <v>324</v>
      </c>
      <c r="AT413" s="139"/>
      <c r="AU413" s="137" t="s">
        <v>442</v>
      </c>
      <c r="AV413" s="137"/>
      <c r="AW413" s="138" t="s">
        <v>310</v>
      </c>
      <c r="AX413" s="189"/>
    </row>
    <row r="414" spans="1:50" ht="22.5" customHeight="1" x14ac:dyDescent="0.15">
      <c r="A414" s="846"/>
      <c r="B414" s="841"/>
      <c r="C414" s="150"/>
      <c r="D414" s="841"/>
      <c r="E414" s="140"/>
      <c r="F414" s="141"/>
      <c r="G414" s="116" t="s">
        <v>438</v>
      </c>
      <c r="H414" s="97"/>
      <c r="I414" s="97"/>
      <c r="J414" s="97"/>
      <c r="K414" s="97"/>
      <c r="L414" s="97"/>
      <c r="M414" s="97"/>
      <c r="N414" s="97"/>
      <c r="O414" s="97"/>
      <c r="P414" s="97"/>
      <c r="Q414" s="97"/>
      <c r="R414" s="97"/>
      <c r="S414" s="97"/>
      <c r="T414" s="97"/>
      <c r="U414" s="97"/>
      <c r="V414" s="97"/>
      <c r="W414" s="97"/>
      <c r="X414" s="117"/>
      <c r="Y414" s="190" t="s">
        <v>14</v>
      </c>
      <c r="Z414" s="191"/>
      <c r="AA414" s="192"/>
      <c r="AB414" s="199" t="s">
        <v>537</v>
      </c>
      <c r="AC414" s="199"/>
      <c r="AD414" s="199"/>
      <c r="AE414" s="257" t="s">
        <v>442</v>
      </c>
      <c r="AF414" s="194"/>
      <c r="AG414" s="194"/>
      <c r="AH414" s="194"/>
      <c r="AI414" s="257" t="s">
        <v>442</v>
      </c>
      <c r="AJ414" s="194"/>
      <c r="AK414" s="194"/>
      <c r="AL414" s="194"/>
      <c r="AM414" s="257" t="s">
        <v>439</v>
      </c>
      <c r="AN414" s="194"/>
      <c r="AO414" s="194"/>
      <c r="AP414" s="258"/>
      <c r="AQ414" s="257" t="s">
        <v>439</v>
      </c>
      <c r="AR414" s="194"/>
      <c r="AS414" s="194"/>
      <c r="AT414" s="258"/>
      <c r="AU414" s="194" t="s">
        <v>441</v>
      </c>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441</v>
      </c>
      <c r="AC415" s="193"/>
      <c r="AD415" s="193"/>
      <c r="AE415" s="257" t="s">
        <v>439</v>
      </c>
      <c r="AF415" s="194"/>
      <c r="AG415" s="194"/>
      <c r="AH415" s="258"/>
      <c r="AI415" s="257" t="s">
        <v>439</v>
      </c>
      <c r="AJ415" s="194"/>
      <c r="AK415" s="194"/>
      <c r="AL415" s="194"/>
      <c r="AM415" s="257" t="s">
        <v>439</v>
      </c>
      <c r="AN415" s="194"/>
      <c r="AO415" s="194"/>
      <c r="AP415" s="258"/>
      <c r="AQ415" s="257" t="s">
        <v>439</v>
      </c>
      <c r="AR415" s="194"/>
      <c r="AS415" s="194"/>
      <c r="AT415" s="258"/>
      <c r="AU415" s="194" t="s">
        <v>439</v>
      </c>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7" t="s">
        <v>439</v>
      </c>
      <c r="AF416" s="194"/>
      <c r="AG416" s="194"/>
      <c r="AH416" s="258"/>
      <c r="AI416" s="257" t="s">
        <v>441</v>
      </c>
      <c r="AJ416" s="194"/>
      <c r="AK416" s="194"/>
      <c r="AL416" s="194"/>
      <c r="AM416" s="257" t="s">
        <v>442</v>
      </c>
      <c r="AN416" s="194"/>
      <c r="AO416" s="194"/>
      <c r="AP416" s="258"/>
      <c r="AQ416" s="257" t="s">
        <v>442</v>
      </c>
      <c r="AR416" s="194"/>
      <c r="AS416" s="194"/>
      <c r="AT416" s="258"/>
      <c r="AU416" s="194" t="s">
        <v>439</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439</v>
      </c>
      <c r="AF438" s="137"/>
      <c r="AG438" s="138" t="s">
        <v>324</v>
      </c>
      <c r="AH438" s="139"/>
      <c r="AI438" s="133"/>
      <c r="AJ438" s="133"/>
      <c r="AK438" s="133"/>
      <c r="AL438" s="134"/>
      <c r="AM438" s="133"/>
      <c r="AN438" s="133"/>
      <c r="AO438" s="133"/>
      <c r="AP438" s="134"/>
      <c r="AQ438" s="188" t="s">
        <v>439</v>
      </c>
      <c r="AR438" s="137"/>
      <c r="AS438" s="138" t="s">
        <v>324</v>
      </c>
      <c r="AT438" s="139"/>
      <c r="AU438" s="137" t="s">
        <v>439</v>
      </c>
      <c r="AV438" s="137"/>
      <c r="AW438" s="138" t="s">
        <v>310</v>
      </c>
      <c r="AX438" s="189"/>
    </row>
    <row r="439" spans="1:50" ht="22.5" hidden="1" customHeight="1" x14ac:dyDescent="0.15">
      <c r="A439" s="846"/>
      <c r="B439" s="841"/>
      <c r="C439" s="150"/>
      <c r="D439" s="841"/>
      <c r="E439" s="140"/>
      <c r="F439" s="141"/>
      <c r="G439" s="116" t="s">
        <v>439</v>
      </c>
      <c r="H439" s="97"/>
      <c r="I439" s="97"/>
      <c r="J439" s="97"/>
      <c r="K439" s="97"/>
      <c r="L439" s="97"/>
      <c r="M439" s="97"/>
      <c r="N439" s="97"/>
      <c r="O439" s="97"/>
      <c r="P439" s="97"/>
      <c r="Q439" s="97"/>
      <c r="R439" s="97"/>
      <c r="S439" s="97"/>
      <c r="T439" s="97"/>
      <c r="U439" s="97"/>
      <c r="V439" s="97"/>
      <c r="W439" s="97"/>
      <c r="X439" s="117"/>
      <c r="Y439" s="190" t="s">
        <v>14</v>
      </c>
      <c r="Z439" s="191"/>
      <c r="AA439" s="192"/>
      <c r="AB439" s="199" t="s">
        <v>439</v>
      </c>
      <c r="AC439" s="199"/>
      <c r="AD439" s="199"/>
      <c r="AE439" s="257" t="s">
        <v>439</v>
      </c>
      <c r="AF439" s="194"/>
      <c r="AG439" s="194"/>
      <c r="AH439" s="194"/>
      <c r="AI439" s="257" t="s">
        <v>439</v>
      </c>
      <c r="AJ439" s="194"/>
      <c r="AK439" s="194"/>
      <c r="AL439" s="194"/>
      <c r="AM439" s="257" t="s">
        <v>439</v>
      </c>
      <c r="AN439" s="194"/>
      <c r="AO439" s="194"/>
      <c r="AP439" s="258"/>
      <c r="AQ439" s="257" t="s">
        <v>439</v>
      </c>
      <c r="AR439" s="194"/>
      <c r="AS439" s="194"/>
      <c r="AT439" s="258"/>
      <c r="AU439" s="194" t="s">
        <v>439</v>
      </c>
      <c r="AV439" s="194"/>
      <c r="AW439" s="194"/>
      <c r="AX439" s="195"/>
    </row>
    <row r="440" spans="1:50" ht="22.5" hidden="1"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441</v>
      </c>
      <c r="AC440" s="193"/>
      <c r="AD440" s="193"/>
      <c r="AE440" s="257" t="s">
        <v>441</v>
      </c>
      <c r="AF440" s="194"/>
      <c r="AG440" s="194"/>
      <c r="AH440" s="258"/>
      <c r="AI440" s="257" t="s">
        <v>442</v>
      </c>
      <c r="AJ440" s="194"/>
      <c r="AK440" s="194"/>
      <c r="AL440" s="194"/>
      <c r="AM440" s="257" t="s">
        <v>439</v>
      </c>
      <c r="AN440" s="194"/>
      <c r="AO440" s="194"/>
      <c r="AP440" s="258"/>
      <c r="AQ440" s="257" t="s">
        <v>441</v>
      </c>
      <c r="AR440" s="194"/>
      <c r="AS440" s="194"/>
      <c r="AT440" s="258"/>
      <c r="AU440" s="194" t="s">
        <v>441</v>
      </c>
      <c r="AV440" s="194"/>
      <c r="AW440" s="194"/>
      <c r="AX440" s="195"/>
    </row>
    <row r="441" spans="1:50" ht="22.5" hidden="1"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7" t="s">
        <v>439</v>
      </c>
      <c r="AF441" s="194"/>
      <c r="AG441" s="194"/>
      <c r="AH441" s="258"/>
      <c r="AI441" s="257" t="s">
        <v>439</v>
      </c>
      <c r="AJ441" s="194"/>
      <c r="AK441" s="194"/>
      <c r="AL441" s="194"/>
      <c r="AM441" s="257" t="s">
        <v>439</v>
      </c>
      <c r="AN441" s="194"/>
      <c r="AO441" s="194"/>
      <c r="AP441" s="258"/>
      <c r="AQ441" s="257" t="s">
        <v>439</v>
      </c>
      <c r="AR441" s="194"/>
      <c r="AS441" s="194"/>
      <c r="AT441" s="258"/>
      <c r="AU441" s="194" t="s">
        <v>439</v>
      </c>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6"/>
      <c r="B463" s="841"/>
      <c r="C463" s="150"/>
      <c r="D463" s="841"/>
      <c r="E463" s="96" t="s">
        <v>440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26.2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447</v>
      </c>
      <c r="AE683" s="241"/>
      <c r="AF683" s="241"/>
      <c r="AG683" s="233" t="s">
        <v>469</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447</v>
      </c>
      <c r="AE684" s="130"/>
      <c r="AF684" s="130"/>
      <c r="AG684" s="126" t="s">
        <v>470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447</v>
      </c>
      <c r="AE685" s="621"/>
      <c r="AF685" s="621"/>
      <c r="AG685" s="435" t="s">
        <v>471</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447</v>
      </c>
      <c r="AE686" s="434"/>
      <c r="AF686" s="434"/>
      <c r="AG686" s="96" t="s">
        <v>548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472</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473</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474</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45"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447</v>
      </c>
      <c r="AE690" s="130"/>
      <c r="AF690" s="130"/>
      <c r="AG690" s="126" t="s">
        <v>475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5"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447</v>
      </c>
      <c r="AE692" s="130"/>
      <c r="AF692" s="130"/>
      <c r="AG692" s="126" t="s">
        <v>476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0" t="s">
        <v>474</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2.25" customHeight="1" x14ac:dyDescent="0.15">
      <c r="A694" s="491"/>
      <c r="B694" s="492"/>
      <c r="C694" s="493" t="s">
        <v>422</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447</v>
      </c>
      <c r="AE694" s="673"/>
      <c r="AF694" s="674"/>
      <c r="AG694" s="667" t="s">
        <v>477</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21" customHeight="1" x14ac:dyDescent="0.15">
      <c r="A695" s="486" t="s">
        <v>45</v>
      </c>
      <c r="B695" s="625"/>
      <c r="C695" s="626" t="s">
        <v>423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447</v>
      </c>
      <c r="AE695" s="407"/>
      <c r="AF695" s="638"/>
      <c r="AG695" s="610" t="s">
        <v>489</v>
      </c>
      <c r="AH695" s="611"/>
      <c r="AI695" s="611"/>
      <c r="AJ695" s="611"/>
      <c r="AK695" s="611"/>
      <c r="AL695" s="611"/>
      <c r="AM695" s="611"/>
      <c r="AN695" s="611"/>
      <c r="AO695" s="611"/>
      <c r="AP695" s="611"/>
      <c r="AQ695" s="611"/>
      <c r="AR695" s="611"/>
      <c r="AS695" s="611"/>
      <c r="AT695" s="611"/>
      <c r="AU695" s="611"/>
      <c r="AV695" s="611"/>
      <c r="AW695" s="611"/>
      <c r="AX695" s="612"/>
    </row>
    <row r="696" spans="1:64" ht="43.5"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447</v>
      </c>
      <c r="AE696" s="472"/>
      <c r="AF696" s="472"/>
      <c r="AG696" s="126" t="s">
        <v>478</v>
      </c>
      <c r="AH696" s="127"/>
      <c r="AI696" s="127"/>
      <c r="AJ696" s="127"/>
      <c r="AK696" s="127"/>
      <c r="AL696" s="127"/>
      <c r="AM696" s="127"/>
      <c r="AN696" s="127"/>
      <c r="AO696" s="127"/>
      <c r="AP696" s="127"/>
      <c r="AQ696" s="127"/>
      <c r="AR696" s="127"/>
      <c r="AS696" s="127"/>
      <c r="AT696" s="127"/>
      <c r="AU696" s="127"/>
      <c r="AV696" s="127"/>
      <c r="AW696" s="127"/>
      <c r="AX696" s="128"/>
    </row>
    <row r="697" spans="1:64" ht="38.25"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447</v>
      </c>
      <c r="AE697" s="130"/>
      <c r="AF697" s="130"/>
      <c r="AG697" s="126" t="s">
        <v>479</v>
      </c>
      <c r="AH697" s="127"/>
      <c r="AI697" s="127"/>
      <c r="AJ697" s="127"/>
      <c r="AK697" s="127"/>
      <c r="AL697" s="127"/>
      <c r="AM697" s="127"/>
      <c r="AN697" s="127"/>
      <c r="AO697" s="127"/>
      <c r="AP697" s="127"/>
      <c r="AQ697" s="127"/>
      <c r="AR697" s="127"/>
      <c r="AS697" s="127"/>
      <c r="AT697" s="127"/>
      <c r="AU697" s="127"/>
      <c r="AV697" s="127"/>
      <c r="AW697" s="127"/>
      <c r="AX697" s="128"/>
    </row>
    <row r="698" spans="1:64" ht="32.2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447</v>
      </c>
      <c r="AE698" s="130"/>
      <c r="AF698" s="130"/>
      <c r="AG698" s="99" t="s">
        <v>480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474</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481</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538</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76.5" customHeight="1" thickBot="1" x14ac:dyDescent="0.2">
      <c r="A709" s="480" t="s">
        <v>549</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0.75" customHeight="1" thickBot="1" x14ac:dyDescent="0.2">
      <c r="A711" s="659" t="s">
        <v>266</v>
      </c>
      <c r="B711" s="660"/>
      <c r="C711" s="660"/>
      <c r="D711" s="660"/>
      <c r="E711" s="661"/>
      <c r="F711" s="603" t="s">
        <v>550</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2.75" customHeight="1" thickBot="1" x14ac:dyDescent="0.2">
      <c r="A713" s="513" t="s">
        <v>551</v>
      </c>
      <c r="B713" s="514"/>
      <c r="C713" s="514"/>
      <c r="D713" s="514"/>
      <c r="E713" s="515"/>
      <c r="F713" s="483" t="s">
        <v>554</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647" t="s">
        <v>488</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421">
        <v>227</v>
      </c>
      <c r="H717" s="421"/>
      <c r="I717" s="421"/>
      <c r="J717" s="421"/>
      <c r="K717" s="421"/>
      <c r="L717" s="421"/>
      <c r="M717" s="421"/>
      <c r="N717" s="421"/>
      <c r="O717" s="421"/>
      <c r="P717" s="421"/>
      <c r="Q717" s="423" t="s">
        <v>329</v>
      </c>
      <c r="R717" s="423"/>
      <c r="S717" s="423"/>
      <c r="T717" s="423"/>
      <c r="U717" s="423"/>
      <c r="V717" s="423"/>
      <c r="W717" s="421">
        <v>235</v>
      </c>
      <c r="X717" s="421"/>
      <c r="Y717" s="421"/>
      <c r="Z717" s="421"/>
      <c r="AA717" s="421"/>
      <c r="AB717" s="421"/>
      <c r="AC717" s="421"/>
      <c r="AD717" s="421"/>
      <c r="AE717" s="421"/>
      <c r="AF717" s="421"/>
      <c r="AG717" s="423" t="s">
        <v>330</v>
      </c>
      <c r="AH717" s="423"/>
      <c r="AI717" s="423"/>
      <c r="AJ717" s="423"/>
      <c r="AK717" s="423"/>
      <c r="AL717" s="423"/>
      <c r="AM717" s="421">
        <v>242</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422">
        <v>281</v>
      </c>
      <c r="H718" s="422"/>
      <c r="I718" s="422"/>
      <c r="J718" s="422"/>
      <c r="K718" s="422"/>
      <c r="L718" s="422"/>
      <c r="M718" s="422"/>
      <c r="N718" s="422"/>
      <c r="O718" s="422"/>
      <c r="P718" s="422"/>
      <c r="Q718" s="479" t="s">
        <v>332</v>
      </c>
      <c r="R718" s="479"/>
      <c r="S718" s="479"/>
      <c r="T718" s="479"/>
      <c r="U718" s="479"/>
      <c r="V718" s="479"/>
      <c r="W718" s="589">
        <v>279</v>
      </c>
      <c r="X718" s="589"/>
      <c r="Y718" s="589"/>
      <c r="Z718" s="589"/>
      <c r="AA718" s="589"/>
      <c r="AB718" s="589"/>
      <c r="AC718" s="589"/>
      <c r="AD718" s="589"/>
      <c r="AE718" s="589"/>
      <c r="AF718" s="589"/>
      <c r="AG718" s="479" t="s">
        <v>333</v>
      </c>
      <c r="AH718" s="479"/>
      <c r="AI718" s="479"/>
      <c r="AJ718" s="479"/>
      <c r="AK718" s="479"/>
      <c r="AL718" s="479"/>
      <c r="AM718" s="444">
        <v>268</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482</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483</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503</v>
      </c>
      <c r="H760" s="511"/>
      <c r="I760" s="511"/>
      <c r="J760" s="511"/>
      <c r="K760" s="512"/>
      <c r="L760" s="504" t="s">
        <v>504</v>
      </c>
      <c r="M760" s="505"/>
      <c r="N760" s="505"/>
      <c r="O760" s="505"/>
      <c r="P760" s="505"/>
      <c r="Q760" s="505"/>
      <c r="R760" s="505"/>
      <c r="S760" s="505"/>
      <c r="T760" s="505"/>
      <c r="U760" s="505"/>
      <c r="V760" s="505"/>
      <c r="W760" s="505"/>
      <c r="X760" s="506"/>
      <c r="Y760" s="466">
        <v>15.2</v>
      </c>
      <c r="Z760" s="467"/>
      <c r="AA760" s="467"/>
      <c r="AB760" s="665"/>
      <c r="AC760" s="510" t="s">
        <v>503</v>
      </c>
      <c r="AD760" s="511"/>
      <c r="AE760" s="511"/>
      <c r="AF760" s="511"/>
      <c r="AG760" s="512"/>
      <c r="AH760" s="504" t="s">
        <v>516</v>
      </c>
      <c r="AI760" s="505"/>
      <c r="AJ760" s="505"/>
      <c r="AK760" s="505"/>
      <c r="AL760" s="505"/>
      <c r="AM760" s="505"/>
      <c r="AN760" s="505"/>
      <c r="AO760" s="505"/>
      <c r="AP760" s="505"/>
      <c r="AQ760" s="505"/>
      <c r="AR760" s="505"/>
      <c r="AS760" s="505"/>
      <c r="AT760" s="506"/>
      <c r="AU760" s="466">
        <v>5.7</v>
      </c>
      <c r="AV760" s="467"/>
      <c r="AW760" s="467"/>
      <c r="AX760" s="468"/>
    </row>
    <row r="761" spans="1:50" ht="24.75" customHeight="1" x14ac:dyDescent="0.15">
      <c r="A761" s="476"/>
      <c r="B761" s="477"/>
      <c r="C761" s="477"/>
      <c r="D761" s="477"/>
      <c r="E761" s="477"/>
      <c r="F761" s="478"/>
      <c r="G761" s="414" t="s">
        <v>509</v>
      </c>
      <c r="H761" s="415"/>
      <c r="I761" s="415"/>
      <c r="J761" s="415"/>
      <c r="K761" s="416"/>
      <c r="L761" s="408" t="s">
        <v>510</v>
      </c>
      <c r="M761" s="409"/>
      <c r="N761" s="409"/>
      <c r="O761" s="409"/>
      <c r="P761" s="409"/>
      <c r="Q761" s="409"/>
      <c r="R761" s="409"/>
      <c r="S761" s="409"/>
      <c r="T761" s="409"/>
      <c r="U761" s="409"/>
      <c r="V761" s="409"/>
      <c r="W761" s="409"/>
      <c r="X761" s="410"/>
      <c r="Y761" s="411">
        <v>5.4</v>
      </c>
      <c r="Z761" s="412"/>
      <c r="AA761" s="412"/>
      <c r="AB761" s="420"/>
      <c r="AC761" s="414" t="s">
        <v>513</v>
      </c>
      <c r="AD761" s="415"/>
      <c r="AE761" s="415"/>
      <c r="AF761" s="415"/>
      <c r="AG761" s="416"/>
      <c r="AH761" s="408" t="s">
        <v>521</v>
      </c>
      <c r="AI761" s="409"/>
      <c r="AJ761" s="409"/>
      <c r="AK761" s="409"/>
      <c r="AL761" s="409"/>
      <c r="AM761" s="409"/>
      <c r="AN761" s="409"/>
      <c r="AO761" s="409"/>
      <c r="AP761" s="409"/>
      <c r="AQ761" s="409"/>
      <c r="AR761" s="409"/>
      <c r="AS761" s="409"/>
      <c r="AT761" s="410"/>
      <c r="AU761" s="411">
        <v>2.9</v>
      </c>
      <c r="AV761" s="412"/>
      <c r="AW761" s="412"/>
      <c r="AX761" s="413"/>
    </row>
    <row r="762" spans="1:50" ht="24.75" customHeight="1" x14ac:dyDescent="0.15">
      <c r="A762" s="476"/>
      <c r="B762" s="477"/>
      <c r="C762" s="477"/>
      <c r="D762" s="477"/>
      <c r="E762" s="477"/>
      <c r="F762" s="478"/>
      <c r="G762" s="414" t="s">
        <v>543</v>
      </c>
      <c r="H762" s="415"/>
      <c r="I762" s="415"/>
      <c r="J762" s="415"/>
      <c r="K762" s="416"/>
      <c r="L762" s="408"/>
      <c r="M762" s="409"/>
      <c r="N762" s="409"/>
      <c r="O762" s="409"/>
      <c r="P762" s="409"/>
      <c r="Q762" s="409"/>
      <c r="R762" s="409"/>
      <c r="S762" s="409"/>
      <c r="T762" s="409"/>
      <c r="U762" s="409"/>
      <c r="V762" s="409"/>
      <c r="W762" s="409"/>
      <c r="X762" s="410"/>
      <c r="Y762" s="411">
        <v>3.6</v>
      </c>
      <c r="Z762" s="412"/>
      <c r="AA762" s="412"/>
      <c r="AB762" s="420"/>
      <c r="AC762" s="414" t="s">
        <v>515</v>
      </c>
      <c r="AD762" s="415"/>
      <c r="AE762" s="415"/>
      <c r="AF762" s="415"/>
      <c r="AG762" s="416"/>
      <c r="AH762" s="408"/>
      <c r="AI762" s="409"/>
      <c r="AJ762" s="409"/>
      <c r="AK762" s="409"/>
      <c r="AL762" s="409"/>
      <c r="AM762" s="409"/>
      <c r="AN762" s="409"/>
      <c r="AO762" s="409"/>
      <c r="AP762" s="409"/>
      <c r="AQ762" s="409"/>
      <c r="AR762" s="409"/>
      <c r="AS762" s="409"/>
      <c r="AT762" s="410"/>
      <c r="AU762" s="411">
        <v>0.8</v>
      </c>
      <c r="AV762" s="412"/>
      <c r="AW762" s="412"/>
      <c r="AX762" s="413"/>
    </row>
    <row r="763" spans="1:50" ht="24.75" customHeight="1" x14ac:dyDescent="0.15">
      <c r="A763" s="476"/>
      <c r="B763" s="477"/>
      <c r="C763" s="477"/>
      <c r="D763" s="477"/>
      <c r="E763" s="477"/>
      <c r="F763" s="478"/>
      <c r="G763" s="414" t="s">
        <v>513</v>
      </c>
      <c r="H763" s="415"/>
      <c r="I763" s="415"/>
      <c r="J763" s="415"/>
      <c r="K763" s="416"/>
      <c r="L763" s="408" t="s">
        <v>514</v>
      </c>
      <c r="M763" s="409"/>
      <c r="N763" s="409"/>
      <c r="O763" s="409"/>
      <c r="P763" s="409"/>
      <c r="Q763" s="409"/>
      <c r="R763" s="409"/>
      <c r="S763" s="409"/>
      <c r="T763" s="409"/>
      <c r="U763" s="409"/>
      <c r="V763" s="409"/>
      <c r="W763" s="409"/>
      <c r="X763" s="410"/>
      <c r="Y763" s="411">
        <v>1.3</v>
      </c>
      <c r="Z763" s="412"/>
      <c r="AA763" s="412"/>
      <c r="AB763" s="420"/>
      <c r="AC763" s="414" t="s">
        <v>507</v>
      </c>
      <c r="AD763" s="415"/>
      <c r="AE763" s="415"/>
      <c r="AF763" s="415"/>
      <c r="AG763" s="416"/>
      <c r="AH763" s="408" t="s">
        <v>517</v>
      </c>
      <c r="AI763" s="409"/>
      <c r="AJ763" s="409"/>
      <c r="AK763" s="409"/>
      <c r="AL763" s="409"/>
      <c r="AM763" s="409"/>
      <c r="AN763" s="409"/>
      <c r="AO763" s="409"/>
      <c r="AP763" s="409"/>
      <c r="AQ763" s="409"/>
      <c r="AR763" s="409"/>
      <c r="AS763" s="409"/>
      <c r="AT763" s="410"/>
      <c r="AU763" s="411">
        <v>0.6</v>
      </c>
      <c r="AV763" s="412"/>
      <c r="AW763" s="412"/>
      <c r="AX763" s="413"/>
    </row>
    <row r="764" spans="1:50" ht="24.75" customHeight="1" x14ac:dyDescent="0.15">
      <c r="A764" s="476"/>
      <c r="B764" s="477"/>
      <c r="C764" s="477"/>
      <c r="D764" s="477"/>
      <c r="E764" s="477"/>
      <c r="F764" s="478"/>
      <c r="G764" s="414" t="s">
        <v>507</v>
      </c>
      <c r="H764" s="415"/>
      <c r="I764" s="415"/>
      <c r="J764" s="415"/>
      <c r="K764" s="416"/>
      <c r="L764" s="408" t="s">
        <v>508</v>
      </c>
      <c r="M764" s="409"/>
      <c r="N764" s="409"/>
      <c r="O764" s="409"/>
      <c r="P764" s="409"/>
      <c r="Q764" s="409"/>
      <c r="R764" s="409"/>
      <c r="S764" s="409"/>
      <c r="T764" s="409"/>
      <c r="U764" s="409"/>
      <c r="V764" s="409"/>
      <c r="W764" s="409"/>
      <c r="X764" s="410"/>
      <c r="Y764" s="411">
        <v>0.9</v>
      </c>
      <c r="Z764" s="412"/>
      <c r="AA764" s="412"/>
      <c r="AB764" s="420"/>
      <c r="AC764" s="414" t="s">
        <v>509</v>
      </c>
      <c r="AD764" s="415"/>
      <c r="AE764" s="415"/>
      <c r="AF764" s="415"/>
      <c r="AG764" s="416"/>
      <c r="AH764" s="408" t="s">
        <v>519</v>
      </c>
      <c r="AI764" s="409"/>
      <c r="AJ764" s="409"/>
      <c r="AK764" s="409"/>
      <c r="AL764" s="409"/>
      <c r="AM764" s="409"/>
      <c r="AN764" s="409"/>
      <c r="AO764" s="409"/>
      <c r="AP764" s="409"/>
      <c r="AQ764" s="409"/>
      <c r="AR764" s="409"/>
      <c r="AS764" s="409"/>
      <c r="AT764" s="410"/>
      <c r="AU764" s="411">
        <v>0.4</v>
      </c>
      <c r="AV764" s="412"/>
      <c r="AW764" s="412"/>
      <c r="AX764" s="413"/>
    </row>
    <row r="765" spans="1:50" ht="24.75" customHeight="1" x14ac:dyDescent="0.15">
      <c r="A765" s="476"/>
      <c r="B765" s="477"/>
      <c r="C765" s="477"/>
      <c r="D765" s="477"/>
      <c r="E765" s="477"/>
      <c r="F765" s="478"/>
      <c r="G765" s="414" t="s">
        <v>505</v>
      </c>
      <c r="H765" s="415"/>
      <c r="I765" s="415"/>
      <c r="J765" s="415"/>
      <c r="K765" s="416"/>
      <c r="L765" s="408" t="s">
        <v>506</v>
      </c>
      <c r="M765" s="409"/>
      <c r="N765" s="409"/>
      <c r="O765" s="409"/>
      <c r="P765" s="409"/>
      <c r="Q765" s="409"/>
      <c r="R765" s="409"/>
      <c r="S765" s="409"/>
      <c r="T765" s="409"/>
      <c r="U765" s="409"/>
      <c r="V765" s="409"/>
      <c r="W765" s="409"/>
      <c r="X765" s="410"/>
      <c r="Y765" s="411">
        <v>0.6</v>
      </c>
      <c r="Z765" s="412"/>
      <c r="AA765" s="412"/>
      <c r="AB765" s="420"/>
      <c r="AC765" s="414" t="s">
        <v>505</v>
      </c>
      <c r="AD765" s="415"/>
      <c r="AE765" s="415"/>
      <c r="AF765" s="415"/>
      <c r="AG765" s="416"/>
      <c r="AH765" s="408" t="s">
        <v>520</v>
      </c>
      <c r="AI765" s="409"/>
      <c r="AJ765" s="409"/>
      <c r="AK765" s="409"/>
      <c r="AL765" s="409"/>
      <c r="AM765" s="409"/>
      <c r="AN765" s="409"/>
      <c r="AO765" s="409"/>
      <c r="AP765" s="409"/>
      <c r="AQ765" s="409"/>
      <c r="AR765" s="409"/>
      <c r="AS765" s="409"/>
      <c r="AT765" s="410"/>
      <c r="AU765" s="411">
        <v>0.2</v>
      </c>
      <c r="AV765" s="412"/>
      <c r="AW765" s="412"/>
      <c r="AX765" s="413"/>
    </row>
    <row r="766" spans="1:50" ht="24.75" customHeight="1" x14ac:dyDescent="0.15">
      <c r="A766" s="476"/>
      <c r="B766" s="477"/>
      <c r="C766" s="477"/>
      <c r="D766" s="477"/>
      <c r="E766" s="477"/>
      <c r="F766" s="478"/>
      <c r="G766" s="414" t="s">
        <v>511</v>
      </c>
      <c r="H766" s="415"/>
      <c r="I766" s="415"/>
      <c r="J766" s="415"/>
      <c r="K766" s="416"/>
      <c r="L766" s="408" t="s">
        <v>512</v>
      </c>
      <c r="M766" s="409"/>
      <c r="N766" s="409"/>
      <c r="O766" s="409"/>
      <c r="P766" s="409"/>
      <c r="Q766" s="409"/>
      <c r="R766" s="409"/>
      <c r="S766" s="409"/>
      <c r="T766" s="409"/>
      <c r="U766" s="409"/>
      <c r="V766" s="409"/>
      <c r="W766" s="409"/>
      <c r="X766" s="410"/>
      <c r="Y766" s="411">
        <v>0.3</v>
      </c>
      <c r="Z766" s="412"/>
      <c r="AA766" s="412"/>
      <c r="AB766" s="420"/>
      <c r="AC766" s="414" t="s">
        <v>511</v>
      </c>
      <c r="AD766" s="415"/>
      <c r="AE766" s="415"/>
      <c r="AF766" s="415"/>
      <c r="AG766" s="416"/>
      <c r="AH766" s="408" t="s">
        <v>518</v>
      </c>
      <c r="AI766" s="409"/>
      <c r="AJ766" s="409"/>
      <c r="AK766" s="409"/>
      <c r="AL766" s="409"/>
      <c r="AM766" s="409"/>
      <c r="AN766" s="409"/>
      <c r="AO766" s="409"/>
      <c r="AP766" s="409"/>
      <c r="AQ766" s="409"/>
      <c r="AR766" s="409"/>
      <c r="AS766" s="409"/>
      <c r="AT766" s="410"/>
      <c r="AU766" s="411">
        <v>0.2</v>
      </c>
      <c r="AV766" s="412"/>
      <c r="AW766" s="412"/>
      <c r="AX766" s="413"/>
    </row>
    <row r="767" spans="1:50" ht="24.75" customHeight="1" x14ac:dyDescent="0.15">
      <c r="A767" s="476"/>
      <c r="B767" s="477"/>
      <c r="C767" s="477"/>
      <c r="D767" s="477"/>
      <c r="E767" s="477"/>
      <c r="F767" s="478"/>
      <c r="G767" s="414" t="s">
        <v>544</v>
      </c>
      <c r="H767" s="415"/>
      <c r="I767" s="415"/>
      <c r="J767" s="415"/>
      <c r="K767" s="416"/>
      <c r="L767" s="408" t="s">
        <v>545</v>
      </c>
      <c r="M767" s="409"/>
      <c r="N767" s="409"/>
      <c r="O767" s="409"/>
      <c r="P767" s="409"/>
      <c r="Q767" s="409"/>
      <c r="R767" s="409"/>
      <c r="S767" s="409"/>
      <c r="T767" s="409"/>
      <c r="U767" s="409"/>
      <c r="V767" s="409"/>
      <c r="W767" s="409"/>
      <c r="X767" s="410"/>
      <c r="Y767" s="411">
        <v>0.2</v>
      </c>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27.500000000000004</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10.799999999999999</v>
      </c>
      <c r="AV770" s="689"/>
      <c r="AW770" s="689"/>
      <c r="AX770" s="691"/>
    </row>
    <row r="771" spans="1:50" ht="30" customHeight="1" x14ac:dyDescent="0.15">
      <c r="A771" s="476"/>
      <c r="B771" s="477"/>
      <c r="C771" s="477"/>
      <c r="D771" s="477"/>
      <c r="E771" s="477"/>
      <c r="F771" s="478"/>
      <c r="G771" s="463" t="s">
        <v>539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513</v>
      </c>
      <c r="H773" s="511"/>
      <c r="I773" s="511"/>
      <c r="J773" s="511"/>
      <c r="K773" s="512"/>
      <c r="L773" s="504" t="s">
        <v>540</v>
      </c>
      <c r="M773" s="505"/>
      <c r="N773" s="505"/>
      <c r="O773" s="505"/>
      <c r="P773" s="505"/>
      <c r="Q773" s="505"/>
      <c r="R773" s="505"/>
      <c r="S773" s="505"/>
      <c r="T773" s="505"/>
      <c r="U773" s="505"/>
      <c r="V773" s="505"/>
      <c r="W773" s="505"/>
      <c r="X773" s="506"/>
      <c r="Y773" s="466">
        <v>2.9</v>
      </c>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2.9</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x14ac:dyDescent="0.15">
      <c r="A784" s="476"/>
      <c r="B784" s="477"/>
      <c r="C784" s="477"/>
      <c r="D784" s="477"/>
      <c r="E784" s="477"/>
      <c r="F784" s="478"/>
      <c r="G784" s="463" t="s">
        <v>418</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419</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30" customHeight="1" x14ac:dyDescent="0.15">
      <c r="A816" s="223">
        <v>1</v>
      </c>
      <c r="B816" s="223">
        <v>1</v>
      </c>
      <c r="C816" s="224" t="s">
        <v>484</v>
      </c>
      <c r="D816" s="203"/>
      <c r="E816" s="203"/>
      <c r="F816" s="203"/>
      <c r="G816" s="203"/>
      <c r="H816" s="203"/>
      <c r="I816" s="203"/>
      <c r="J816" s="204">
        <v>6012701004917</v>
      </c>
      <c r="K816" s="205"/>
      <c r="L816" s="205"/>
      <c r="M816" s="205"/>
      <c r="N816" s="205"/>
      <c r="O816" s="205"/>
      <c r="P816" s="784" t="s">
        <v>485</v>
      </c>
      <c r="Q816" s="206"/>
      <c r="R816" s="206"/>
      <c r="S816" s="206"/>
      <c r="T816" s="206"/>
      <c r="U816" s="206"/>
      <c r="V816" s="206"/>
      <c r="W816" s="206"/>
      <c r="X816" s="206"/>
      <c r="Y816" s="207">
        <v>27.5</v>
      </c>
      <c r="Z816" s="208"/>
      <c r="AA816" s="208"/>
      <c r="AB816" s="209"/>
      <c r="AC816" s="210" t="s">
        <v>375</v>
      </c>
      <c r="AD816" s="210"/>
      <c r="AE816" s="210"/>
      <c r="AF816" s="210"/>
      <c r="AG816" s="210"/>
      <c r="AH816" s="211">
        <v>1</v>
      </c>
      <c r="AI816" s="212"/>
      <c r="AJ816" s="212"/>
      <c r="AK816" s="212"/>
      <c r="AL816" s="213">
        <v>97.8</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48" customHeight="1" x14ac:dyDescent="0.15">
      <c r="A849" s="223">
        <v>1</v>
      </c>
      <c r="B849" s="223">
        <v>1</v>
      </c>
      <c r="C849" s="224" t="s">
        <v>486</v>
      </c>
      <c r="D849" s="203"/>
      <c r="E849" s="203"/>
      <c r="F849" s="203"/>
      <c r="G849" s="203"/>
      <c r="H849" s="203"/>
      <c r="I849" s="203"/>
      <c r="J849" s="204">
        <v>5010005013660</v>
      </c>
      <c r="K849" s="205"/>
      <c r="L849" s="205"/>
      <c r="M849" s="205"/>
      <c r="N849" s="205"/>
      <c r="O849" s="205"/>
      <c r="P849" s="784" t="s">
        <v>487</v>
      </c>
      <c r="Q849" s="206"/>
      <c r="R849" s="206"/>
      <c r="S849" s="206"/>
      <c r="T849" s="206"/>
      <c r="U849" s="206"/>
      <c r="V849" s="206"/>
      <c r="W849" s="206"/>
      <c r="X849" s="206"/>
      <c r="Y849" s="207">
        <v>10.8</v>
      </c>
      <c r="Z849" s="208"/>
      <c r="AA849" s="208"/>
      <c r="AB849" s="209"/>
      <c r="AC849" s="210" t="s">
        <v>375</v>
      </c>
      <c r="AD849" s="210"/>
      <c r="AE849" s="210"/>
      <c r="AF849" s="210"/>
      <c r="AG849" s="210"/>
      <c r="AH849" s="211">
        <v>1</v>
      </c>
      <c r="AI849" s="212"/>
      <c r="AJ849" s="212"/>
      <c r="AK849" s="212"/>
      <c r="AL849" s="213">
        <v>89.8</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customHeight="1" x14ac:dyDescent="0.15">
      <c r="A882" s="223">
        <v>1</v>
      </c>
      <c r="B882" s="223">
        <v>1</v>
      </c>
      <c r="C882" s="224" t="s">
        <v>541</v>
      </c>
      <c r="D882" s="203"/>
      <c r="E882" s="203"/>
      <c r="F882" s="203"/>
      <c r="G882" s="203"/>
      <c r="H882" s="203"/>
      <c r="I882" s="203"/>
      <c r="J882" s="204">
        <v>5010001141993</v>
      </c>
      <c r="K882" s="205"/>
      <c r="L882" s="205"/>
      <c r="M882" s="205"/>
      <c r="N882" s="205"/>
      <c r="O882" s="205"/>
      <c r="P882" s="784" t="s">
        <v>522</v>
      </c>
      <c r="Q882" s="206"/>
      <c r="R882" s="206"/>
      <c r="S882" s="206"/>
      <c r="T882" s="206"/>
      <c r="U882" s="206"/>
      <c r="V882" s="206"/>
      <c r="W882" s="206"/>
      <c r="X882" s="206"/>
      <c r="Y882" s="207">
        <v>2.9</v>
      </c>
      <c r="Z882" s="208"/>
      <c r="AA882" s="208"/>
      <c r="AB882" s="209"/>
      <c r="AC882" s="210" t="s">
        <v>542</v>
      </c>
      <c r="AD882" s="210"/>
      <c r="AE882" s="210"/>
      <c r="AF882" s="210"/>
      <c r="AG882" s="210"/>
      <c r="AH882" s="211">
        <v>4</v>
      </c>
      <c r="AI882" s="212"/>
      <c r="AJ882" s="212"/>
      <c r="AK882" s="212"/>
      <c r="AL882" s="213">
        <v>69</v>
      </c>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21">
      <formula>IF(RIGHT(TEXT(P14,"0.#"),1)=".",FALSE,TRUE)</formula>
    </cfRule>
    <cfRule type="expression" dxfId="1998" priority="11222">
      <formula>IF(RIGHT(TEXT(P14,"0.#"),1)=".",TRUE,FALSE)</formula>
    </cfRule>
  </conditionalFormatting>
  <conditionalFormatting sqref="AE23">
    <cfRule type="expression" dxfId="1997" priority="11211">
      <formula>IF(RIGHT(TEXT(AE23,"0.#"),1)=".",FALSE,TRUE)</formula>
    </cfRule>
    <cfRule type="expression" dxfId="1996" priority="11212">
      <formula>IF(RIGHT(TEXT(AE23,"0.#"),1)=".",TRUE,FALSE)</formula>
    </cfRule>
  </conditionalFormatting>
  <conditionalFormatting sqref="L105">
    <cfRule type="expression" dxfId="1995" priority="11103">
      <formula>IF(RIGHT(TEXT(L105,"0.#"),1)=".",FALSE,TRUE)</formula>
    </cfRule>
    <cfRule type="expression" dxfId="1994" priority="11104">
      <formula>IF(RIGHT(TEXT(L105,"0.#"),1)=".",TRUE,FALSE)</formula>
    </cfRule>
  </conditionalFormatting>
  <conditionalFormatting sqref="L110">
    <cfRule type="expression" dxfId="1993" priority="11101">
      <formula>IF(RIGHT(TEXT(L110,"0.#"),1)=".",FALSE,TRUE)</formula>
    </cfRule>
    <cfRule type="expression" dxfId="1992" priority="11102">
      <formula>IF(RIGHT(TEXT(L110,"0.#"),1)=".",TRUE,FALSE)</formula>
    </cfRule>
  </conditionalFormatting>
  <conditionalFormatting sqref="R110">
    <cfRule type="expression" dxfId="1991" priority="11099">
      <formula>IF(RIGHT(TEXT(R110,"0.#"),1)=".",FALSE,TRUE)</formula>
    </cfRule>
    <cfRule type="expression" dxfId="1990" priority="11100">
      <formula>IF(RIGHT(TEXT(R110,"0.#"),1)=".",TRUE,FALSE)</formula>
    </cfRule>
  </conditionalFormatting>
  <conditionalFormatting sqref="P18:AX18">
    <cfRule type="expression" dxfId="1989" priority="11097">
      <formula>IF(RIGHT(TEXT(P18,"0.#"),1)=".",FALSE,TRUE)</formula>
    </cfRule>
    <cfRule type="expression" dxfId="1988" priority="11098">
      <formula>IF(RIGHT(TEXT(P18,"0.#"),1)=".",TRUE,FALSE)</formula>
    </cfRule>
  </conditionalFormatting>
  <conditionalFormatting sqref="Y770">
    <cfRule type="expression" dxfId="1987" priority="11089">
      <formula>IF(RIGHT(TEXT(Y770,"0.#"),1)=".",FALSE,TRUE)</formula>
    </cfRule>
    <cfRule type="expression" dxfId="1986" priority="11090">
      <formula>IF(RIGHT(TEXT(Y770,"0.#"),1)=".",TRUE,FALSE)</formula>
    </cfRule>
  </conditionalFormatting>
  <conditionalFormatting sqref="Y801:Y808 Y799 Y788:Y795 Y786 Y780:Y782 Y773">
    <cfRule type="expression" dxfId="1985" priority="10871">
      <formula>IF(RIGHT(TEXT(Y773,"0.#"),1)=".",FALSE,TRUE)</formula>
    </cfRule>
    <cfRule type="expression" dxfId="1984" priority="10872">
      <formula>IF(RIGHT(TEXT(Y773,"0.#"),1)=".",TRUE,FALSE)</formula>
    </cfRule>
  </conditionalFormatting>
  <conditionalFormatting sqref="P16:AQ17 P15:AX15 P13:AX13">
    <cfRule type="expression" dxfId="1983" priority="10919">
      <formula>IF(RIGHT(TEXT(P13,"0.#"),1)=".",FALSE,TRUE)</formula>
    </cfRule>
    <cfRule type="expression" dxfId="1982" priority="10920">
      <formula>IF(RIGHT(TEXT(P13,"0.#"),1)=".",TRUE,FALSE)</formula>
    </cfRule>
  </conditionalFormatting>
  <conditionalFormatting sqref="P19:AJ19">
    <cfRule type="expression" dxfId="1981" priority="10917">
      <formula>IF(RIGHT(TEXT(P19,"0.#"),1)=".",FALSE,TRUE)</formula>
    </cfRule>
    <cfRule type="expression" dxfId="1980" priority="10918">
      <formula>IF(RIGHT(TEXT(P19,"0.#"),1)=".",TRUE,FALSE)</formula>
    </cfRule>
  </conditionalFormatting>
  <conditionalFormatting sqref="AE74 AQ74">
    <cfRule type="expression" dxfId="1979" priority="10909">
      <formula>IF(RIGHT(TEXT(AE74,"0.#"),1)=".",FALSE,TRUE)</formula>
    </cfRule>
    <cfRule type="expression" dxfId="1978" priority="10910">
      <formula>IF(RIGHT(TEXT(AE74,"0.#"),1)=".",TRUE,FALSE)</formula>
    </cfRule>
  </conditionalFormatting>
  <conditionalFormatting sqref="L106:L109 L104">
    <cfRule type="expression" dxfId="1977" priority="10903">
      <formula>IF(RIGHT(TEXT(L104,"0.#"),1)=".",FALSE,TRUE)</formula>
    </cfRule>
    <cfRule type="expression" dxfId="1976" priority="10904">
      <formula>IF(RIGHT(TEXT(L104,"0.#"),1)=".",TRUE,FALSE)</formula>
    </cfRule>
  </conditionalFormatting>
  <conditionalFormatting sqref="R104">
    <cfRule type="expression" dxfId="1975" priority="10899">
      <formula>IF(RIGHT(TEXT(R104,"0.#"),1)=".",FALSE,TRUE)</formula>
    </cfRule>
    <cfRule type="expression" dxfId="1974" priority="10900">
      <formula>IF(RIGHT(TEXT(R104,"0.#"),1)=".",TRUE,FALSE)</formula>
    </cfRule>
  </conditionalFormatting>
  <conditionalFormatting sqref="R105:R109">
    <cfRule type="expression" dxfId="1973" priority="10897">
      <formula>IF(RIGHT(TEXT(R105,"0.#"),1)=".",FALSE,TRUE)</formula>
    </cfRule>
    <cfRule type="expression" dxfId="1972" priority="10898">
      <formula>IF(RIGHT(TEXT(R105,"0.#"),1)=".",TRUE,FALSE)</formula>
    </cfRule>
  </conditionalFormatting>
  <conditionalFormatting sqref="Y762 Y760 Y767:Y769">
    <cfRule type="expression" dxfId="1971" priority="10895">
      <formula>IF(RIGHT(TEXT(Y760,"0.#"),1)=".",FALSE,TRUE)</formula>
    </cfRule>
    <cfRule type="expression" dxfId="1970" priority="10896">
      <formula>IF(RIGHT(TEXT(Y760,"0.#"),1)=".",TRUE,FALSE)</formula>
    </cfRule>
  </conditionalFormatting>
  <conditionalFormatting sqref="AU770">
    <cfRule type="expression" dxfId="1969" priority="10891">
      <formula>IF(RIGHT(TEXT(AU770,"0.#"),1)=".",FALSE,TRUE)</formula>
    </cfRule>
    <cfRule type="expression" dxfId="1968" priority="10892">
      <formula>IF(RIGHT(TEXT(AU770,"0.#"),1)=".",TRUE,FALSE)</formula>
    </cfRule>
  </conditionalFormatting>
  <conditionalFormatting sqref="AU767:AU769 AU760">
    <cfRule type="expression" dxfId="1967" priority="10889">
      <formula>IF(RIGHT(TEXT(AU760,"0.#"),1)=".",FALSE,TRUE)</formula>
    </cfRule>
    <cfRule type="expression" dxfId="1966" priority="10890">
      <formula>IF(RIGHT(TEXT(AU760,"0.#"),1)=".",TRUE,FALSE)</formula>
    </cfRule>
  </conditionalFormatting>
  <conditionalFormatting sqref="Y800 Y787">
    <cfRule type="expression" dxfId="1965" priority="10875">
      <formula>IF(RIGHT(TEXT(Y787,"0.#"),1)=".",FALSE,TRUE)</formula>
    </cfRule>
    <cfRule type="expression" dxfId="1964" priority="10876">
      <formula>IF(RIGHT(TEXT(Y787,"0.#"),1)=".",TRUE,FALSE)</formula>
    </cfRule>
  </conditionalFormatting>
  <conditionalFormatting sqref="Y809 Y796 Y783">
    <cfRule type="expression" dxfId="1963" priority="10873">
      <formula>IF(RIGHT(TEXT(Y783,"0.#"),1)=".",FALSE,TRUE)</formula>
    </cfRule>
    <cfRule type="expression" dxfId="1962" priority="10874">
      <formula>IF(RIGHT(TEXT(Y783,"0.#"),1)=".",TRUE,FALSE)</formula>
    </cfRule>
  </conditionalFormatting>
  <conditionalFormatting sqref="AU800 AU787">
    <cfRule type="expression" dxfId="1961" priority="10869">
      <formula>IF(RIGHT(TEXT(AU787,"0.#"),1)=".",FALSE,TRUE)</formula>
    </cfRule>
    <cfRule type="expression" dxfId="1960" priority="10870">
      <formula>IF(RIGHT(TEXT(AU787,"0.#"),1)=".",TRUE,FALSE)</formula>
    </cfRule>
  </conditionalFormatting>
  <conditionalFormatting sqref="AU809 AU796 AU783">
    <cfRule type="expression" dxfId="1959" priority="10867">
      <formula>IF(RIGHT(TEXT(AU783,"0.#"),1)=".",FALSE,TRUE)</formula>
    </cfRule>
    <cfRule type="expression" dxfId="1958" priority="10868">
      <formula>IF(RIGHT(TEXT(AU783,"0.#"),1)=".",TRUE,FALSE)</formula>
    </cfRule>
  </conditionalFormatting>
  <conditionalFormatting sqref="AU801:AU808 AU799 AU788:AU795 AU786 AU780:AU782 AU773">
    <cfRule type="expression" dxfId="1957" priority="10865">
      <formula>IF(RIGHT(TEXT(AU773,"0.#"),1)=".",FALSE,TRUE)</formula>
    </cfRule>
    <cfRule type="expression" dxfId="1956" priority="10866">
      <formula>IF(RIGHT(TEXT(AU773,"0.#"),1)=".",TRUE,FALSE)</formula>
    </cfRule>
  </conditionalFormatting>
  <conditionalFormatting sqref="AM60">
    <cfRule type="expression" dxfId="1955" priority="10519">
      <formula>IF(RIGHT(TEXT(AM60,"0.#"),1)=".",FALSE,TRUE)</formula>
    </cfRule>
    <cfRule type="expression" dxfId="1954" priority="10520">
      <formula>IF(RIGHT(TEXT(AM60,"0.#"),1)=".",TRUE,FALSE)</formula>
    </cfRule>
  </conditionalFormatting>
  <conditionalFormatting sqref="AE40">
    <cfRule type="expression" dxfId="1953" priority="10587">
      <formula>IF(RIGHT(TEXT(AE40,"0.#"),1)=".",FALSE,TRUE)</formula>
    </cfRule>
    <cfRule type="expression" dxfId="1952" priority="10588">
      <formula>IF(RIGHT(TEXT(AE40,"0.#"),1)=".",TRUE,FALSE)</formula>
    </cfRule>
  </conditionalFormatting>
  <conditionalFormatting sqref="AI40">
    <cfRule type="expression" dxfId="1951" priority="10585">
      <formula>IF(RIGHT(TEXT(AI40,"0.#"),1)=".",FALSE,TRUE)</formula>
    </cfRule>
    <cfRule type="expression" dxfId="1950" priority="10586">
      <formula>IF(RIGHT(TEXT(AI40,"0.#"),1)=".",TRUE,FALSE)</formula>
    </cfRule>
  </conditionalFormatting>
  <conditionalFormatting sqref="AE24">
    <cfRule type="expression" dxfId="1949" priority="10679">
      <formula>IF(RIGHT(TEXT(AE24,"0.#"),1)=".",FALSE,TRUE)</formula>
    </cfRule>
    <cfRule type="expression" dxfId="1948" priority="10680">
      <formula>IF(RIGHT(TEXT(AE24,"0.#"),1)=".",TRUE,FALSE)</formula>
    </cfRule>
  </conditionalFormatting>
  <conditionalFormatting sqref="AE25 AI25 AM25">
    <cfRule type="expression" dxfId="1947" priority="10677">
      <formula>IF(RIGHT(TEXT(AE25,"0.#"),1)=".",FALSE,TRUE)</formula>
    </cfRule>
    <cfRule type="expression" dxfId="1946" priority="10678">
      <formula>IF(RIGHT(TEXT(AE25,"0.#"),1)=".",TRUE,FALSE)</formula>
    </cfRule>
  </conditionalFormatting>
  <conditionalFormatting sqref="AI24">
    <cfRule type="expression" dxfId="1945" priority="10673">
      <formula>IF(RIGHT(TEXT(AI24,"0.#"),1)=".",FALSE,TRUE)</formula>
    </cfRule>
    <cfRule type="expression" dxfId="1944" priority="10674">
      <formula>IF(RIGHT(TEXT(AI24,"0.#"),1)=".",TRUE,FALSE)</formula>
    </cfRule>
  </conditionalFormatting>
  <conditionalFormatting sqref="AI23">
    <cfRule type="expression" dxfId="1943" priority="10671">
      <formula>IF(RIGHT(TEXT(AI23,"0.#"),1)=".",FALSE,TRUE)</formula>
    </cfRule>
    <cfRule type="expression" dxfId="1942" priority="10672">
      <formula>IF(RIGHT(TEXT(AI23,"0.#"),1)=".",TRUE,FALSE)</formula>
    </cfRule>
  </conditionalFormatting>
  <conditionalFormatting sqref="AM23">
    <cfRule type="expression" dxfId="1941" priority="10669">
      <formula>IF(RIGHT(TEXT(AM23,"0.#"),1)=".",FALSE,TRUE)</formula>
    </cfRule>
    <cfRule type="expression" dxfId="1940" priority="10670">
      <formula>IF(RIGHT(TEXT(AM23,"0.#"),1)=".",TRUE,FALSE)</formula>
    </cfRule>
  </conditionalFormatting>
  <conditionalFormatting sqref="AM24">
    <cfRule type="expression" dxfId="1939" priority="10667">
      <formula>IF(RIGHT(TEXT(AM24,"0.#"),1)=".",FALSE,TRUE)</formula>
    </cfRule>
    <cfRule type="expression" dxfId="1938" priority="10668">
      <formula>IF(RIGHT(TEXT(AM24,"0.#"),1)=".",TRUE,FALSE)</formula>
    </cfRule>
  </conditionalFormatting>
  <conditionalFormatting sqref="AQ23:AQ25">
    <cfRule type="expression" dxfId="1937" priority="10659">
      <formula>IF(RIGHT(TEXT(AQ23,"0.#"),1)=".",FALSE,TRUE)</formula>
    </cfRule>
    <cfRule type="expression" dxfId="1936" priority="10660">
      <formula>IF(RIGHT(TEXT(AQ23,"0.#"),1)=".",TRUE,FALSE)</formula>
    </cfRule>
  </conditionalFormatting>
  <conditionalFormatting sqref="AU23:AU25">
    <cfRule type="expression" dxfId="1935" priority="10657">
      <formula>IF(RIGHT(TEXT(AU23,"0.#"),1)=".",FALSE,TRUE)</formula>
    </cfRule>
    <cfRule type="expression" dxfId="1934" priority="10658">
      <formula>IF(RIGHT(TEXT(AU23,"0.#"),1)=".",TRUE,FALSE)</formula>
    </cfRule>
  </conditionalFormatting>
  <conditionalFormatting sqref="AE28">
    <cfRule type="expression" dxfId="1933" priority="10651">
      <formula>IF(RIGHT(TEXT(AE28,"0.#"),1)=".",FALSE,TRUE)</formula>
    </cfRule>
    <cfRule type="expression" dxfId="1932" priority="10652">
      <formula>IF(RIGHT(TEXT(AE28,"0.#"),1)=".",TRUE,FALSE)</formula>
    </cfRule>
  </conditionalFormatting>
  <conditionalFormatting sqref="AE29">
    <cfRule type="expression" dxfId="1931" priority="10649">
      <formula>IF(RIGHT(TEXT(AE29,"0.#"),1)=".",FALSE,TRUE)</formula>
    </cfRule>
    <cfRule type="expression" dxfId="1930" priority="10650">
      <formula>IF(RIGHT(TEXT(AE29,"0.#"),1)=".",TRUE,FALSE)</formula>
    </cfRule>
  </conditionalFormatting>
  <conditionalFormatting sqref="AE30">
    <cfRule type="expression" dxfId="1929" priority="10647">
      <formula>IF(RIGHT(TEXT(AE30,"0.#"),1)=".",FALSE,TRUE)</formula>
    </cfRule>
    <cfRule type="expression" dxfId="1928" priority="10648">
      <formula>IF(RIGHT(TEXT(AE30,"0.#"),1)=".",TRUE,FALSE)</formula>
    </cfRule>
  </conditionalFormatting>
  <conditionalFormatting sqref="AI30">
    <cfRule type="expression" dxfId="1927" priority="10645">
      <formula>IF(RIGHT(TEXT(AI30,"0.#"),1)=".",FALSE,TRUE)</formula>
    </cfRule>
    <cfRule type="expression" dxfId="1926" priority="10646">
      <formula>IF(RIGHT(TEXT(AI30,"0.#"),1)=".",TRUE,FALSE)</formula>
    </cfRule>
  </conditionalFormatting>
  <conditionalFormatting sqref="AI29">
    <cfRule type="expression" dxfId="1925" priority="10643">
      <formula>IF(RIGHT(TEXT(AI29,"0.#"),1)=".",FALSE,TRUE)</formula>
    </cfRule>
    <cfRule type="expression" dxfId="1924" priority="10644">
      <formula>IF(RIGHT(TEXT(AI29,"0.#"),1)=".",TRUE,FALSE)</formula>
    </cfRule>
  </conditionalFormatting>
  <conditionalFormatting sqref="AI28">
    <cfRule type="expression" dxfId="1923" priority="10641">
      <formula>IF(RIGHT(TEXT(AI28,"0.#"),1)=".",FALSE,TRUE)</formula>
    </cfRule>
    <cfRule type="expression" dxfId="1922" priority="10642">
      <formula>IF(RIGHT(TEXT(AI28,"0.#"),1)=".",TRUE,FALSE)</formula>
    </cfRule>
  </conditionalFormatting>
  <conditionalFormatting sqref="AM28">
    <cfRule type="expression" dxfId="1921" priority="10639">
      <formula>IF(RIGHT(TEXT(AM28,"0.#"),1)=".",FALSE,TRUE)</formula>
    </cfRule>
    <cfRule type="expression" dxfId="1920" priority="10640">
      <formula>IF(RIGHT(TEXT(AM28,"0.#"),1)=".",TRUE,FALSE)</formula>
    </cfRule>
  </conditionalFormatting>
  <conditionalFormatting sqref="AM29">
    <cfRule type="expression" dxfId="1919" priority="10637">
      <formula>IF(RIGHT(TEXT(AM29,"0.#"),1)=".",FALSE,TRUE)</formula>
    </cfRule>
    <cfRule type="expression" dxfId="1918" priority="10638">
      <formula>IF(RIGHT(TEXT(AM29,"0.#"),1)=".",TRUE,FALSE)</formula>
    </cfRule>
  </conditionalFormatting>
  <conditionalFormatting sqref="AM30">
    <cfRule type="expression" dxfId="1917" priority="10635">
      <formula>IF(RIGHT(TEXT(AM30,"0.#"),1)=".",FALSE,TRUE)</formula>
    </cfRule>
    <cfRule type="expression" dxfId="1916" priority="10636">
      <formula>IF(RIGHT(TEXT(AM30,"0.#"),1)=".",TRUE,FALSE)</formula>
    </cfRule>
  </conditionalFormatting>
  <conditionalFormatting sqref="AE33">
    <cfRule type="expression" dxfId="1915" priority="10621">
      <formula>IF(RIGHT(TEXT(AE33,"0.#"),1)=".",FALSE,TRUE)</formula>
    </cfRule>
    <cfRule type="expression" dxfId="1914" priority="10622">
      <formula>IF(RIGHT(TEXT(AE33,"0.#"),1)=".",TRUE,FALSE)</formula>
    </cfRule>
  </conditionalFormatting>
  <conditionalFormatting sqref="AE34">
    <cfRule type="expression" dxfId="1913" priority="10619">
      <formula>IF(RIGHT(TEXT(AE34,"0.#"),1)=".",FALSE,TRUE)</formula>
    </cfRule>
    <cfRule type="expression" dxfId="1912" priority="10620">
      <formula>IF(RIGHT(TEXT(AE34,"0.#"),1)=".",TRUE,FALSE)</formula>
    </cfRule>
  </conditionalFormatting>
  <conditionalFormatting sqref="AE35">
    <cfRule type="expression" dxfId="1911" priority="10617">
      <formula>IF(RIGHT(TEXT(AE35,"0.#"),1)=".",FALSE,TRUE)</formula>
    </cfRule>
    <cfRule type="expression" dxfId="1910" priority="10618">
      <formula>IF(RIGHT(TEXT(AE35,"0.#"),1)=".",TRUE,FALSE)</formula>
    </cfRule>
  </conditionalFormatting>
  <conditionalFormatting sqref="AI35">
    <cfRule type="expression" dxfId="1909" priority="10615">
      <formula>IF(RIGHT(TEXT(AI35,"0.#"),1)=".",FALSE,TRUE)</formula>
    </cfRule>
    <cfRule type="expression" dxfId="1908" priority="10616">
      <formula>IF(RIGHT(TEXT(AI35,"0.#"),1)=".",TRUE,FALSE)</formula>
    </cfRule>
  </conditionalFormatting>
  <conditionalFormatting sqref="AI34">
    <cfRule type="expression" dxfId="1907" priority="10613">
      <formula>IF(RIGHT(TEXT(AI34,"0.#"),1)=".",FALSE,TRUE)</formula>
    </cfRule>
    <cfRule type="expression" dxfId="1906" priority="10614">
      <formula>IF(RIGHT(TEXT(AI34,"0.#"),1)=".",TRUE,FALSE)</formula>
    </cfRule>
  </conditionalFormatting>
  <conditionalFormatting sqref="AI33">
    <cfRule type="expression" dxfId="1905" priority="10611">
      <formula>IF(RIGHT(TEXT(AI33,"0.#"),1)=".",FALSE,TRUE)</formula>
    </cfRule>
    <cfRule type="expression" dxfId="1904" priority="10612">
      <formula>IF(RIGHT(TEXT(AI33,"0.#"),1)=".",TRUE,FALSE)</formula>
    </cfRule>
  </conditionalFormatting>
  <conditionalFormatting sqref="AM33">
    <cfRule type="expression" dxfId="1903" priority="10609">
      <formula>IF(RIGHT(TEXT(AM33,"0.#"),1)=".",FALSE,TRUE)</formula>
    </cfRule>
    <cfRule type="expression" dxfId="1902" priority="10610">
      <formula>IF(RIGHT(TEXT(AM33,"0.#"),1)=".",TRUE,FALSE)</formula>
    </cfRule>
  </conditionalFormatting>
  <conditionalFormatting sqref="AM34">
    <cfRule type="expression" dxfId="1901" priority="10607">
      <formula>IF(RIGHT(TEXT(AM34,"0.#"),1)=".",FALSE,TRUE)</formula>
    </cfRule>
    <cfRule type="expression" dxfId="1900" priority="10608">
      <formula>IF(RIGHT(TEXT(AM34,"0.#"),1)=".",TRUE,FALSE)</formula>
    </cfRule>
  </conditionalFormatting>
  <conditionalFormatting sqref="AM35">
    <cfRule type="expression" dxfId="1899" priority="10605">
      <formula>IF(RIGHT(TEXT(AM35,"0.#"),1)=".",FALSE,TRUE)</formula>
    </cfRule>
    <cfRule type="expression" dxfId="1898" priority="10606">
      <formula>IF(RIGHT(TEXT(AM35,"0.#"),1)=".",TRUE,FALSE)</formula>
    </cfRule>
  </conditionalFormatting>
  <conditionalFormatting sqref="AE38">
    <cfRule type="expression" dxfId="1897" priority="10591">
      <formula>IF(RIGHT(TEXT(AE38,"0.#"),1)=".",FALSE,TRUE)</formula>
    </cfRule>
    <cfRule type="expression" dxfId="1896" priority="10592">
      <formula>IF(RIGHT(TEXT(AE38,"0.#"),1)=".",TRUE,FALSE)</formula>
    </cfRule>
  </conditionalFormatting>
  <conditionalFormatting sqref="AE39">
    <cfRule type="expression" dxfId="1895" priority="10589">
      <formula>IF(RIGHT(TEXT(AE39,"0.#"),1)=".",FALSE,TRUE)</formula>
    </cfRule>
    <cfRule type="expression" dxfId="1894" priority="10590">
      <formula>IF(RIGHT(TEXT(AE39,"0.#"),1)=".",TRUE,FALSE)</formula>
    </cfRule>
  </conditionalFormatting>
  <conditionalFormatting sqref="AI39">
    <cfRule type="expression" dxfId="1893" priority="10583">
      <formula>IF(RIGHT(TEXT(AI39,"0.#"),1)=".",FALSE,TRUE)</formula>
    </cfRule>
    <cfRule type="expression" dxfId="1892" priority="10584">
      <formula>IF(RIGHT(TEXT(AI39,"0.#"),1)=".",TRUE,FALSE)</formula>
    </cfRule>
  </conditionalFormatting>
  <conditionalFormatting sqref="AI38">
    <cfRule type="expression" dxfId="1891" priority="10581">
      <formula>IF(RIGHT(TEXT(AI38,"0.#"),1)=".",FALSE,TRUE)</formula>
    </cfRule>
    <cfRule type="expression" dxfId="1890" priority="10582">
      <formula>IF(RIGHT(TEXT(AI38,"0.#"),1)=".",TRUE,FALSE)</formula>
    </cfRule>
  </conditionalFormatting>
  <conditionalFormatting sqref="AM38">
    <cfRule type="expression" dxfId="1889" priority="10579">
      <formula>IF(RIGHT(TEXT(AM38,"0.#"),1)=".",FALSE,TRUE)</formula>
    </cfRule>
    <cfRule type="expression" dxfId="1888" priority="10580">
      <formula>IF(RIGHT(TEXT(AM38,"0.#"),1)=".",TRUE,FALSE)</formula>
    </cfRule>
  </conditionalFormatting>
  <conditionalFormatting sqref="AM39">
    <cfRule type="expression" dxfId="1887" priority="10577">
      <formula>IF(RIGHT(TEXT(AM39,"0.#"),1)=".",FALSE,TRUE)</formula>
    </cfRule>
    <cfRule type="expression" dxfId="1886" priority="10578">
      <formula>IF(RIGHT(TEXT(AM39,"0.#"),1)=".",TRUE,FALSE)</formula>
    </cfRule>
  </conditionalFormatting>
  <conditionalFormatting sqref="AM40">
    <cfRule type="expression" dxfId="1885" priority="10575">
      <formula>IF(RIGHT(TEXT(AM40,"0.#"),1)=".",FALSE,TRUE)</formula>
    </cfRule>
    <cfRule type="expression" dxfId="1884" priority="10576">
      <formula>IF(RIGHT(TEXT(AM40,"0.#"),1)=".",TRUE,FALSE)</formula>
    </cfRule>
  </conditionalFormatting>
  <conditionalFormatting sqref="AE43">
    <cfRule type="expression" dxfId="1883" priority="10561">
      <formula>IF(RIGHT(TEXT(AE43,"0.#"),1)=".",FALSE,TRUE)</formula>
    </cfRule>
    <cfRule type="expression" dxfId="1882" priority="10562">
      <formula>IF(RIGHT(TEXT(AE43,"0.#"),1)=".",TRUE,FALSE)</formula>
    </cfRule>
  </conditionalFormatting>
  <conditionalFormatting sqref="AE44">
    <cfRule type="expression" dxfId="1881" priority="10559">
      <formula>IF(RIGHT(TEXT(AE44,"0.#"),1)=".",FALSE,TRUE)</formula>
    </cfRule>
    <cfRule type="expression" dxfId="1880" priority="10560">
      <formula>IF(RIGHT(TEXT(AE44,"0.#"),1)=".",TRUE,FALSE)</formula>
    </cfRule>
  </conditionalFormatting>
  <conditionalFormatting sqref="AE45">
    <cfRule type="expression" dxfId="1879" priority="10557">
      <formula>IF(RIGHT(TEXT(AE45,"0.#"),1)=".",FALSE,TRUE)</formula>
    </cfRule>
    <cfRule type="expression" dxfId="1878" priority="10558">
      <formula>IF(RIGHT(TEXT(AE45,"0.#"),1)=".",TRUE,FALSE)</formula>
    </cfRule>
  </conditionalFormatting>
  <conditionalFormatting sqref="AI45">
    <cfRule type="expression" dxfId="1877" priority="10555">
      <formula>IF(RIGHT(TEXT(AI45,"0.#"),1)=".",FALSE,TRUE)</formula>
    </cfRule>
    <cfRule type="expression" dxfId="1876" priority="10556">
      <formula>IF(RIGHT(TEXT(AI45,"0.#"),1)=".",TRUE,FALSE)</formula>
    </cfRule>
  </conditionalFormatting>
  <conditionalFormatting sqref="AI44">
    <cfRule type="expression" dxfId="1875" priority="10553">
      <formula>IF(RIGHT(TEXT(AI44,"0.#"),1)=".",FALSE,TRUE)</formula>
    </cfRule>
    <cfRule type="expression" dxfId="1874" priority="10554">
      <formula>IF(RIGHT(TEXT(AI44,"0.#"),1)=".",TRUE,FALSE)</formula>
    </cfRule>
  </conditionalFormatting>
  <conditionalFormatting sqref="AI43">
    <cfRule type="expression" dxfId="1873" priority="10551">
      <formula>IF(RIGHT(TEXT(AI43,"0.#"),1)=".",FALSE,TRUE)</formula>
    </cfRule>
    <cfRule type="expression" dxfId="1872" priority="10552">
      <formula>IF(RIGHT(TEXT(AI43,"0.#"),1)=".",TRUE,FALSE)</formula>
    </cfRule>
  </conditionalFormatting>
  <conditionalFormatting sqref="AM43">
    <cfRule type="expression" dxfId="1871" priority="10549">
      <formula>IF(RIGHT(TEXT(AM43,"0.#"),1)=".",FALSE,TRUE)</formula>
    </cfRule>
    <cfRule type="expression" dxfId="1870" priority="10550">
      <formula>IF(RIGHT(TEXT(AM43,"0.#"),1)=".",TRUE,FALSE)</formula>
    </cfRule>
  </conditionalFormatting>
  <conditionalFormatting sqref="AM44">
    <cfRule type="expression" dxfId="1869" priority="10547">
      <formula>IF(RIGHT(TEXT(AM44,"0.#"),1)=".",FALSE,TRUE)</formula>
    </cfRule>
    <cfRule type="expression" dxfId="1868" priority="10548">
      <formula>IF(RIGHT(TEXT(AM44,"0.#"),1)=".",TRUE,FALSE)</formula>
    </cfRule>
  </conditionalFormatting>
  <conditionalFormatting sqref="AM45">
    <cfRule type="expression" dxfId="1867" priority="10545">
      <formula>IF(RIGHT(TEXT(AM45,"0.#"),1)=".",FALSE,TRUE)</formula>
    </cfRule>
    <cfRule type="expression" dxfId="1866" priority="10546">
      <formula>IF(RIGHT(TEXT(AM45,"0.#"),1)=".",TRUE,FALSE)</formula>
    </cfRule>
  </conditionalFormatting>
  <conditionalFormatting sqref="AE60">
    <cfRule type="expression" dxfId="1865" priority="10531">
      <formula>IF(RIGHT(TEXT(AE60,"0.#"),1)=".",FALSE,TRUE)</formula>
    </cfRule>
    <cfRule type="expression" dxfId="1864" priority="10532">
      <formula>IF(RIGHT(TEXT(AE60,"0.#"),1)=".",TRUE,FALSE)</formula>
    </cfRule>
  </conditionalFormatting>
  <conditionalFormatting sqref="AE61">
    <cfRule type="expression" dxfId="1863" priority="10529">
      <formula>IF(RIGHT(TEXT(AE61,"0.#"),1)=".",FALSE,TRUE)</formula>
    </cfRule>
    <cfRule type="expression" dxfId="1862" priority="10530">
      <formula>IF(RIGHT(TEXT(AE61,"0.#"),1)=".",TRUE,FALSE)</formula>
    </cfRule>
  </conditionalFormatting>
  <conditionalFormatting sqref="AE62">
    <cfRule type="expression" dxfId="1861" priority="10527">
      <formula>IF(RIGHT(TEXT(AE62,"0.#"),1)=".",FALSE,TRUE)</formula>
    </cfRule>
    <cfRule type="expression" dxfId="1860" priority="10528">
      <formula>IF(RIGHT(TEXT(AE62,"0.#"),1)=".",TRUE,FALSE)</formula>
    </cfRule>
  </conditionalFormatting>
  <conditionalFormatting sqref="AI62">
    <cfRule type="expression" dxfId="1859" priority="10525">
      <formula>IF(RIGHT(TEXT(AI62,"0.#"),1)=".",FALSE,TRUE)</formula>
    </cfRule>
    <cfRule type="expression" dxfId="1858" priority="10526">
      <formula>IF(RIGHT(TEXT(AI62,"0.#"),1)=".",TRUE,FALSE)</formula>
    </cfRule>
  </conditionalFormatting>
  <conditionalFormatting sqref="AI61">
    <cfRule type="expression" dxfId="1857" priority="10523">
      <formula>IF(RIGHT(TEXT(AI61,"0.#"),1)=".",FALSE,TRUE)</formula>
    </cfRule>
    <cfRule type="expression" dxfId="1856" priority="10524">
      <formula>IF(RIGHT(TEXT(AI61,"0.#"),1)=".",TRUE,FALSE)</formula>
    </cfRule>
  </conditionalFormatting>
  <conditionalFormatting sqref="AI60">
    <cfRule type="expression" dxfId="1855" priority="10521">
      <formula>IF(RIGHT(TEXT(AI60,"0.#"),1)=".",FALSE,TRUE)</formula>
    </cfRule>
    <cfRule type="expression" dxfId="1854" priority="10522">
      <formula>IF(RIGHT(TEXT(AI60,"0.#"),1)=".",TRUE,FALSE)</formula>
    </cfRule>
  </conditionalFormatting>
  <conditionalFormatting sqref="AM61">
    <cfRule type="expression" dxfId="1853" priority="10517">
      <formula>IF(RIGHT(TEXT(AM61,"0.#"),1)=".",FALSE,TRUE)</formula>
    </cfRule>
    <cfRule type="expression" dxfId="1852" priority="10518">
      <formula>IF(RIGHT(TEXT(AM61,"0.#"),1)=".",TRUE,FALSE)</formula>
    </cfRule>
  </conditionalFormatting>
  <conditionalFormatting sqref="AM62">
    <cfRule type="expression" dxfId="1851" priority="10515">
      <formula>IF(RIGHT(TEXT(AM62,"0.#"),1)=".",FALSE,TRUE)</formula>
    </cfRule>
    <cfRule type="expression" dxfId="1850" priority="10516">
      <formula>IF(RIGHT(TEXT(AM62,"0.#"),1)=".",TRUE,FALSE)</formula>
    </cfRule>
  </conditionalFormatting>
  <conditionalFormatting sqref="AE65">
    <cfRule type="expression" dxfId="1849" priority="10501">
      <formula>IF(RIGHT(TEXT(AE65,"0.#"),1)=".",FALSE,TRUE)</formula>
    </cfRule>
    <cfRule type="expression" dxfId="1848" priority="10502">
      <formula>IF(RIGHT(TEXT(AE65,"0.#"),1)=".",TRUE,FALSE)</formula>
    </cfRule>
  </conditionalFormatting>
  <conditionalFormatting sqref="AE66">
    <cfRule type="expression" dxfId="1847" priority="10499">
      <formula>IF(RIGHT(TEXT(AE66,"0.#"),1)=".",FALSE,TRUE)</formula>
    </cfRule>
    <cfRule type="expression" dxfId="1846" priority="10500">
      <formula>IF(RIGHT(TEXT(AE66,"0.#"),1)=".",TRUE,FALSE)</formula>
    </cfRule>
  </conditionalFormatting>
  <conditionalFormatting sqref="AE67">
    <cfRule type="expression" dxfId="1845" priority="10497">
      <formula>IF(RIGHT(TEXT(AE67,"0.#"),1)=".",FALSE,TRUE)</formula>
    </cfRule>
    <cfRule type="expression" dxfId="1844" priority="10498">
      <formula>IF(RIGHT(TEXT(AE67,"0.#"),1)=".",TRUE,FALSE)</formula>
    </cfRule>
  </conditionalFormatting>
  <conditionalFormatting sqref="AI67">
    <cfRule type="expression" dxfId="1843" priority="10495">
      <formula>IF(RIGHT(TEXT(AI67,"0.#"),1)=".",FALSE,TRUE)</formula>
    </cfRule>
    <cfRule type="expression" dxfId="1842" priority="10496">
      <formula>IF(RIGHT(TEXT(AI67,"0.#"),1)=".",TRUE,FALSE)</formula>
    </cfRule>
  </conditionalFormatting>
  <conditionalFormatting sqref="AI66">
    <cfRule type="expression" dxfId="1841" priority="10493">
      <formula>IF(RIGHT(TEXT(AI66,"0.#"),1)=".",FALSE,TRUE)</formula>
    </cfRule>
    <cfRule type="expression" dxfId="1840" priority="10494">
      <formula>IF(RIGHT(TEXT(AI66,"0.#"),1)=".",TRUE,FALSE)</formula>
    </cfRule>
  </conditionalFormatting>
  <conditionalFormatting sqref="AI65">
    <cfRule type="expression" dxfId="1839" priority="10491">
      <formula>IF(RIGHT(TEXT(AI65,"0.#"),1)=".",FALSE,TRUE)</formula>
    </cfRule>
    <cfRule type="expression" dxfId="1838" priority="10492">
      <formula>IF(RIGHT(TEXT(AI65,"0.#"),1)=".",TRUE,FALSE)</formula>
    </cfRule>
  </conditionalFormatting>
  <conditionalFormatting sqref="AM65">
    <cfRule type="expression" dxfId="1837" priority="10489">
      <formula>IF(RIGHT(TEXT(AM65,"0.#"),1)=".",FALSE,TRUE)</formula>
    </cfRule>
    <cfRule type="expression" dxfId="1836" priority="10490">
      <formula>IF(RIGHT(TEXT(AM65,"0.#"),1)=".",TRUE,FALSE)</formula>
    </cfRule>
  </conditionalFormatting>
  <conditionalFormatting sqref="AM66">
    <cfRule type="expression" dxfId="1835" priority="10487">
      <formula>IF(RIGHT(TEXT(AM66,"0.#"),1)=".",FALSE,TRUE)</formula>
    </cfRule>
    <cfRule type="expression" dxfId="1834" priority="10488">
      <formula>IF(RIGHT(TEXT(AM66,"0.#"),1)=".",TRUE,FALSE)</formula>
    </cfRule>
  </conditionalFormatting>
  <conditionalFormatting sqref="AM67">
    <cfRule type="expression" dxfId="1833" priority="10485">
      <formula>IF(RIGHT(TEXT(AM67,"0.#"),1)=".",FALSE,TRUE)</formula>
    </cfRule>
    <cfRule type="expression" dxfId="1832" priority="10486">
      <formula>IF(RIGHT(TEXT(AM67,"0.#"),1)=".",TRUE,FALSE)</formula>
    </cfRule>
  </conditionalFormatting>
  <conditionalFormatting sqref="AE70">
    <cfRule type="expression" dxfId="1831" priority="10471">
      <formula>IF(RIGHT(TEXT(AE70,"0.#"),1)=".",FALSE,TRUE)</formula>
    </cfRule>
    <cfRule type="expression" dxfId="1830" priority="10472">
      <formula>IF(RIGHT(TEXT(AE70,"0.#"),1)=".",TRUE,FALSE)</formula>
    </cfRule>
  </conditionalFormatting>
  <conditionalFormatting sqref="AE71">
    <cfRule type="expression" dxfId="1829" priority="10469">
      <formula>IF(RIGHT(TEXT(AE71,"0.#"),1)=".",FALSE,TRUE)</formula>
    </cfRule>
    <cfRule type="expression" dxfId="1828" priority="10470">
      <formula>IF(RIGHT(TEXT(AE71,"0.#"),1)=".",TRUE,FALSE)</formula>
    </cfRule>
  </conditionalFormatting>
  <conditionalFormatting sqref="AE72">
    <cfRule type="expression" dxfId="1827" priority="10467">
      <formula>IF(RIGHT(TEXT(AE72,"0.#"),1)=".",FALSE,TRUE)</formula>
    </cfRule>
    <cfRule type="expression" dxfId="1826" priority="10468">
      <formula>IF(RIGHT(TEXT(AE72,"0.#"),1)=".",TRUE,FALSE)</formula>
    </cfRule>
  </conditionalFormatting>
  <conditionalFormatting sqref="AI72">
    <cfRule type="expression" dxfId="1825" priority="10465">
      <formula>IF(RIGHT(TEXT(AI72,"0.#"),1)=".",FALSE,TRUE)</formula>
    </cfRule>
    <cfRule type="expression" dxfId="1824" priority="10466">
      <formula>IF(RIGHT(TEXT(AI72,"0.#"),1)=".",TRUE,FALSE)</formula>
    </cfRule>
  </conditionalFormatting>
  <conditionalFormatting sqref="AI71">
    <cfRule type="expression" dxfId="1823" priority="10463">
      <formula>IF(RIGHT(TEXT(AI71,"0.#"),1)=".",FALSE,TRUE)</formula>
    </cfRule>
    <cfRule type="expression" dxfId="1822" priority="10464">
      <formula>IF(RIGHT(TEXT(AI71,"0.#"),1)=".",TRUE,FALSE)</formula>
    </cfRule>
  </conditionalFormatting>
  <conditionalFormatting sqref="AI70">
    <cfRule type="expression" dxfId="1821" priority="10461">
      <formula>IF(RIGHT(TEXT(AI70,"0.#"),1)=".",FALSE,TRUE)</formula>
    </cfRule>
    <cfRule type="expression" dxfId="1820" priority="10462">
      <formula>IF(RIGHT(TEXT(AI70,"0.#"),1)=".",TRUE,FALSE)</formula>
    </cfRule>
  </conditionalFormatting>
  <conditionalFormatting sqref="AM70">
    <cfRule type="expression" dxfId="1819" priority="10459">
      <formula>IF(RIGHT(TEXT(AM70,"0.#"),1)=".",FALSE,TRUE)</formula>
    </cfRule>
    <cfRule type="expression" dxfId="1818" priority="10460">
      <formula>IF(RIGHT(TEXT(AM70,"0.#"),1)=".",TRUE,FALSE)</formula>
    </cfRule>
  </conditionalFormatting>
  <conditionalFormatting sqref="AM71">
    <cfRule type="expression" dxfId="1817" priority="10457">
      <formula>IF(RIGHT(TEXT(AM71,"0.#"),1)=".",FALSE,TRUE)</formula>
    </cfRule>
    <cfRule type="expression" dxfId="1816" priority="10458">
      <formula>IF(RIGHT(TEXT(AM71,"0.#"),1)=".",TRUE,FALSE)</formula>
    </cfRule>
  </conditionalFormatting>
  <conditionalFormatting sqref="AM72">
    <cfRule type="expression" dxfId="1815" priority="10455">
      <formula>IF(RIGHT(TEXT(AM72,"0.#"),1)=".",FALSE,TRUE)</formula>
    </cfRule>
    <cfRule type="expression" dxfId="1814" priority="10456">
      <formula>IF(RIGHT(TEXT(AM72,"0.#"),1)=".",TRUE,FALSE)</formula>
    </cfRule>
  </conditionalFormatting>
  <conditionalFormatting sqref="AI74">
    <cfRule type="expression" dxfId="1813" priority="10441">
      <formula>IF(RIGHT(TEXT(AI74,"0.#"),1)=".",FALSE,TRUE)</formula>
    </cfRule>
    <cfRule type="expression" dxfId="1812" priority="10442">
      <formula>IF(RIGHT(TEXT(AI74,"0.#"),1)=".",TRUE,FALSE)</formula>
    </cfRule>
  </conditionalFormatting>
  <conditionalFormatting sqref="AM74">
    <cfRule type="expression" dxfId="1811" priority="10439">
      <formula>IF(RIGHT(TEXT(AM74,"0.#"),1)=".",FALSE,TRUE)</formula>
    </cfRule>
    <cfRule type="expression" dxfId="1810" priority="10440">
      <formula>IF(RIGHT(TEXT(AM74,"0.#"),1)=".",TRUE,FALSE)</formula>
    </cfRule>
  </conditionalFormatting>
  <conditionalFormatting sqref="AE75">
    <cfRule type="expression" dxfId="1809" priority="10437">
      <formula>IF(RIGHT(TEXT(AE75,"0.#"),1)=".",FALSE,TRUE)</formula>
    </cfRule>
    <cfRule type="expression" dxfId="1808" priority="10438">
      <formula>IF(RIGHT(TEXT(AE75,"0.#"),1)=".",TRUE,FALSE)</formula>
    </cfRule>
  </conditionalFormatting>
  <conditionalFormatting sqref="AI75">
    <cfRule type="expression" dxfId="1807" priority="10435">
      <formula>IF(RIGHT(TEXT(AI75,"0.#"),1)=".",FALSE,TRUE)</formula>
    </cfRule>
    <cfRule type="expression" dxfId="1806" priority="10436">
      <formula>IF(RIGHT(TEXT(AI75,"0.#"),1)=".",TRUE,FALSE)</formula>
    </cfRule>
  </conditionalFormatting>
  <conditionalFormatting sqref="AM75">
    <cfRule type="expression" dxfId="1805" priority="10433">
      <formula>IF(RIGHT(TEXT(AM75,"0.#"),1)=".",FALSE,TRUE)</formula>
    </cfRule>
    <cfRule type="expression" dxfId="1804" priority="10434">
      <formula>IF(RIGHT(TEXT(AM75,"0.#"),1)=".",TRUE,FALSE)</formula>
    </cfRule>
  </conditionalFormatting>
  <conditionalFormatting sqref="AQ75">
    <cfRule type="expression" dxfId="1803" priority="10431">
      <formula>IF(RIGHT(TEXT(AQ75,"0.#"),1)=".",FALSE,TRUE)</formula>
    </cfRule>
    <cfRule type="expression" dxfId="1802" priority="10432">
      <formula>IF(RIGHT(TEXT(AQ75,"0.#"),1)=".",TRUE,FALSE)</formula>
    </cfRule>
  </conditionalFormatting>
  <conditionalFormatting sqref="AE77">
    <cfRule type="expression" dxfId="1801" priority="10429">
      <formula>IF(RIGHT(TEXT(AE77,"0.#"),1)=".",FALSE,TRUE)</formula>
    </cfRule>
    <cfRule type="expression" dxfId="1800" priority="10430">
      <formula>IF(RIGHT(TEXT(AE77,"0.#"),1)=".",TRUE,FALSE)</formula>
    </cfRule>
  </conditionalFormatting>
  <conditionalFormatting sqref="AI77">
    <cfRule type="expression" dxfId="1799" priority="10427">
      <formula>IF(RIGHT(TEXT(AI77,"0.#"),1)=".",FALSE,TRUE)</formula>
    </cfRule>
    <cfRule type="expression" dxfId="1798" priority="10428">
      <formula>IF(RIGHT(TEXT(AI77,"0.#"),1)=".",TRUE,FALSE)</formula>
    </cfRule>
  </conditionalFormatting>
  <conditionalFormatting sqref="AM77">
    <cfRule type="expression" dxfId="1797" priority="10425">
      <formula>IF(RIGHT(TEXT(AM77,"0.#"),1)=".",FALSE,TRUE)</formula>
    </cfRule>
    <cfRule type="expression" dxfId="1796" priority="10426">
      <formula>IF(RIGHT(TEXT(AM77,"0.#"),1)=".",TRUE,FALSE)</formula>
    </cfRule>
  </conditionalFormatting>
  <conditionalFormatting sqref="AE78">
    <cfRule type="expression" dxfId="1795" priority="10423">
      <formula>IF(RIGHT(TEXT(AE78,"0.#"),1)=".",FALSE,TRUE)</formula>
    </cfRule>
    <cfRule type="expression" dxfId="1794" priority="10424">
      <formula>IF(RIGHT(TEXT(AE78,"0.#"),1)=".",TRUE,FALSE)</formula>
    </cfRule>
  </conditionalFormatting>
  <conditionalFormatting sqref="AI78">
    <cfRule type="expression" dxfId="1793" priority="10421">
      <formula>IF(RIGHT(TEXT(AI78,"0.#"),1)=".",FALSE,TRUE)</formula>
    </cfRule>
    <cfRule type="expression" dxfId="1792" priority="10422">
      <formula>IF(RIGHT(TEXT(AI78,"0.#"),1)=".",TRUE,FALSE)</formula>
    </cfRule>
  </conditionalFormatting>
  <conditionalFormatting sqref="AM78">
    <cfRule type="expression" dxfId="1791" priority="10419">
      <formula>IF(RIGHT(TEXT(AM78,"0.#"),1)=".",FALSE,TRUE)</formula>
    </cfRule>
    <cfRule type="expression" dxfId="1790" priority="10420">
      <formula>IF(RIGHT(TEXT(AM78,"0.#"),1)=".",TRUE,FALSE)</formula>
    </cfRule>
  </conditionalFormatting>
  <conditionalFormatting sqref="AE80">
    <cfRule type="expression" dxfId="1789" priority="10415">
      <formula>IF(RIGHT(TEXT(AE80,"0.#"),1)=".",FALSE,TRUE)</formula>
    </cfRule>
    <cfRule type="expression" dxfId="1788" priority="10416">
      <formula>IF(RIGHT(TEXT(AE80,"0.#"),1)=".",TRUE,FALSE)</formula>
    </cfRule>
  </conditionalFormatting>
  <conditionalFormatting sqref="AI80">
    <cfRule type="expression" dxfId="1787" priority="10413">
      <formula>IF(RIGHT(TEXT(AI80,"0.#"),1)=".",FALSE,TRUE)</formula>
    </cfRule>
    <cfRule type="expression" dxfId="1786" priority="10414">
      <formula>IF(RIGHT(TEXT(AI80,"0.#"),1)=".",TRUE,FALSE)</formula>
    </cfRule>
  </conditionalFormatting>
  <conditionalFormatting sqref="AM80">
    <cfRule type="expression" dxfId="1785" priority="10411">
      <formula>IF(RIGHT(TEXT(AM80,"0.#"),1)=".",FALSE,TRUE)</formula>
    </cfRule>
    <cfRule type="expression" dxfId="1784" priority="10412">
      <formula>IF(RIGHT(TEXT(AM80,"0.#"),1)=".",TRUE,FALSE)</formula>
    </cfRule>
  </conditionalFormatting>
  <conditionalFormatting sqref="AE81">
    <cfRule type="expression" dxfId="1783" priority="10409">
      <formula>IF(RIGHT(TEXT(AE81,"0.#"),1)=".",FALSE,TRUE)</formula>
    </cfRule>
    <cfRule type="expression" dxfId="1782" priority="10410">
      <formula>IF(RIGHT(TEXT(AE81,"0.#"),1)=".",TRUE,FALSE)</formula>
    </cfRule>
  </conditionalFormatting>
  <conditionalFormatting sqref="AI81">
    <cfRule type="expression" dxfId="1781" priority="10407">
      <formula>IF(RIGHT(TEXT(AI81,"0.#"),1)=".",FALSE,TRUE)</formula>
    </cfRule>
    <cfRule type="expression" dxfId="1780" priority="10408">
      <formula>IF(RIGHT(TEXT(AI81,"0.#"),1)=".",TRUE,FALSE)</formula>
    </cfRule>
  </conditionalFormatting>
  <conditionalFormatting sqref="AM81">
    <cfRule type="expression" dxfId="1779" priority="10405">
      <formula>IF(RIGHT(TEXT(AM81,"0.#"),1)=".",FALSE,TRUE)</formula>
    </cfRule>
    <cfRule type="expression" dxfId="1778" priority="10406">
      <formula>IF(RIGHT(TEXT(AM81,"0.#"),1)=".",TRUE,FALSE)</formula>
    </cfRule>
  </conditionalFormatting>
  <conditionalFormatting sqref="AE83">
    <cfRule type="expression" dxfId="1777" priority="10401">
      <formula>IF(RIGHT(TEXT(AE83,"0.#"),1)=".",FALSE,TRUE)</formula>
    </cfRule>
    <cfRule type="expression" dxfId="1776" priority="10402">
      <formula>IF(RIGHT(TEXT(AE83,"0.#"),1)=".",TRUE,FALSE)</formula>
    </cfRule>
  </conditionalFormatting>
  <conditionalFormatting sqref="AI83">
    <cfRule type="expression" dxfId="1775" priority="10399">
      <formula>IF(RIGHT(TEXT(AI83,"0.#"),1)=".",FALSE,TRUE)</formula>
    </cfRule>
    <cfRule type="expression" dxfId="1774" priority="10400">
      <formula>IF(RIGHT(TEXT(AI83,"0.#"),1)=".",TRUE,FALSE)</formula>
    </cfRule>
  </conditionalFormatting>
  <conditionalFormatting sqref="AM83">
    <cfRule type="expression" dxfId="1773" priority="10397">
      <formula>IF(RIGHT(TEXT(AM83,"0.#"),1)=".",FALSE,TRUE)</formula>
    </cfRule>
    <cfRule type="expression" dxfId="1772" priority="10398">
      <formula>IF(RIGHT(TEXT(AM83,"0.#"),1)=".",TRUE,FALSE)</formula>
    </cfRule>
  </conditionalFormatting>
  <conditionalFormatting sqref="AE84">
    <cfRule type="expression" dxfId="1771" priority="10395">
      <formula>IF(RIGHT(TEXT(AE84,"0.#"),1)=".",FALSE,TRUE)</formula>
    </cfRule>
    <cfRule type="expression" dxfId="1770" priority="10396">
      <formula>IF(RIGHT(TEXT(AE84,"0.#"),1)=".",TRUE,FALSE)</formula>
    </cfRule>
  </conditionalFormatting>
  <conditionalFormatting sqref="AI84">
    <cfRule type="expression" dxfId="1769" priority="10393">
      <formula>IF(RIGHT(TEXT(AI84,"0.#"),1)=".",FALSE,TRUE)</formula>
    </cfRule>
    <cfRule type="expression" dxfId="1768" priority="10394">
      <formula>IF(RIGHT(TEXT(AI84,"0.#"),1)=".",TRUE,FALSE)</formula>
    </cfRule>
  </conditionalFormatting>
  <conditionalFormatting sqref="AM84">
    <cfRule type="expression" dxfId="1767" priority="10391">
      <formula>IF(RIGHT(TEXT(AM84,"0.#"),1)=".",FALSE,TRUE)</formula>
    </cfRule>
    <cfRule type="expression" dxfId="1766" priority="10392">
      <formula>IF(RIGHT(TEXT(AM84,"0.#"),1)=".",TRUE,FALSE)</formula>
    </cfRule>
  </conditionalFormatting>
  <conditionalFormatting sqref="AE86">
    <cfRule type="expression" dxfId="1765" priority="10387">
      <formula>IF(RIGHT(TEXT(AE86,"0.#"),1)=".",FALSE,TRUE)</formula>
    </cfRule>
    <cfRule type="expression" dxfId="1764" priority="10388">
      <formula>IF(RIGHT(TEXT(AE86,"0.#"),1)=".",TRUE,FALSE)</formula>
    </cfRule>
  </conditionalFormatting>
  <conditionalFormatting sqref="AI86">
    <cfRule type="expression" dxfId="1763" priority="10385">
      <formula>IF(RIGHT(TEXT(AI86,"0.#"),1)=".",FALSE,TRUE)</formula>
    </cfRule>
    <cfRule type="expression" dxfId="1762" priority="10386">
      <formula>IF(RIGHT(TEXT(AI86,"0.#"),1)=".",TRUE,FALSE)</formula>
    </cfRule>
  </conditionalFormatting>
  <conditionalFormatting sqref="AM86">
    <cfRule type="expression" dxfId="1761" priority="10383">
      <formula>IF(RIGHT(TEXT(AM86,"0.#"),1)=".",FALSE,TRUE)</formula>
    </cfRule>
    <cfRule type="expression" dxfId="1760" priority="10384">
      <formula>IF(RIGHT(TEXT(AM86,"0.#"),1)=".",TRUE,FALSE)</formula>
    </cfRule>
  </conditionalFormatting>
  <conditionalFormatting sqref="AE87">
    <cfRule type="expression" dxfId="1759" priority="10381">
      <formula>IF(RIGHT(TEXT(AE87,"0.#"),1)=".",FALSE,TRUE)</formula>
    </cfRule>
    <cfRule type="expression" dxfId="1758" priority="10382">
      <formula>IF(RIGHT(TEXT(AE87,"0.#"),1)=".",TRUE,FALSE)</formula>
    </cfRule>
  </conditionalFormatting>
  <conditionalFormatting sqref="AI87">
    <cfRule type="expression" dxfId="1757" priority="10379">
      <formula>IF(RIGHT(TEXT(AI87,"0.#"),1)=".",FALSE,TRUE)</formula>
    </cfRule>
    <cfRule type="expression" dxfId="1756" priority="10380">
      <formula>IF(RIGHT(TEXT(AI87,"0.#"),1)=".",TRUE,FALSE)</formula>
    </cfRule>
  </conditionalFormatting>
  <conditionalFormatting sqref="AM87">
    <cfRule type="expression" dxfId="1755" priority="10377">
      <formula>IF(RIGHT(TEXT(AM87,"0.#"),1)=".",FALSE,TRUE)</formula>
    </cfRule>
    <cfRule type="expression" dxfId="1754" priority="10378">
      <formula>IF(RIGHT(TEXT(AM87,"0.#"),1)=".",TRUE,FALSE)</formula>
    </cfRule>
  </conditionalFormatting>
  <conditionalFormatting sqref="AE89 AQ89">
    <cfRule type="expression" dxfId="1753" priority="10373">
      <formula>IF(RIGHT(TEXT(AE89,"0.#"),1)=".",FALSE,TRUE)</formula>
    </cfRule>
    <cfRule type="expression" dxfId="1752" priority="10374">
      <formula>IF(RIGHT(TEXT(AE89,"0.#"),1)=".",TRUE,FALSE)</formula>
    </cfRule>
  </conditionalFormatting>
  <conditionalFormatting sqref="AI89">
    <cfRule type="expression" dxfId="1751" priority="10371">
      <formula>IF(RIGHT(TEXT(AI89,"0.#"),1)=".",FALSE,TRUE)</formula>
    </cfRule>
    <cfRule type="expression" dxfId="1750" priority="10372">
      <formula>IF(RIGHT(TEXT(AI89,"0.#"),1)=".",TRUE,FALSE)</formula>
    </cfRule>
  </conditionalFormatting>
  <conditionalFormatting sqref="AM89">
    <cfRule type="expression" dxfId="1749" priority="10369">
      <formula>IF(RIGHT(TEXT(AM89,"0.#"),1)=".",FALSE,TRUE)</formula>
    </cfRule>
    <cfRule type="expression" dxfId="1748" priority="10370">
      <formula>IF(RIGHT(TEXT(AM89,"0.#"),1)=".",TRUE,FALSE)</formula>
    </cfRule>
  </conditionalFormatting>
  <conditionalFormatting sqref="AE90 AM90">
    <cfRule type="expression" dxfId="1747" priority="10367">
      <formula>IF(RIGHT(TEXT(AE90,"0.#"),1)=".",FALSE,TRUE)</formula>
    </cfRule>
    <cfRule type="expression" dxfId="1746" priority="10368">
      <formula>IF(RIGHT(TEXT(AE90,"0.#"),1)=".",TRUE,FALSE)</formula>
    </cfRule>
  </conditionalFormatting>
  <conditionalFormatting sqref="AI90">
    <cfRule type="expression" dxfId="1745" priority="10365">
      <formula>IF(RIGHT(TEXT(AI90,"0.#"),1)=".",FALSE,TRUE)</formula>
    </cfRule>
    <cfRule type="expression" dxfId="1744" priority="10366">
      <formula>IF(RIGHT(TEXT(AI90,"0.#"),1)=".",TRUE,FALSE)</formula>
    </cfRule>
  </conditionalFormatting>
  <conditionalFormatting sqref="AQ90">
    <cfRule type="expression" dxfId="1743" priority="10361">
      <formula>IF(RIGHT(TEXT(AQ90,"0.#"),1)=".",FALSE,TRUE)</formula>
    </cfRule>
    <cfRule type="expression" dxfId="1742" priority="10362">
      <formula>IF(RIGHT(TEXT(AQ90,"0.#"),1)=".",TRUE,FALSE)</formula>
    </cfRule>
  </conditionalFormatting>
  <conditionalFormatting sqref="AE92 AQ92">
    <cfRule type="expression" dxfId="1741" priority="10359">
      <formula>IF(RIGHT(TEXT(AE92,"0.#"),1)=".",FALSE,TRUE)</formula>
    </cfRule>
    <cfRule type="expression" dxfId="1740" priority="10360">
      <formula>IF(RIGHT(TEXT(AE92,"0.#"),1)=".",TRUE,FALSE)</formula>
    </cfRule>
  </conditionalFormatting>
  <conditionalFormatting sqref="AI92">
    <cfRule type="expression" dxfId="1739" priority="10357">
      <formula>IF(RIGHT(TEXT(AI92,"0.#"),1)=".",FALSE,TRUE)</formula>
    </cfRule>
    <cfRule type="expression" dxfId="1738" priority="10358">
      <formula>IF(RIGHT(TEXT(AI92,"0.#"),1)=".",TRUE,FALSE)</formula>
    </cfRule>
  </conditionalFormatting>
  <conditionalFormatting sqref="AM92">
    <cfRule type="expression" dxfId="1737" priority="10355">
      <formula>IF(RIGHT(TEXT(AM92,"0.#"),1)=".",FALSE,TRUE)</formula>
    </cfRule>
    <cfRule type="expression" dxfId="1736" priority="10356">
      <formula>IF(RIGHT(TEXT(AM92,"0.#"),1)=".",TRUE,FALSE)</formula>
    </cfRule>
  </conditionalFormatting>
  <conditionalFormatting sqref="AQ93">
    <cfRule type="expression" dxfId="1735" priority="10347">
      <formula>IF(RIGHT(TEXT(AQ93,"0.#"),1)=".",FALSE,TRUE)</formula>
    </cfRule>
    <cfRule type="expression" dxfId="1734" priority="10348">
      <formula>IF(RIGHT(TEXT(AQ93,"0.#"),1)=".",TRUE,FALSE)</formula>
    </cfRule>
  </conditionalFormatting>
  <conditionalFormatting sqref="AE95 AQ95">
    <cfRule type="expression" dxfId="1733" priority="10345">
      <formula>IF(RIGHT(TEXT(AE95,"0.#"),1)=".",FALSE,TRUE)</formula>
    </cfRule>
    <cfRule type="expression" dxfId="1732" priority="10346">
      <formula>IF(RIGHT(TEXT(AE95,"0.#"),1)=".",TRUE,FALSE)</formula>
    </cfRule>
  </conditionalFormatting>
  <conditionalFormatting sqref="AI95">
    <cfRule type="expression" dxfId="1731" priority="10343">
      <formula>IF(RIGHT(TEXT(AI95,"0.#"),1)=".",FALSE,TRUE)</formula>
    </cfRule>
    <cfRule type="expression" dxfId="1730" priority="10344">
      <formula>IF(RIGHT(TEXT(AI95,"0.#"),1)=".",TRUE,FALSE)</formula>
    </cfRule>
  </conditionalFormatting>
  <conditionalFormatting sqref="AM95">
    <cfRule type="expression" dxfId="1729" priority="10341">
      <formula>IF(RIGHT(TEXT(AM95,"0.#"),1)=".",FALSE,TRUE)</formula>
    </cfRule>
    <cfRule type="expression" dxfId="1728" priority="10342">
      <formula>IF(RIGHT(TEXT(AM95,"0.#"),1)=".",TRUE,FALSE)</formula>
    </cfRule>
  </conditionalFormatting>
  <conditionalFormatting sqref="AQ96">
    <cfRule type="expression" dxfId="1727" priority="10333">
      <formula>IF(RIGHT(TEXT(AQ96,"0.#"),1)=".",FALSE,TRUE)</formula>
    </cfRule>
    <cfRule type="expression" dxfId="1726" priority="10334">
      <formula>IF(RIGHT(TEXT(AQ96,"0.#"),1)=".",TRUE,FALSE)</formula>
    </cfRule>
  </conditionalFormatting>
  <conditionalFormatting sqref="AE98 AQ98">
    <cfRule type="expression" dxfId="1725" priority="10331">
      <formula>IF(RIGHT(TEXT(AE98,"0.#"),1)=".",FALSE,TRUE)</formula>
    </cfRule>
    <cfRule type="expression" dxfId="1724" priority="10332">
      <formula>IF(RIGHT(TEXT(AE98,"0.#"),1)=".",TRUE,FALSE)</formula>
    </cfRule>
  </conditionalFormatting>
  <conditionalFormatting sqref="AI98">
    <cfRule type="expression" dxfId="1723" priority="10329">
      <formula>IF(RIGHT(TEXT(AI98,"0.#"),1)=".",FALSE,TRUE)</formula>
    </cfRule>
    <cfRule type="expression" dxfId="1722" priority="10330">
      <formula>IF(RIGHT(TEXT(AI98,"0.#"),1)=".",TRUE,FALSE)</formula>
    </cfRule>
  </conditionalFormatting>
  <conditionalFormatting sqref="AM98">
    <cfRule type="expression" dxfId="1721" priority="10327">
      <formula>IF(RIGHT(TEXT(AM98,"0.#"),1)=".",FALSE,TRUE)</formula>
    </cfRule>
    <cfRule type="expression" dxfId="1720" priority="10328">
      <formula>IF(RIGHT(TEXT(AM98,"0.#"),1)=".",TRUE,FALSE)</formula>
    </cfRule>
  </conditionalFormatting>
  <conditionalFormatting sqref="AQ99">
    <cfRule type="expression" dxfId="1719" priority="10319">
      <formula>IF(RIGHT(TEXT(AQ99,"0.#"),1)=".",FALSE,TRUE)</formula>
    </cfRule>
    <cfRule type="expression" dxfId="1718" priority="10320">
      <formula>IF(RIGHT(TEXT(AQ99,"0.#"),1)=".",TRUE,FALSE)</formula>
    </cfRule>
  </conditionalFormatting>
  <conditionalFormatting sqref="AE101 AQ101">
    <cfRule type="expression" dxfId="1717" priority="10317">
      <formula>IF(RIGHT(TEXT(AE101,"0.#"),1)=".",FALSE,TRUE)</formula>
    </cfRule>
    <cfRule type="expression" dxfId="1716" priority="10318">
      <formula>IF(RIGHT(TEXT(AE101,"0.#"),1)=".",TRUE,FALSE)</formula>
    </cfRule>
  </conditionalFormatting>
  <conditionalFormatting sqref="AI101">
    <cfRule type="expression" dxfId="1715" priority="10315">
      <formula>IF(RIGHT(TEXT(AI101,"0.#"),1)=".",FALSE,TRUE)</formula>
    </cfRule>
    <cfRule type="expression" dxfId="1714" priority="10316">
      <formula>IF(RIGHT(TEXT(AI101,"0.#"),1)=".",TRUE,FALSE)</formula>
    </cfRule>
  </conditionalFormatting>
  <conditionalFormatting sqref="AM101">
    <cfRule type="expression" dxfId="1713" priority="10313">
      <formula>IF(RIGHT(TEXT(AM101,"0.#"),1)=".",FALSE,TRUE)</formula>
    </cfRule>
    <cfRule type="expression" dxfId="1712" priority="10314">
      <formula>IF(RIGHT(TEXT(AM101,"0.#"),1)=".",TRUE,FALSE)</formula>
    </cfRule>
  </conditionalFormatting>
  <conditionalFormatting sqref="AQ102">
    <cfRule type="expression" dxfId="1711" priority="10305">
      <formula>IF(RIGHT(TEXT(AQ102,"0.#"),1)=".",FALSE,TRUE)</formula>
    </cfRule>
    <cfRule type="expression" dxfId="1710" priority="10306">
      <formula>IF(RIGHT(TEXT(AQ102,"0.#"),1)=".",TRUE,FALSE)</formula>
    </cfRule>
  </conditionalFormatting>
  <conditionalFormatting sqref="AE48">
    <cfRule type="expression" dxfId="1709" priority="10303">
      <formula>IF(RIGHT(TEXT(AE48,"0.#"),1)=".",FALSE,TRUE)</formula>
    </cfRule>
    <cfRule type="expression" dxfId="1708" priority="10304">
      <formula>IF(RIGHT(TEXT(AE48,"0.#"),1)=".",TRUE,FALSE)</formula>
    </cfRule>
  </conditionalFormatting>
  <conditionalFormatting sqref="AE49 AI49 AM49">
    <cfRule type="expression" dxfId="1707" priority="10301">
      <formula>IF(RIGHT(TEXT(AE49,"0.#"),1)=".",FALSE,TRUE)</formula>
    </cfRule>
    <cfRule type="expression" dxfId="1706" priority="10302">
      <formula>IF(RIGHT(TEXT(AE49,"0.#"),1)=".",TRUE,FALSE)</formula>
    </cfRule>
  </conditionalFormatting>
  <conditionalFormatting sqref="AE50 AI50 AM50">
    <cfRule type="expression" dxfId="1705" priority="10299">
      <formula>IF(RIGHT(TEXT(AE50,"0.#"),1)=".",FALSE,TRUE)</formula>
    </cfRule>
    <cfRule type="expression" dxfId="1704" priority="10300">
      <formula>IF(RIGHT(TEXT(AE50,"0.#"),1)=".",TRUE,FALSE)</formula>
    </cfRule>
  </conditionalFormatting>
  <conditionalFormatting sqref="AI48">
    <cfRule type="expression" dxfId="1703" priority="10293">
      <formula>IF(RIGHT(TEXT(AI48,"0.#"),1)=".",FALSE,TRUE)</formula>
    </cfRule>
    <cfRule type="expression" dxfId="1702" priority="10294">
      <formula>IF(RIGHT(TEXT(AI48,"0.#"),1)=".",TRUE,FALSE)</formula>
    </cfRule>
  </conditionalFormatting>
  <conditionalFormatting sqref="AM48">
    <cfRule type="expression" dxfId="1701" priority="10291">
      <formula>IF(RIGHT(TEXT(AM48,"0.#"),1)=".",FALSE,TRUE)</formula>
    </cfRule>
    <cfRule type="expression" dxfId="1700" priority="10292">
      <formula>IF(RIGHT(TEXT(AM48,"0.#"),1)=".",TRUE,FALSE)</formula>
    </cfRule>
  </conditionalFormatting>
  <conditionalFormatting sqref="AE115:AE116 AI115:AI116 AM115:AM116 AQ115:AQ116 AU115:AU116">
    <cfRule type="expression" dxfId="1699" priority="10273">
      <formula>IF(RIGHT(TEXT(AE115,"0.#"),1)=".",FALSE,TRUE)</formula>
    </cfRule>
    <cfRule type="expression" dxfId="1698" priority="10274">
      <formula>IF(RIGHT(TEXT(AE115,"0.#"),1)=".",TRUE,FALSE)</formula>
    </cfRule>
  </conditionalFormatting>
  <conditionalFormatting sqref="AE414">
    <cfRule type="expression" dxfId="1697" priority="10243">
      <formula>IF(RIGHT(TEXT(AE414,"0.#"),1)=".",FALSE,TRUE)</formula>
    </cfRule>
    <cfRule type="expression" dxfId="1696" priority="10244">
      <formula>IF(RIGHT(TEXT(AE414,"0.#"),1)=".",TRUE,FALSE)</formula>
    </cfRule>
  </conditionalFormatting>
  <conditionalFormatting sqref="AM416">
    <cfRule type="expression" dxfId="1695" priority="10227">
      <formula>IF(RIGHT(TEXT(AM416,"0.#"),1)=".",FALSE,TRUE)</formula>
    </cfRule>
    <cfRule type="expression" dxfId="1694" priority="10228">
      <formula>IF(RIGHT(TEXT(AM416,"0.#"),1)=".",TRUE,FALSE)</formula>
    </cfRule>
  </conditionalFormatting>
  <conditionalFormatting sqref="AE415">
    <cfRule type="expression" dxfId="1693" priority="10241">
      <formula>IF(RIGHT(TEXT(AE415,"0.#"),1)=".",FALSE,TRUE)</formula>
    </cfRule>
    <cfRule type="expression" dxfId="1692" priority="10242">
      <formula>IF(RIGHT(TEXT(AE415,"0.#"),1)=".",TRUE,FALSE)</formula>
    </cfRule>
  </conditionalFormatting>
  <conditionalFormatting sqref="AE416">
    <cfRule type="expression" dxfId="1691" priority="10239">
      <formula>IF(RIGHT(TEXT(AE416,"0.#"),1)=".",FALSE,TRUE)</formula>
    </cfRule>
    <cfRule type="expression" dxfId="1690" priority="10240">
      <formula>IF(RIGHT(TEXT(AE416,"0.#"),1)=".",TRUE,FALSE)</formula>
    </cfRule>
  </conditionalFormatting>
  <conditionalFormatting sqref="AM414">
    <cfRule type="expression" dxfId="1689" priority="10231">
      <formula>IF(RIGHT(TEXT(AM414,"0.#"),1)=".",FALSE,TRUE)</formula>
    </cfRule>
    <cfRule type="expression" dxfId="1688" priority="10232">
      <formula>IF(RIGHT(TEXT(AM414,"0.#"),1)=".",TRUE,FALSE)</formula>
    </cfRule>
  </conditionalFormatting>
  <conditionalFormatting sqref="AM415">
    <cfRule type="expression" dxfId="1687" priority="10229">
      <formula>IF(RIGHT(TEXT(AM415,"0.#"),1)=".",FALSE,TRUE)</formula>
    </cfRule>
    <cfRule type="expression" dxfId="1686" priority="10230">
      <formula>IF(RIGHT(TEXT(AM415,"0.#"),1)=".",TRUE,FALSE)</formula>
    </cfRule>
  </conditionalFormatting>
  <conditionalFormatting sqref="AU414">
    <cfRule type="expression" dxfId="1685" priority="10219">
      <formula>IF(RIGHT(TEXT(AU414,"0.#"),1)=".",FALSE,TRUE)</formula>
    </cfRule>
    <cfRule type="expression" dxfId="1684" priority="10220">
      <formula>IF(RIGHT(TEXT(AU414,"0.#"),1)=".",TRUE,FALSE)</formula>
    </cfRule>
  </conditionalFormatting>
  <conditionalFormatting sqref="AU415">
    <cfRule type="expression" dxfId="1683" priority="10217">
      <formula>IF(RIGHT(TEXT(AU415,"0.#"),1)=".",FALSE,TRUE)</formula>
    </cfRule>
    <cfRule type="expression" dxfId="1682" priority="10218">
      <formula>IF(RIGHT(TEXT(AU415,"0.#"),1)=".",TRUE,FALSE)</formula>
    </cfRule>
  </conditionalFormatting>
  <conditionalFormatting sqref="AU416">
    <cfRule type="expression" dxfId="1681" priority="10215">
      <formula>IF(RIGHT(TEXT(AU416,"0.#"),1)=".",FALSE,TRUE)</formula>
    </cfRule>
    <cfRule type="expression" dxfId="1680" priority="10216">
      <formula>IF(RIGHT(TEXT(AU416,"0.#"),1)=".",TRUE,FALSE)</formula>
    </cfRule>
  </conditionalFormatting>
  <conditionalFormatting sqref="AI416">
    <cfRule type="expression" dxfId="1679" priority="10149">
      <formula>IF(RIGHT(TEXT(AI416,"0.#"),1)=".",FALSE,TRUE)</formula>
    </cfRule>
    <cfRule type="expression" dxfId="1678" priority="10150">
      <formula>IF(RIGHT(TEXT(AI416,"0.#"),1)=".",TRUE,FALSE)</formula>
    </cfRule>
  </conditionalFormatting>
  <conditionalFormatting sqref="AI414">
    <cfRule type="expression" dxfId="1677" priority="10153">
      <formula>IF(RIGHT(TEXT(AI414,"0.#"),1)=".",FALSE,TRUE)</formula>
    </cfRule>
    <cfRule type="expression" dxfId="1676" priority="10154">
      <formula>IF(RIGHT(TEXT(AI414,"0.#"),1)=".",TRUE,FALSE)</formula>
    </cfRule>
  </conditionalFormatting>
  <conditionalFormatting sqref="AI415">
    <cfRule type="expression" dxfId="1675" priority="10151">
      <formula>IF(RIGHT(TEXT(AI415,"0.#"),1)=".",FALSE,TRUE)</formula>
    </cfRule>
    <cfRule type="expression" dxfId="1674" priority="10152">
      <formula>IF(RIGHT(TEXT(AI415,"0.#"),1)=".",TRUE,FALSE)</formula>
    </cfRule>
  </conditionalFormatting>
  <conditionalFormatting sqref="AQ415">
    <cfRule type="expression" dxfId="1673" priority="10135">
      <formula>IF(RIGHT(TEXT(AQ415,"0.#"),1)=".",FALSE,TRUE)</formula>
    </cfRule>
    <cfRule type="expression" dxfId="1672" priority="10136">
      <formula>IF(RIGHT(TEXT(AQ415,"0.#"),1)=".",TRUE,FALSE)</formula>
    </cfRule>
  </conditionalFormatting>
  <conditionalFormatting sqref="AQ416">
    <cfRule type="expression" dxfId="1671" priority="10121">
      <formula>IF(RIGHT(TEXT(AQ416,"0.#"),1)=".",FALSE,TRUE)</formula>
    </cfRule>
    <cfRule type="expression" dxfId="1670" priority="10122">
      <formula>IF(RIGHT(TEXT(AQ416,"0.#"),1)=".",TRUE,FALSE)</formula>
    </cfRule>
  </conditionalFormatting>
  <conditionalFormatting sqref="AQ414">
    <cfRule type="expression" dxfId="1669" priority="10119">
      <formula>IF(RIGHT(TEXT(AQ414,"0.#"),1)=".",FALSE,TRUE)</formula>
    </cfRule>
    <cfRule type="expression" dxfId="1668" priority="10120">
      <formula>IF(RIGHT(TEXT(AQ414,"0.#"),1)=".",TRUE,FALSE)</formula>
    </cfRule>
  </conditionalFormatting>
  <conditionalFormatting sqref="AL816:AO845">
    <cfRule type="expression" dxfId="1667" priority="3843">
      <formula>IF(AND(AL816&gt;=0, RIGHT(TEXT(AL816,"0.#"),1)&lt;&gt;"."),TRUE,FALSE)</formula>
    </cfRule>
    <cfRule type="expression" dxfId="1666" priority="3844">
      <formula>IF(AND(AL816&gt;=0, RIGHT(TEXT(AL816,"0.#"),1)="."),TRUE,FALSE)</formula>
    </cfRule>
    <cfRule type="expression" dxfId="1665" priority="3845">
      <formula>IF(AND(AL816&lt;0, RIGHT(TEXT(AL816,"0.#"),1)&lt;&gt;"."),TRUE,FALSE)</formula>
    </cfRule>
    <cfRule type="expression" dxfId="1664" priority="3846">
      <formula>IF(AND(AL816&lt;0, RIGHT(TEXT(AL816,"0.#"),1)="."),TRUE,FALSE)</formula>
    </cfRule>
  </conditionalFormatting>
  <conditionalFormatting sqref="AQ28:AQ30">
    <cfRule type="expression" dxfId="1663" priority="1873">
      <formula>IF(RIGHT(TEXT(AQ28,"0.#"),1)=".",FALSE,TRUE)</formula>
    </cfRule>
    <cfRule type="expression" dxfId="1662" priority="1874">
      <formula>IF(RIGHT(TEXT(AQ28,"0.#"),1)=".",TRUE,FALSE)</formula>
    </cfRule>
  </conditionalFormatting>
  <conditionalFormatting sqref="AU28:AU30">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2:AO911">
    <cfRule type="expression" dxfId="67" priority="65">
      <formula>IF(AND(AL882&gt;=0, RIGHT(TEXT(AL882,"0.#"),1)&lt;&gt;"."),TRUE,FALSE)</formula>
    </cfRule>
    <cfRule type="expression" dxfId="66" priority="66">
      <formula>IF(AND(AL882&gt;=0, RIGHT(TEXT(AL882,"0.#"),1)="."),TRUE,FALSE)</formula>
    </cfRule>
    <cfRule type="expression" dxfId="65" priority="67">
      <formula>IF(AND(AL882&lt;0, RIGHT(TEXT(AL882,"0.#"),1)&lt;&gt;"."),TRUE,FALSE)</formula>
    </cfRule>
    <cfRule type="expression" dxfId="64" priority="68">
      <formula>IF(AND(AL882&lt;0, RIGHT(TEXT(AL882,"0.#"),1)="."),TRUE,FALSE)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Y774">
    <cfRule type="expression" dxfId="31" priority="31">
      <formula>IF(RIGHT(TEXT(Y774,"0.#"),1)=".",FALSE,TRUE)</formula>
    </cfRule>
    <cfRule type="expression" dxfId="30" priority="32">
      <formula>IF(RIGHT(TEXT(Y774,"0.#"),1)=".",TRUE,FALSE)</formula>
    </cfRule>
  </conditionalFormatting>
  <conditionalFormatting sqref="Y775:Y778">
    <cfRule type="expression" dxfId="29" priority="29">
      <formula>IF(RIGHT(TEXT(Y775,"0.#"),1)=".",FALSE,TRUE)</formula>
    </cfRule>
    <cfRule type="expression" dxfId="28" priority="30">
      <formula>IF(RIGHT(TEXT(Y775,"0.#"),1)=".",TRUE,FALSE)</formula>
    </cfRule>
  </conditionalFormatting>
  <conditionalFormatting sqref="Y779">
    <cfRule type="expression" dxfId="27" priority="27">
      <formula>IF(RIGHT(TEXT(Y779,"0.#"),1)=".",FALSE,TRUE)</formula>
    </cfRule>
    <cfRule type="expression" dxfId="26" priority="28">
      <formula>IF(RIGHT(TEXT(Y779,"0.#"),1)=".",TRUE,FALSE)</formula>
    </cfRule>
  </conditionalFormatting>
  <conditionalFormatting sqref="Y761">
    <cfRule type="expression" dxfId="25" priority="25">
      <formula>IF(RIGHT(TEXT(Y761,"0.#"),1)=".",FALSE,TRUE)</formula>
    </cfRule>
    <cfRule type="expression" dxfId="24" priority="26">
      <formula>IF(RIGHT(TEXT(Y761,"0.#"),1)=".",TRUE,FALSE)</formula>
    </cfRule>
  </conditionalFormatting>
  <conditionalFormatting sqref="Y763">
    <cfRule type="expression" dxfId="23" priority="23">
      <formula>IF(RIGHT(TEXT(Y763,"0.#"),1)=".",FALSE,TRUE)</formula>
    </cfRule>
    <cfRule type="expression" dxfId="22" priority="24">
      <formula>IF(RIGHT(TEXT(Y763,"0.#"),1)=".",TRUE,FALSE)</formula>
    </cfRule>
  </conditionalFormatting>
  <conditionalFormatting sqref="Y764">
    <cfRule type="expression" dxfId="21" priority="21">
      <formula>IF(RIGHT(TEXT(Y764,"0.#"),1)=".",FALSE,TRUE)</formula>
    </cfRule>
    <cfRule type="expression" dxfId="20" priority="22">
      <formula>IF(RIGHT(TEXT(Y764,"0.#"),1)=".",TRUE,FALSE)</formula>
    </cfRule>
  </conditionalFormatting>
  <conditionalFormatting sqref="Y765">
    <cfRule type="expression" dxfId="19" priority="19">
      <formula>IF(RIGHT(TEXT(Y765,"0.#"),1)=".",FALSE,TRUE)</formula>
    </cfRule>
    <cfRule type="expression" dxfId="18" priority="20">
      <formula>IF(RIGHT(TEXT(Y765,"0.#"),1)=".",TRUE,FALSE)</formula>
    </cfRule>
  </conditionalFormatting>
  <conditionalFormatting sqref="Y766">
    <cfRule type="expression" dxfId="17" priority="17">
      <formula>IF(RIGHT(TEXT(Y766,"0.#"),1)=".",FALSE,TRUE)</formula>
    </cfRule>
    <cfRule type="expression" dxfId="16" priority="18">
      <formula>IF(RIGHT(TEXT(Y766,"0.#"),1)=".",TRUE,FALSE)</formula>
    </cfRule>
  </conditionalFormatting>
  <conditionalFormatting sqref="AU774">
    <cfRule type="expression" dxfId="15" priority="15">
      <formula>IF(RIGHT(TEXT(AU774,"0.#"),1)=".",FALSE,TRUE)</formula>
    </cfRule>
    <cfRule type="expression" dxfId="14" priority="16">
      <formula>IF(RIGHT(TEXT(AU774,"0.#"),1)=".",TRUE,FALSE)</formula>
    </cfRule>
  </conditionalFormatting>
  <conditionalFormatting sqref="AU775:AU779">
    <cfRule type="expression" dxfId="13" priority="13">
      <formula>IF(RIGHT(TEXT(AU775,"0.#"),1)=".",FALSE,TRUE)</formula>
    </cfRule>
    <cfRule type="expression" dxfId="12" priority="14">
      <formula>IF(RIGHT(TEXT(AU775,"0.#"),1)=".",TRUE,FALSE)</formula>
    </cfRule>
  </conditionalFormatting>
  <conditionalFormatting sqref="AU761">
    <cfRule type="expression" dxfId="11" priority="11">
      <formula>IF(RIGHT(TEXT(AU761,"0.#"),1)=".",FALSE,TRUE)</formula>
    </cfRule>
    <cfRule type="expression" dxfId="10" priority="12">
      <formula>IF(RIGHT(TEXT(AU761,"0.#"),1)=".",TRUE,FALSE)</formula>
    </cfRule>
  </conditionalFormatting>
  <conditionalFormatting sqref="AU762">
    <cfRule type="expression" dxfId="9" priority="9">
      <formula>IF(RIGHT(TEXT(AU762,"0.#"),1)=".",FALSE,TRUE)</formula>
    </cfRule>
    <cfRule type="expression" dxfId="8" priority="10">
      <formula>IF(RIGHT(TEXT(AU762,"0.#"),1)=".",TRUE,FALSE)</formula>
    </cfRule>
  </conditionalFormatting>
  <conditionalFormatting sqref="AU763">
    <cfRule type="expression" dxfId="7" priority="7">
      <formula>IF(RIGHT(TEXT(AU763,"0.#"),1)=".",FALSE,TRUE)</formula>
    </cfRule>
    <cfRule type="expression" dxfId="6" priority="8">
      <formula>IF(RIGHT(TEXT(AU763,"0.#"),1)=".",TRUE,FALSE)</formula>
    </cfRule>
  </conditionalFormatting>
  <conditionalFormatting sqref="AU764">
    <cfRule type="expression" dxfId="5" priority="5">
      <formula>IF(RIGHT(TEXT(AU764,"0.#"),1)=".",FALSE,TRUE)</formula>
    </cfRule>
    <cfRule type="expression" dxfId="4" priority="6">
      <formula>IF(RIGHT(TEXT(AU764,"0.#"),1)=".",TRUE,FALSE)</formula>
    </cfRule>
  </conditionalFormatting>
  <conditionalFormatting sqref="AU765">
    <cfRule type="expression" dxfId="3" priority="3">
      <formula>IF(RIGHT(TEXT(AU765,"0.#"),1)=".",FALSE,TRUE)</formula>
    </cfRule>
    <cfRule type="expression" dxfId="2" priority="4">
      <formula>IF(RIGHT(TEXT(AU765,"0.#"),1)=".",TRUE,FALSE)</formula>
    </cfRule>
  </conditionalFormatting>
  <conditionalFormatting sqref="AU766">
    <cfRule type="expression" dxfId="1" priority="1">
      <formula>IF(RIGHT(TEXT(AU766,"0.#"),1)=".",FALSE,TRUE)</formula>
    </cfRule>
    <cfRule type="expression" dxfId="0" priority="2">
      <formula>IF(RIGHT(TEXT(AU766,"0.#"),1)=".",TRUE,FALSE)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95250</xdr:rowOff>
                  </from>
                  <to>
                    <xdr:col>48</xdr:col>
                    <xdr:colOff>123825</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85725</xdr:rowOff>
                  </from>
                  <to>
                    <xdr:col>44</xdr:col>
                    <xdr:colOff>161925</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19050</xdr:rowOff>
                  </from>
                  <to>
                    <xdr:col>44</xdr:col>
                    <xdr:colOff>161925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 sqref="B1:E104857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2016-06-15T01:14:32Z</cp:lastPrinted>
  <dcterms:created xsi:type="dcterms:W3CDTF">2012-03-13T00:50:25Z</dcterms:created>
  <dcterms:modified xsi:type="dcterms:W3CDTF">2016-08-17T05:52:57Z</dcterms:modified>
</cp:coreProperties>
</file>