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<sst xmlns="http://schemas.openxmlformats.org/spreadsheetml/2006/main" count="2120" uniqueCount="557">
  <si>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</si>
  <si>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</si>
  <si>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</si>
  <si>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</si>
  <si>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</si>
  <si>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</si>
  <si>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</si>
  <si>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</si>
  <si>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</si>
  <si>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</si>
  <si>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</si>
  <si>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</si>
  <si>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</si>
  <si>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</si>
  <si>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</si>
  <si>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</si>
  <si>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</si>
  <si>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</si>
  <si>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</si>
  <si>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</si>
  <si>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</si>
  <si>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</si>
  <si>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</si>
  <si>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</si>
  <si>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</si>
  <si>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</si>
  <si>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</si>
  <si>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</si>
  <si>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</si>
  <si>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</si>
  <si>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</si>
  <si>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</si>
  <si>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</si>
  <si>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</si>
  <si>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</si>
  <si>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</si>
  <si>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</si>
  <si>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</si>
  <si>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</si>
  <si>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</si>
  <si>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</si>
  <si>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</si>
  <si>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</si>
  <si>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</si>
  <si>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</si>
  <si>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</si>
  <si>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</si>
  <si>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</si>
  <si>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</si>
  <si>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</si>
  <si>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</si>
  <si>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</si>
  <si>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</si>
  <si>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</si>
  <si>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</si>
  <si>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</si>
  <si>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</si>
  <si>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</si>
  <si>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</si>
  <si>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</si>
  <si>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</si>
  <si>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</si>
  <si>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</si>
  <si>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</si>
  <si>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</si>
  <si>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</si>
  <si>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</si>
  <si>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</si>
  <si>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</si>
  <si>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</si>
  <si>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</si>
  <si>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</si>
  <si>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</si>
  <si>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</si>
  <si>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</si>
  <si>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</si>
  <si>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</si>
  <si>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</si>
  <si>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</si>
  <si>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</si>
  <si>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</si>
  <si>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</si>
  <si>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</si>
  <si>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</si>
  <si>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</si>
  <si>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</si>
  <si>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</si>
  <si>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</si>
  <si>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</si>
  <si>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</si>
  <si>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</si>
  <si>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</si>
  <si>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</si>
  <si>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</si>
  <si>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</si>
  <si>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</si>
  <si>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</si>
  <si>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</si>
  <si>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</si>
  <si>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</si>
  <si>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</si>
  <si>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</si>
  <si>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</si>
  <si>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</si>
  <si>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</si>
  <si>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</si>
  <si>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</si>
  <si>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</si>
  <si>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</si>
  <si>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</si>
  <si>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</si>
  <si>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</si>
  <si>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</si>
  <si>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</si>
  <si>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</si>
  <si>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</si>
  <si>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</si>
  <si>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</si>
  <si>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</si>
  <si>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</si>
  <si>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</si>
  <si>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</si>
  <si>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</si>
  <si>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</si>
  <si>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</si>
  <si>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</si>
  <si>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</si>
  <si>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</si>
  <si>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</si>
  <si>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</si>
  <si>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</si>
  <si>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</si>
  <si>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</si>
  <si>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</si>
  <si>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</si>
  <si>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</si>
  <si>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</si>
  <si>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</si>
  <si>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</si>
  <si>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</si>
  <si>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</si>
  <si>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</si>
  <si>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</si>
  <si>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</si>
  <si>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</si>
  <si>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</si>
  <si>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</si>
  <si>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</si>
  <si>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</si>
  <si>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</si>
  <si>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</si>
  <si>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</si>
  <si>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</si>
  <si>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</si>
  <si>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</si>
  <si>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</si>
  <si>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</si>
  <si>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</si>
  <si>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</si>
  <si>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</si>
  <si>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</si>
  <si>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</si>
  <si>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</si>
  <si>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</si>
  <si>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</si>
  <si>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</si>
  <si>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</si>
  <si>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</si>
  <si>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</si>
  <si>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</si>
  <si>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</si>
  <si>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</si>
  <si>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</si>
  <si>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</si>
  <si>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</si>
  <si>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</si>
  <si>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</si>
  <si>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</si>
  <si>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</si>
  <si>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</si>
  <si>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</si>
  <si>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</si>
  <si>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</si>
  <si>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</si>
  <si>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</si>
  <si>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</si>
  <si>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</si>
  <si>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</si>
  <si>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</si>
  <si>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</si>
  <si>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</si>
  <si>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</si>
  <si>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</si>
  <si>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</si>
  <si>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</si>
  <si>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</si>
  <si>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</si>
  <si>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</si>
  <si>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</si>
  <si>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</si>
  <si>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</si>
  <si>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</si>
  <si>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</si>
  <si>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</si>
  <si>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</si>
  <si>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</si>
  <si>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</si>
  <si>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</si>
  <si>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</si>
  <si>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</si>
  <si>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</si>
  <si>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</si>
  <si>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</si>
  <si>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</si>
  <si>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</si>
  <si>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</si>
  <si>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</si>
  <si>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</si>
  <si>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</si>
  <si>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</si>
  <si>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</si>
  <si>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</si>
  <si>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</si>
  <si>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</si>
  <si>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</si>
  <si>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</si>
  <si>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</si>
  <si>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</si>
  <si>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</si>
  <si>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</si>
  <si>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</si>
  <si>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</si>
  <si>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</si>
  <si>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</si>
  <si>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</si>
  <si>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</si>
  <si>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</si>
  <si>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</si>
  <si>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</si>
  <si>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</si>
  <si>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</si>
  <si>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</si>
  <si>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</si>
  <si>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</si>
  <si>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</si>
  <si>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</si>
  <si>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</si>
  <si>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</si>
  <si>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</si>
  <si>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</si>
  <si>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</si>
  <si>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</si>
  <si>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</si>
  <si>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</si>
  <si>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</si>
  <si>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</si>
  <si>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</si>
  <si>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</si>
  <si>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</si>
  <si>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</si>
  <si>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</si>
  <si>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</si>
  <si>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</si>
  <si>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</si>
  <si>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</si>
  <si>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</si>
  <si>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</si>
  <si>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</si>
  <si>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</si>
  <si>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</si>
  <si>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</si>
  <si>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</si>
  <si>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</si>
  <si>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</si>
  <si>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</si>
  <si>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</si>
  <si>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</si>
  <si>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</si>
  <si>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</si>
  <si>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</si>
  <si>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</si>
  <si>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</si>
  <si>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</si>
  <si>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</si>
  <si>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</si>
  <si>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</si>
  <si>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</si>
  <si>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</si>
  <si>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</si>
  <si>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</si>
  <si>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</si>
  <si>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</si>
  <si>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</si>
  <si>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</si>
  <si>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</si>
  <si>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</si>
  <si>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</si>
  <si>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</si>
  <si>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</si>
  <si>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</si>
  <si>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</si>
  <si>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</si>
  <si>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</si>
  <si>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</si>
  <si>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</si>
  <si>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</si>
  <si>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</si>
  <si>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</si>
  <si>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</si>
  <si>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</si>
  <si>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</si>
  <si>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</si>
  <si>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</si>
  <si>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</si>
  <si>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</si>
  <si>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</si>
  <si>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</si>
  <si>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</si>
  <si>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</si>
  <si>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</si>
  <si>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</si>
  <si>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</si>
  <si>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</si>
  <si>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</si>
  <si>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</si>
  <si>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</si>
  <si>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</si>
  <si>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</si>
  <si>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</si>
  <si>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</si>
  <si>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</si>
  <si>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</si>
  <si>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</si>
  <si>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</si>
  <si>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</si>
  <si>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</si>
  <si>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</si>
  <si>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</si>
  <si>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</si>
  <si>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</si>
  <si>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</si>
  <si>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</si>
  <si>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</si>
  <si>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</si>
  <si>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</si>
  <si>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</si>
  <si>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</si>
  <si>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</si>
  <si>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</si>
  <si>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</si>
  <si>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</si>
  <si>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</si>
  <si>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</si>
  <si>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</si>
  <si>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</si>
  <si>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</si>
  <si>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</si>
  <si>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</si>
  <si>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</si>
  <si>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</si>
  <si>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</si>
  <si>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</si>
  <si>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</si>
  <si>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</si>
  <si>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</si>
  <si>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</si>
  <si>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</si>
  <si>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</si>
  <si>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</si>
  <si>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</si>
  <si>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</si>
  <si>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</si>
  <si>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</si>
  <si>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</si>
  <si>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</si>
  <si>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</si>
  <si>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</si>
  <si>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</si>
  <si>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</si>
  <si>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</si>
  <si>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</si>
  <si>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</si>
  <si>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</si>
  <si>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</si>
  <si>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</si>
  <si>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</si>
  <si>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</si>
  <si>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</si>
  <si>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</si>
  <si>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</si>
  <si>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</si>
  <si>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</si>
  <si>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</si>
  <si>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</si>
  <si>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</si>
  <si>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</si>
  <si>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</si>
  <si>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</si>
  <si>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</si>
  <si>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</si>
  <si>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</si>
  <si>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</si>
  <si>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</si>
  <si>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</si>
  <si>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</si>
  <si>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</si>
  <si>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</si>
  <si>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</si>
  <si>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</si>
  <si>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</si>
  <si>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</si>
  <si>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</si>
  <si>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</si>
  <si>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</si>
  <si>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</si>
  <si>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</si>
  <si>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</si>
  <si>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</si>
  <si>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</si>
  <si>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</si>
  <si>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</si>
  <si>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</si>
  <si>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</si>
  <si>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</si>
  <si>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</si>
  <si>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</si>
  <si>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</si>
  <si>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</si>
  <si>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</si>
  <si>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</si>
  <si>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</si>
  <si>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</si>
  <si>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</si>
  <si>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</si>
  <si>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</si>
  <si>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</si>
  <si>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</si>
  <si>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</si>
  <si>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</si>
  <si>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</si>
  <si>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</si>
  <si>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</si>
  <si>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化学物質環境リスク初期評価推進費</t>
    <rPh sb="0" eb="2">
      <t>カガク</t>
    </rPh>
    <rPh sb="2" eb="4">
      <t>ブッシツ</t>
    </rPh>
    <rPh sb="4" eb="6">
      <t>カンキョウ</t>
    </rPh>
    <rPh sb="9" eb="11">
      <t>ショキ</t>
    </rPh>
    <rPh sb="11" eb="13">
      <t>ヒョウカ</t>
    </rPh>
    <rPh sb="13" eb="16">
      <t>スイシンヒ</t>
    </rPh>
    <phoneticPr fontId="5"/>
  </si>
  <si>
    <t>環境リスク評価室</t>
    <rPh sb="0" eb="2">
      <t>カンキョウ</t>
    </rPh>
    <rPh sb="5" eb="8">
      <t>ヒョウカシツ</t>
    </rPh>
    <phoneticPr fontId="5"/>
  </si>
  <si>
    <t>環境保健部</t>
    <rPh sb="0" eb="2">
      <t>カンキョウ</t>
    </rPh>
    <rPh sb="2" eb="5">
      <t>ホケンブ</t>
    </rPh>
    <phoneticPr fontId="5"/>
  </si>
  <si>
    <t>○</t>
  </si>
  <si>
    <t>－</t>
    <phoneticPr fontId="5"/>
  </si>
  <si>
    <t>　環境媒体を経由した化学物質による人健康や生態系へのリスクについて、その初期評価（スクリーニング評価）を行い、環境保全上の支障を生じさせるおそれ等がある物質を抽出し、必要な措置の実施を促すことにより、化学物質による人や水生生物への影響の発生を未然に防止する。</t>
    <phoneticPr fontId="5"/>
  </si>
  <si>
    <t>　潜在的に人の健康や生態系に有害な影響を及ぼす可能性のある化学物質に関して、それぞれの大気、水質、土壌等の環境媒体を経由した環境の保全上の支障を生じさせるおそれ（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ばく露量や生態毒性に係る試験・調査を行う。</t>
    <phoneticPr fontId="5"/>
  </si>
  <si>
    <t>-</t>
    <phoneticPr fontId="5"/>
  </si>
  <si>
    <t>-</t>
    <phoneticPr fontId="5"/>
  </si>
  <si>
    <t>-</t>
    <phoneticPr fontId="5"/>
  </si>
  <si>
    <t>物質数</t>
    <phoneticPr fontId="5"/>
  </si>
  <si>
    <t>評価業務の執行額／環境リスク初期評価物質数　　　　　　　　　　　　　　</t>
    <phoneticPr fontId="5"/>
  </si>
  <si>
    <t>物質数</t>
    <phoneticPr fontId="5"/>
  </si>
  <si>
    <t>円</t>
    <phoneticPr fontId="5"/>
  </si>
  <si>
    <t>百万円/物質</t>
    <phoneticPr fontId="5"/>
  </si>
  <si>
    <t>77/14</t>
    <phoneticPr fontId="5"/>
  </si>
  <si>
    <t>82/18</t>
    <phoneticPr fontId="5"/>
  </si>
  <si>
    <t>諸謝金</t>
    <phoneticPr fontId="5"/>
  </si>
  <si>
    <t>委員等旅費</t>
    <phoneticPr fontId="5"/>
  </si>
  <si>
    <t>環境保全調査費</t>
    <phoneticPr fontId="5"/>
  </si>
  <si>
    <t>化学物質の健康、環境への影響については、国民の関心が高く、ニーズを反映した事業である。</t>
    <phoneticPr fontId="5"/>
  </si>
  <si>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phoneticPr fontId="5"/>
  </si>
  <si>
    <t>国の化学物質管理施策体系の入口に相当するものであり、必要かつ適切な事業である。</t>
    <phoneticPr fontId="5"/>
  </si>
  <si>
    <t>‐</t>
  </si>
  <si>
    <t>対象とする物質によって所要額に差があるものの、競争入札等によりコストの低減に努めている。</t>
    <phoneticPr fontId="5"/>
  </si>
  <si>
    <t>再委任等は必要最低限としており、適切な資金の流れとなっている。</t>
    <phoneticPr fontId="5"/>
  </si>
  <si>
    <t>専門家の検討会に環境省職員が毎回出席し、調査の設計や解析等が適正に履行されているかを確認している。</t>
    <phoneticPr fontId="5"/>
  </si>
  <si>
    <t>関係部局等に必要に応じ情報提供を実施している。</t>
    <phoneticPr fontId="5"/>
  </si>
  <si>
    <t>外部発注や競争入札等を行うことで、効果的・効率的に事業を実施している。</t>
    <phoneticPr fontId="5"/>
  </si>
  <si>
    <t>概ね見込みと同程度か上回っている。</t>
    <phoneticPr fontId="5"/>
  </si>
  <si>
    <t>本調査で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の誘導を図るなどの対応を行っている。</t>
    <phoneticPr fontId="5"/>
  </si>
  <si>
    <t>－</t>
    <phoneticPr fontId="5"/>
  </si>
  <si>
    <t>　今後も、調査の信頼性の確保を前提としつつ、調査内容・対象物質等について引き続き精査を行い、効果的な執行を図ることとする。また、海外における評価手法を適切に把握すること等により、リスク評価の一層の効率化・高度化を図る。</t>
    <phoneticPr fontId="5"/>
  </si>
  <si>
    <t>有</t>
  </si>
  <si>
    <t>B.日本エヌ・ユー・エス株式会社</t>
    <rPh sb="2" eb="4">
      <t>ニホン</t>
    </rPh>
    <rPh sb="12" eb="14">
      <t>カブシキ</t>
    </rPh>
    <rPh sb="14" eb="16">
      <t>カイシャ</t>
    </rPh>
    <phoneticPr fontId="5"/>
  </si>
  <si>
    <t>A.国立研究開発法人　国立環境研究所</t>
    <rPh sb="2" eb="4">
      <t>コクリツ</t>
    </rPh>
    <rPh sb="4" eb="6">
      <t>ケンキュウ</t>
    </rPh>
    <rPh sb="6" eb="8">
      <t>カイハツ</t>
    </rPh>
    <rPh sb="8" eb="10">
      <t>ホウジン</t>
    </rPh>
    <rPh sb="11" eb="13">
      <t>コクリツ</t>
    </rPh>
    <rPh sb="13" eb="15">
      <t>カンキョウ</t>
    </rPh>
    <rPh sb="15" eb="18">
      <t>ケンキュウジョ</t>
    </rPh>
    <phoneticPr fontId="5"/>
  </si>
  <si>
    <t>C.一般財団法人　化学物質評価研究機構</t>
    <rPh sb="2" eb="4">
      <t>イッパン</t>
    </rPh>
    <rPh sb="4" eb="8">
      <t>ザイダンホウジン</t>
    </rPh>
    <rPh sb="9" eb="11">
      <t>カガク</t>
    </rPh>
    <rPh sb="11" eb="13">
      <t>ブッシツ</t>
    </rPh>
    <rPh sb="13" eb="15">
      <t>ヒョウカ</t>
    </rPh>
    <rPh sb="15" eb="17">
      <t>ケンキュウ</t>
    </rPh>
    <rPh sb="17" eb="19">
      <t>キコウ</t>
    </rPh>
    <phoneticPr fontId="5"/>
  </si>
  <si>
    <t>E.一般財団法人　地球・人間環境フォーラム</t>
    <phoneticPr fontId="5"/>
  </si>
  <si>
    <t>日本エヌ・ユー・エス株式会社</t>
    <phoneticPr fontId="5"/>
  </si>
  <si>
    <t>化学物質環境リスク初期評価業務</t>
    <rPh sb="13" eb="15">
      <t>ギョウム</t>
    </rPh>
    <phoneticPr fontId="5"/>
  </si>
  <si>
    <t>化学物質健康リスク初期評価業務</t>
    <phoneticPr fontId="5"/>
  </si>
  <si>
    <t>生態影響試験実施業務</t>
    <phoneticPr fontId="5"/>
  </si>
  <si>
    <t>環境リスク評価関連調査における補助業務</t>
    <phoneticPr fontId="5"/>
  </si>
  <si>
    <t>一般競争入札</t>
  </si>
  <si>
    <t>-</t>
    <phoneticPr fontId="5"/>
  </si>
  <si>
    <t>-</t>
    <phoneticPr fontId="5"/>
  </si>
  <si>
    <t>国立研究開発法人　国立環境研究所</t>
    <phoneticPr fontId="5"/>
  </si>
  <si>
    <t>一般財団法人　化学物質評価研究機構</t>
    <phoneticPr fontId="5"/>
  </si>
  <si>
    <t>株式会社　数理計画</t>
    <phoneticPr fontId="5"/>
  </si>
  <si>
    <t>一般財団法人　地球・人間環境フォーラム</t>
    <phoneticPr fontId="5"/>
  </si>
  <si>
    <t>　平成24年度に内閣府公共サービス改革推進室・官民競争入札等監理委員会事務局より「競争性に問題があるため改善を要請する事業等（平成25年度以降のヒアリング対象事業）の候補」として通知があったところ、平成24年度及び25年度に同室から指摘のあった履行期間の延長・入札公告の半年程度の前倒し、入札公告前の過年度の成果公表、入札説明会の実施、入札方法の見直し等について、すべて対応済み。
・過年度の調査成果については、http://www.env.go.jp/chemi/risk/index.html にて公表。</t>
    <phoneticPr fontId="5"/>
  </si>
  <si>
    <t>-</t>
    <phoneticPr fontId="5"/>
  </si>
  <si>
    <t>81/14</t>
    <phoneticPr fontId="5"/>
  </si>
  <si>
    <t>曝露評価の実施に必要となる環境モニタリング実測データの収集業務</t>
    <phoneticPr fontId="5"/>
  </si>
  <si>
    <t>－</t>
    <phoneticPr fontId="5"/>
  </si>
  <si>
    <t>-</t>
    <phoneticPr fontId="5"/>
  </si>
  <si>
    <t>-</t>
    <phoneticPr fontId="5"/>
  </si>
  <si>
    <t>-</t>
    <phoneticPr fontId="5"/>
  </si>
  <si>
    <t>-</t>
    <phoneticPr fontId="5"/>
  </si>
  <si>
    <t>-</t>
    <phoneticPr fontId="5"/>
  </si>
  <si>
    <t>環境リスク初期評価実施物質数</t>
    <phoneticPr fontId="5"/>
  </si>
  <si>
    <t>環境リスク初期評価実施物質数</t>
    <phoneticPr fontId="5"/>
  </si>
  <si>
    <t>物質数</t>
    <phoneticPr fontId="5"/>
  </si>
  <si>
    <t>物質数</t>
    <phoneticPr fontId="5"/>
  </si>
  <si>
    <t>物質数</t>
    <phoneticPr fontId="5"/>
  </si>
  <si>
    <t>80/22</t>
    <phoneticPr fontId="5"/>
  </si>
  <si>
    <t>競争入札により調査実施機関を選定しているが、一者応札となった案件については、公告期間の延長等により改善を図る。
また、競争性のない随意契約については、業務の効率化を図るため、必要不可欠な再委任のみを実施しており、適切である。</t>
    <rPh sb="0" eb="2">
      <t>キョウソウ</t>
    </rPh>
    <rPh sb="2" eb="4">
      <t>ニュウサツ</t>
    </rPh>
    <rPh sb="7" eb="9">
      <t>チョウサ</t>
    </rPh>
    <rPh sb="9" eb="11">
      <t>ジッシ</t>
    </rPh>
    <rPh sb="11" eb="13">
      <t>キカン</t>
    </rPh>
    <rPh sb="14" eb="16">
      <t>センテイ</t>
    </rPh>
    <rPh sb="22" eb="23">
      <t>イッ</t>
    </rPh>
    <rPh sb="23" eb="24">
      <t>シャ</t>
    </rPh>
    <rPh sb="24" eb="26">
      <t>オウサツ</t>
    </rPh>
    <rPh sb="30" eb="32">
      <t>アンケン</t>
    </rPh>
    <rPh sb="38" eb="40">
      <t>コウコク</t>
    </rPh>
    <rPh sb="40" eb="42">
      <t>キカン</t>
    </rPh>
    <rPh sb="43" eb="45">
      <t>エンチョウ</t>
    </rPh>
    <rPh sb="45" eb="46">
      <t>トウ</t>
    </rPh>
    <rPh sb="49" eb="51">
      <t>カイゼン</t>
    </rPh>
    <rPh sb="52" eb="53">
      <t>ハカ</t>
    </rPh>
    <rPh sb="59" eb="62">
      <t>キョウソウセイ</t>
    </rPh>
    <rPh sb="65" eb="67">
      <t>ズイイ</t>
    </rPh>
    <rPh sb="67" eb="69">
      <t>ケイヤク</t>
    </rPh>
    <rPh sb="75" eb="77">
      <t>ギョウム</t>
    </rPh>
    <rPh sb="78" eb="81">
      <t>コウリツカ</t>
    </rPh>
    <rPh sb="82" eb="83">
      <t>ハカ</t>
    </rPh>
    <rPh sb="87" eb="89">
      <t>ヒツヨウ</t>
    </rPh>
    <rPh sb="89" eb="92">
      <t>フカケツ</t>
    </rPh>
    <rPh sb="93" eb="94">
      <t>サイ</t>
    </rPh>
    <rPh sb="94" eb="96">
      <t>イニン</t>
    </rPh>
    <rPh sb="99" eb="101">
      <t>ジッシ</t>
    </rPh>
    <rPh sb="106" eb="108">
      <t>テキセツ</t>
    </rPh>
    <phoneticPr fontId="5"/>
  </si>
  <si>
    <t>6．化学物質対策の推進</t>
    <rPh sb="2" eb="4">
      <t>カガク</t>
    </rPh>
    <rPh sb="4" eb="6">
      <t>ブッシツ</t>
    </rPh>
    <rPh sb="6" eb="8">
      <t>タイサク</t>
    </rPh>
    <rPh sb="9" eb="11">
      <t>スイシン</t>
    </rPh>
    <phoneticPr fontId="5"/>
  </si>
  <si>
    <t>再委託費</t>
    <rPh sb="0" eb="3">
      <t>サイイタク</t>
    </rPh>
    <rPh sb="3" eb="4">
      <t>ヒ</t>
    </rPh>
    <phoneticPr fontId="5"/>
  </si>
  <si>
    <t>人件費</t>
    <rPh sb="0" eb="3">
      <t>ジンケンヒ</t>
    </rPh>
    <phoneticPr fontId="5"/>
  </si>
  <si>
    <t>賃金</t>
    <rPh sb="0" eb="2">
      <t>チンギン</t>
    </rPh>
    <phoneticPr fontId="5"/>
  </si>
  <si>
    <t>雑役務費</t>
    <rPh sb="0" eb="4">
      <t>ザツエキムヒ</t>
    </rPh>
    <phoneticPr fontId="5"/>
  </si>
  <si>
    <t>消耗品費</t>
    <rPh sb="0" eb="3">
      <t>ショウモウヒン</t>
    </rPh>
    <rPh sb="3" eb="4">
      <t>ヒ</t>
    </rPh>
    <phoneticPr fontId="5"/>
  </si>
  <si>
    <t>印刷製本費</t>
    <rPh sb="0" eb="2">
      <t>インサツ</t>
    </rPh>
    <rPh sb="2" eb="4">
      <t>セイホン</t>
    </rPh>
    <rPh sb="4" eb="5">
      <t>ヒ</t>
    </rPh>
    <phoneticPr fontId="5"/>
  </si>
  <si>
    <t>諸謝金</t>
    <rPh sb="0" eb="1">
      <t>ショ</t>
    </rPh>
    <rPh sb="1" eb="3">
      <t>シャキン</t>
    </rPh>
    <phoneticPr fontId="5"/>
  </si>
  <si>
    <t>その他</t>
    <rPh sb="2" eb="3">
      <t>タ</t>
    </rPh>
    <phoneticPr fontId="5"/>
  </si>
  <si>
    <t>補助業務・データ抽出業務</t>
    <rPh sb="0" eb="2">
      <t>ホジョ</t>
    </rPh>
    <rPh sb="2" eb="4">
      <t>ギョウム</t>
    </rPh>
    <rPh sb="8" eb="10">
      <t>チュウシュツ</t>
    </rPh>
    <rPh sb="10" eb="12">
      <t>ギョウム</t>
    </rPh>
    <phoneticPr fontId="5"/>
  </si>
  <si>
    <t>高度技能専門員等給与</t>
    <rPh sb="0" eb="2">
      <t>コウド</t>
    </rPh>
    <rPh sb="2" eb="4">
      <t>ギノウ</t>
    </rPh>
    <rPh sb="4" eb="7">
      <t>センモンイン</t>
    </rPh>
    <rPh sb="7" eb="8">
      <t>トウ</t>
    </rPh>
    <rPh sb="8" eb="10">
      <t>キュウヨ</t>
    </rPh>
    <phoneticPr fontId="5"/>
  </si>
  <si>
    <t>アシスタントスタッフ、派遣職員給与</t>
    <rPh sb="11" eb="13">
      <t>ハケン</t>
    </rPh>
    <rPh sb="13" eb="15">
      <t>ショクイン</t>
    </rPh>
    <rPh sb="15" eb="17">
      <t>キュウヨ</t>
    </rPh>
    <phoneticPr fontId="5"/>
  </si>
  <si>
    <t>文献複写・文献データ使用料等</t>
    <rPh sb="0" eb="2">
      <t>ブンケン</t>
    </rPh>
    <rPh sb="2" eb="4">
      <t>フクシャ</t>
    </rPh>
    <rPh sb="5" eb="7">
      <t>ブンケン</t>
    </rPh>
    <rPh sb="10" eb="13">
      <t>シヨウリョウ</t>
    </rPh>
    <rPh sb="13" eb="14">
      <t>トウ</t>
    </rPh>
    <phoneticPr fontId="5"/>
  </si>
  <si>
    <t>書籍・統計データ等</t>
    <rPh sb="0" eb="2">
      <t>ショセキ</t>
    </rPh>
    <rPh sb="3" eb="5">
      <t>トウケイ</t>
    </rPh>
    <rPh sb="8" eb="9">
      <t>トウ</t>
    </rPh>
    <phoneticPr fontId="5"/>
  </si>
  <si>
    <t>業務報告書、中央環境審議会資料等</t>
    <rPh sb="0" eb="2">
      <t>ギョウム</t>
    </rPh>
    <rPh sb="2" eb="5">
      <t>ホウコクショ</t>
    </rPh>
    <rPh sb="6" eb="8">
      <t>チュウオウ</t>
    </rPh>
    <rPh sb="8" eb="10">
      <t>カンキョウ</t>
    </rPh>
    <rPh sb="10" eb="13">
      <t>シンギカイ</t>
    </rPh>
    <rPh sb="13" eb="15">
      <t>シリョウ</t>
    </rPh>
    <rPh sb="15" eb="16">
      <t>トウ</t>
    </rPh>
    <phoneticPr fontId="5"/>
  </si>
  <si>
    <t>委員会出席謝金、研究協力謝金等</t>
    <rPh sb="0" eb="3">
      <t>イインカイ</t>
    </rPh>
    <rPh sb="3" eb="5">
      <t>シュッセキ</t>
    </rPh>
    <rPh sb="5" eb="7">
      <t>シャキン</t>
    </rPh>
    <rPh sb="8" eb="10">
      <t>ケンキュウ</t>
    </rPh>
    <rPh sb="10" eb="12">
      <t>キョウリョク</t>
    </rPh>
    <rPh sb="12" eb="14">
      <t>シャキン</t>
    </rPh>
    <rPh sb="14" eb="15">
      <t>トウ</t>
    </rPh>
    <phoneticPr fontId="5"/>
  </si>
  <si>
    <t>旅費、消費税、一般管理費等</t>
    <rPh sb="0" eb="2">
      <t>リョヒ</t>
    </rPh>
    <rPh sb="3" eb="6">
      <t>ショウヒゼイ</t>
    </rPh>
    <rPh sb="7" eb="9">
      <t>イッパン</t>
    </rPh>
    <rPh sb="9" eb="12">
      <t>カンリヒ</t>
    </rPh>
    <rPh sb="12" eb="13">
      <t>トウ</t>
    </rPh>
    <phoneticPr fontId="5"/>
  </si>
  <si>
    <t>環境基本計画第２部第１章第９節</t>
    <rPh sb="6" eb="7">
      <t>ダイ</t>
    </rPh>
    <rPh sb="8" eb="9">
      <t>ブ</t>
    </rPh>
    <rPh sb="9" eb="10">
      <t>ダイ</t>
    </rPh>
    <rPh sb="11" eb="12">
      <t>ショウ</t>
    </rPh>
    <rPh sb="12" eb="13">
      <t>ダイ</t>
    </rPh>
    <rPh sb="14" eb="15">
      <t>セツ</t>
    </rPh>
    <phoneticPr fontId="5"/>
  </si>
  <si>
    <t>D.</t>
    <phoneticPr fontId="5"/>
  </si>
  <si>
    <t>随意契約
（少額）</t>
  </si>
  <si>
    <t>業務費</t>
    <rPh sb="0" eb="3">
      <t>ギョウムヒ</t>
    </rPh>
    <phoneticPr fontId="5"/>
  </si>
  <si>
    <t>健康リスク評価文書作成等</t>
    <rPh sb="0" eb="2">
      <t>ケンコウ</t>
    </rPh>
    <rPh sb="5" eb="7">
      <t>ヒョウカ</t>
    </rPh>
    <rPh sb="7" eb="9">
      <t>ブンショ</t>
    </rPh>
    <rPh sb="9" eb="11">
      <t>サクセイ</t>
    </rPh>
    <rPh sb="11" eb="12">
      <t>トウ</t>
    </rPh>
    <phoneticPr fontId="5"/>
  </si>
  <si>
    <t>その他</t>
    <rPh sb="2" eb="3">
      <t>タ</t>
    </rPh>
    <phoneticPr fontId="5"/>
  </si>
  <si>
    <t>消費税</t>
    <rPh sb="0" eb="3">
      <t>ショウヒゼイ</t>
    </rPh>
    <phoneticPr fontId="5"/>
  </si>
  <si>
    <t>複写費</t>
    <rPh sb="0" eb="2">
      <t>フクシャ</t>
    </rPh>
    <rPh sb="2" eb="3">
      <t>ヒ</t>
    </rPh>
    <phoneticPr fontId="5"/>
  </si>
  <si>
    <t>印刷製本費</t>
    <rPh sb="0" eb="2">
      <t>インサツ</t>
    </rPh>
    <rPh sb="2" eb="4">
      <t>セイホン</t>
    </rPh>
    <rPh sb="4" eb="5">
      <t>ヒ</t>
    </rPh>
    <phoneticPr fontId="5"/>
  </si>
  <si>
    <t>旅費</t>
    <rPh sb="0" eb="2">
      <t>リョヒ</t>
    </rPh>
    <phoneticPr fontId="5"/>
  </si>
  <si>
    <t>文献複写費</t>
    <rPh sb="0" eb="2">
      <t>ブンケン</t>
    </rPh>
    <rPh sb="2" eb="4">
      <t>フクシャ</t>
    </rPh>
    <rPh sb="4" eb="5">
      <t>ヒ</t>
    </rPh>
    <phoneticPr fontId="5"/>
  </si>
  <si>
    <t>その他</t>
    <rPh sb="2" eb="3">
      <t>タ</t>
    </rPh>
    <phoneticPr fontId="5"/>
  </si>
  <si>
    <t>研究員給与</t>
    <rPh sb="0" eb="3">
      <t>ケンキュウイン</t>
    </rPh>
    <rPh sb="3" eb="5">
      <t>キュウヨ</t>
    </rPh>
    <phoneticPr fontId="5"/>
  </si>
  <si>
    <t>消費税等、一般管理費等</t>
    <rPh sb="0" eb="3">
      <t>ショウヒゼイ</t>
    </rPh>
    <rPh sb="3" eb="4">
      <t>トウ</t>
    </rPh>
    <rPh sb="5" eb="7">
      <t>イッパン</t>
    </rPh>
    <rPh sb="7" eb="10">
      <t>カンリヒ</t>
    </rPh>
    <rPh sb="10" eb="11">
      <t>トウ</t>
    </rPh>
    <phoneticPr fontId="5"/>
  </si>
  <si>
    <t>報告書印刷</t>
    <rPh sb="0" eb="3">
      <t>ホウコクショ</t>
    </rPh>
    <rPh sb="3" eb="5">
      <t>インサツ</t>
    </rPh>
    <phoneticPr fontId="5"/>
  </si>
  <si>
    <t>打合せ旅費等</t>
    <rPh sb="0" eb="2">
      <t>ウチアワ</t>
    </rPh>
    <rPh sb="3" eb="5">
      <t>リョヒ</t>
    </rPh>
    <rPh sb="5" eb="6">
      <t>トウ</t>
    </rPh>
    <phoneticPr fontId="5"/>
  </si>
  <si>
    <t>中央環境審議会環境保健部会化学物質評価専門委員会の議論も踏まえ、着実に環境リスク初期評価を実施することにより化学物質対策の推進に資する。</t>
    <rPh sb="54" eb="56">
      <t>カガク</t>
    </rPh>
    <rPh sb="56" eb="58">
      <t>ブッシツ</t>
    </rPh>
    <rPh sb="58" eb="60">
      <t>タイサク</t>
    </rPh>
    <rPh sb="61" eb="63">
      <t>スイシン</t>
    </rPh>
    <rPh sb="64" eb="65">
      <t>シ</t>
    </rPh>
    <phoneticPr fontId="5"/>
  </si>
  <si>
    <t>毎年度有識者により対象物質の検討を行い、比較的優先度の高い物質から評価する等、調査内容を精査している。</t>
    <rPh sb="3" eb="6">
      <t>ユウシキシャ</t>
    </rPh>
    <rPh sb="9" eb="11">
      <t>タイショウ</t>
    </rPh>
    <rPh sb="11" eb="13">
      <t>ブッシツ</t>
    </rPh>
    <rPh sb="14" eb="16">
      <t>ケントウ</t>
    </rPh>
    <rPh sb="17" eb="18">
      <t>オコナ</t>
    </rPh>
    <rPh sb="20" eb="23">
      <t>ヒカクテキ</t>
    </rPh>
    <rPh sb="23" eb="26">
      <t>ユウセンド</t>
    </rPh>
    <rPh sb="27" eb="28">
      <t>タカ</t>
    </rPh>
    <rPh sb="29" eb="31">
      <t>ブッシツ</t>
    </rPh>
    <rPh sb="33" eb="35">
      <t>ヒョウカ</t>
    </rPh>
    <rPh sb="37" eb="38">
      <t>トウ</t>
    </rPh>
    <rPh sb="39" eb="41">
      <t>チョウサ</t>
    </rPh>
    <rPh sb="41" eb="43">
      <t>ナイヨウ</t>
    </rPh>
    <phoneticPr fontId="5"/>
  </si>
  <si>
    <t>人件費</t>
    <rPh sb="0" eb="3">
      <t>ジンケンヒ</t>
    </rPh>
    <phoneticPr fontId="5"/>
  </si>
  <si>
    <t>その他</t>
    <rPh sb="2" eb="3">
      <t>タ</t>
    </rPh>
    <phoneticPr fontId="5"/>
  </si>
  <si>
    <t>高度技能専門員等給与</t>
    <phoneticPr fontId="5"/>
  </si>
  <si>
    <t>分析器具等</t>
    <rPh sb="0" eb="2">
      <t>ブンセキ</t>
    </rPh>
    <rPh sb="2" eb="4">
      <t>キグ</t>
    </rPh>
    <rPh sb="4" eb="5">
      <t>トウ</t>
    </rPh>
    <phoneticPr fontId="5"/>
  </si>
  <si>
    <t>　本経費については、調査内容や対象物質数の見直しなどにより、その効率的執行を図り経費を抑制している。また、評価の結果を関係部局等へ情報提供するなど、環境リスク管理に広く活用されている。</t>
    <rPh sb="43" eb="45">
      <t>ヨクセイ</t>
    </rPh>
    <phoneticPr fontId="5"/>
  </si>
  <si>
    <t>室長　笠松　淳也</t>
    <rPh sb="0" eb="2">
      <t>シツチョウ</t>
    </rPh>
    <rPh sb="1" eb="2">
      <t>オサ</t>
    </rPh>
    <rPh sb="3" eb="5">
      <t>カサマツ</t>
    </rPh>
    <rPh sb="6" eb="7">
      <t>ジュン</t>
    </rPh>
    <rPh sb="7" eb="8">
      <t>ナリ</t>
    </rPh>
    <phoneticPr fontId="5"/>
  </si>
  <si>
    <t>外部有識者点検対象外</t>
    <phoneticPr fontId="5"/>
  </si>
  <si>
    <t>現状通り</t>
  </si>
  <si>
    <t>初期リスク評価により、化学物質の環境リスクを適切に評価し、規制担当部局において詳細な評価が必要となる対象物質を抽出する。</t>
    <phoneticPr fontId="5"/>
  </si>
  <si>
    <t>初期リスク評価により抽出された詳細な調査が必要となる物質数（年度ごとに対象物質が異なり、評価結果も異なることから、あらかじめ中間目標を設定することができない。）</t>
    <rPh sb="30" eb="32">
      <t>ネンド</t>
    </rPh>
    <rPh sb="35" eb="37">
      <t>タイショウ</t>
    </rPh>
    <rPh sb="37" eb="39">
      <t>ブッシツ</t>
    </rPh>
    <rPh sb="40" eb="41">
      <t>コト</t>
    </rPh>
    <rPh sb="44" eb="46">
      <t>ヒョウカ</t>
    </rPh>
    <rPh sb="46" eb="48">
      <t>ケッカ</t>
    </rPh>
    <rPh sb="49" eb="50">
      <t>コト</t>
    </rPh>
    <rPh sb="62" eb="64">
      <t>チュウカン</t>
    </rPh>
    <rPh sb="64" eb="66">
      <t>モクヒョウ</t>
    </rPh>
    <rPh sb="67" eb="69">
      <t>セッテイ</t>
    </rPh>
    <phoneticPr fontId="5"/>
  </si>
  <si>
    <t>予算の効率的な執行に努めつつ、潜在的に環境リスクが高いおそれがあると指摘されている実態等が不明確な物質についても的確なリスク評価を行い、化学物質による影響を未然に防止すること。</t>
    <phoneticPr fontId="5"/>
  </si>
  <si>
    <t>環境リスク初期評価の対象とする物質について、規制担当部局における要望や最新の知見等を踏まえつつ、優先的に評価すべき物質を合理的に絞り込みむなど予算の効率化な執行に努める。また、潜在的に環境リスクが高いおそれがあると指摘されている実態等が不明確な物質についても、評価手法を確立し、的確にリスク評価を行い、化学物質による影響の未然防止に努める。</t>
    <phoneticPr fontId="5"/>
  </si>
  <si>
    <t>当該化学物質の使用に伴って直接的に環境中へ排出されるわけではない化学物質について、その環境中での挙動及び環境濃度の評価手法を新たに検討することによる増。</t>
    <rPh sb="0" eb="2">
      <t>トウガイ</t>
    </rPh>
    <rPh sb="2" eb="4">
      <t>カガク</t>
    </rPh>
    <rPh sb="4" eb="6">
      <t>ブッシツ</t>
    </rPh>
    <rPh sb="7" eb="9">
      <t>シヨウ</t>
    </rPh>
    <rPh sb="10" eb="11">
      <t>トモナ</t>
    </rPh>
    <rPh sb="13" eb="16">
      <t>チョクセツテキ</t>
    </rPh>
    <rPh sb="17" eb="20">
      <t>カンキョウチュウ</t>
    </rPh>
    <rPh sb="21" eb="23">
      <t>ハイシュツ</t>
    </rPh>
    <rPh sb="32" eb="34">
      <t>カガク</t>
    </rPh>
    <rPh sb="34" eb="36">
      <t>ブッシツ</t>
    </rPh>
    <rPh sb="43" eb="46">
      <t>カンキョウチュウ</t>
    </rPh>
    <rPh sb="48" eb="50">
      <t>キョドウ</t>
    </rPh>
    <rPh sb="50" eb="51">
      <t>オヨ</t>
    </rPh>
    <rPh sb="52" eb="54">
      <t>カンキョウ</t>
    </rPh>
    <rPh sb="54" eb="56">
      <t>ノウド</t>
    </rPh>
    <rPh sb="57" eb="59">
      <t>ヒョウカ</t>
    </rPh>
    <rPh sb="59" eb="61">
      <t>シュホウ</t>
    </rPh>
    <rPh sb="62" eb="63">
      <t>アラ</t>
    </rPh>
    <rPh sb="65" eb="67">
      <t>ケントウ</t>
    </rPh>
    <rPh sb="74" eb="7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</si>
</sst>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47625</xdr:colOff>
          <xdr:row>51</xdr:row>
          <xdr:rowOff>38100</xdr:rowOff>
        </xdr:from>
        <xdr:to>
          <xdr:col>47</xdr:col>
          <xdr:colOff>152400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809</xdr:row>
          <xdr:rowOff>47625</xdr:rowOff>
        </xdr:from>
        <xdr:to>
          <xdr:col>44</xdr:col>
          <xdr:colOff>0</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1076</xdr:row>
          <xdr:rowOff>38100</xdr:rowOff>
        </xdr:from>
        <xdr:to>
          <xdr:col>43</xdr:col>
          <xdr:colOff>161925</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198782</xdr:colOff>
      <xdr:row>720</xdr:row>
      <xdr:rowOff>24847</xdr:rowOff>
    </xdr:from>
    <xdr:to>
      <xdr:col>23</xdr:col>
      <xdr:colOff>132522</xdr:colOff>
      <xdr:row>725</xdr:row>
      <xdr:rowOff>57978</xdr:rowOff>
    </xdr:to>
    <xdr:sp macro="" textlink="">
      <xdr:nvSpPr>
        <xdr:cNvPr id="2" name="テキスト ボックス 1"/>
        <xdr:cNvSpPr txBox="1"/>
      </xdr:nvSpPr>
      <xdr:spPr>
        <a:xfrm>
          <a:off x="1789043" y="39317543"/>
          <a:ext cx="2915479" cy="18138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８０．３百万円</a:t>
          </a:r>
        </a:p>
      </xdr:txBody>
    </xdr:sp>
    <xdr:clientData/>
  </xdr:twoCellAnchor>
  <xdr:twoCellAnchor>
    <xdr:from>
      <xdr:col>13</xdr:col>
      <xdr:colOff>82826</xdr:colOff>
      <xdr:row>725</xdr:row>
      <xdr:rowOff>57978</xdr:rowOff>
    </xdr:from>
    <xdr:to>
      <xdr:col>13</xdr:col>
      <xdr:colOff>86967</xdr:colOff>
      <xdr:row>730</xdr:row>
      <xdr:rowOff>82827</xdr:rowOff>
    </xdr:to>
    <xdr:cxnSp macro="">
      <xdr:nvCxnSpPr>
        <xdr:cNvPr id="12" name="直線矢印コネクタ 11"/>
        <xdr:cNvCxnSpPr>
          <a:endCxn id="13" idx="0"/>
        </xdr:cNvCxnSpPr>
      </xdr:nvCxnSpPr>
      <xdr:spPr>
        <a:xfrm>
          <a:off x="2667000" y="41131435"/>
          <a:ext cx="4141" cy="180560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8283</xdr:colOff>
      <xdr:row>730</xdr:row>
      <xdr:rowOff>82827</xdr:rowOff>
    </xdr:from>
    <xdr:to>
      <xdr:col>19</xdr:col>
      <xdr:colOff>165651</xdr:colOff>
      <xdr:row>735</xdr:row>
      <xdr:rowOff>115958</xdr:rowOff>
    </xdr:to>
    <xdr:sp macro="" textlink="">
      <xdr:nvSpPr>
        <xdr:cNvPr id="13" name="テキスト ボックス 12"/>
        <xdr:cNvSpPr txBox="1"/>
      </xdr:nvSpPr>
      <xdr:spPr>
        <a:xfrm>
          <a:off x="1399761" y="42937044"/>
          <a:ext cx="2542760" cy="18138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Ａ．国立研究開発法人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国立環境研究所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５１．５百万円</a:t>
          </a:r>
        </a:p>
      </xdr:txBody>
    </xdr:sp>
    <xdr:clientData/>
  </xdr:twoCellAnchor>
  <xdr:twoCellAnchor>
    <xdr:from>
      <xdr:col>13</xdr:col>
      <xdr:colOff>91109</xdr:colOff>
      <xdr:row>727</xdr:row>
      <xdr:rowOff>198782</xdr:rowOff>
    </xdr:from>
    <xdr:to>
      <xdr:col>42</xdr:col>
      <xdr:colOff>33130</xdr:colOff>
      <xdr:row>727</xdr:row>
      <xdr:rowOff>198783</xdr:rowOff>
    </xdr:to>
    <xdr:cxnSp macro="">
      <xdr:nvCxnSpPr>
        <xdr:cNvPr id="15" name="直線コネクタ 14"/>
        <xdr:cNvCxnSpPr/>
      </xdr:nvCxnSpPr>
      <xdr:spPr>
        <a:xfrm>
          <a:off x="2675283" y="39019369"/>
          <a:ext cx="5706717"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727</xdr:row>
      <xdr:rowOff>215348</xdr:rowOff>
    </xdr:from>
    <xdr:to>
      <xdr:col>28</xdr:col>
      <xdr:colOff>99391</xdr:colOff>
      <xdr:row>730</xdr:row>
      <xdr:rowOff>91110</xdr:rowOff>
    </xdr:to>
    <xdr:cxnSp macro="">
      <xdr:nvCxnSpPr>
        <xdr:cNvPr id="18" name="直線矢印コネクタ 17"/>
        <xdr:cNvCxnSpPr>
          <a:endCxn id="37" idx="0"/>
        </xdr:cNvCxnSpPr>
      </xdr:nvCxnSpPr>
      <xdr:spPr>
        <a:xfrm flipH="1">
          <a:off x="5661163" y="42001109"/>
          <a:ext cx="4141" cy="9442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16566</xdr:colOff>
      <xdr:row>730</xdr:row>
      <xdr:rowOff>91110</xdr:rowOff>
    </xdr:from>
    <xdr:to>
      <xdr:col>34</xdr:col>
      <xdr:colOff>173934</xdr:colOff>
      <xdr:row>735</xdr:row>
      <xdr:rowOff>124241</xdr:rowOff>
    </xdr:to>
    <xdr:sp macro="" textlink="">
      <xdr:nvSpPr>
        <xdr:cNvPr id="37" name="テキスト ボックス 36"/>
        <xdr:cNvSpPr txBox="1"/>
      </xdr:nvSpPr>
      <xdr:spPr>
        <a:xfrm>
          <a:off x="4389783" y="42945327"/>
          <a:ext cx="2542760" cy="18138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Ｂ．日本エヌ・ユー・エス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２０．３百万円</a:t>
          </a:r>
        </a:p>
      </xdr:txBody>
    </xdr:sp>
    <xdr:clientData/>
  </xdr:twoCellAnchor>
  <xdr:twoCellAnchor>
    <xdr:from>
      <xdr:col>37</xdr:col>
      <xdr:colOff>57977</xdr:colOff>
      <xdr:row>730</xdr:row>
      <xdr:rowOff>91108</xdr:rowOff>
    </xdr:from>
    <xdr:to>
      <xdr:col>49</xdr:col>
      <xdr:colOff>215346</xdr:colOff>
      <xdr:row>735</xdr:row>
      <xdr:rowOff>124239</xdr:rowOff>
    </xdr:to>
    <xdr:sp macro="" textlink="">
      <xdr:nvSpPr>
        <xdr:cNvPr id="38" name="テキスト ボックス 37"/>
        <xdr:cNvSpPr txBox="1"/>
      </xdr:nvSpPr>
      <xdr:spPr>
        <a:xfrm>
          <a:off x="7412934" y="42945325"/>
          <a:ext cx="2542760" cy="18138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Ｃ．一般財団法人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化学物質評価研究機構</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８．５百万円</a:t>
          </a:r>
        </a:p>
      </xdr:txBody>
    </xdr:sp>
    <xdr:clientData/>
  </xdr:twoCellAnchor>
  <xdr:twoCellAnchor>
    <xdr:from>
      <xdr:col>42</xdr:col>
      <xdr:colOff>24847</xdr:colOff>
      <xdr:row>727</xdr:row>
      <xdr:rowOff>215348</xdr:rowOff>
    </xdr:from>
    <xdr:to>
      <xdr:col>42</xdr:col>
      <xdr:colOff>37270</xdr:colOff>
      <xdr:row>730</xdr:row>
      <xdr:rowOff>91108</xdr:rowOff>
    </xdr:to>
    <xdr:cxnSp macro="">
      <xdr:nvCxnSpPr>
        <xdr:cNvPr id="42" name="直線矢印コネクタ 41"/>
        <xdr:cNvCxnSpPr/>
      </xdr:nvCxnSpPr>
      <xdr:spPr>
        <a:xfrm>
          <a:off x="8373717" y="39035935"/>
          <a:ext cx="12423" cy="9442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82826</xdr:colOff>
      <xdr:row>738</xdr:row>
      <xdr:rowOff>57978</xdr:rowOff>
    </xdr:from>
    <xdr:to>
      <xdr:col>13</xdr:col>
      <xdr:colOff>86967</xdr:colOff>
      <xdr:row>743</xdr:row>
      <xdr:rowOff>149086</xdr:rowOff>
    </xdr:to>
    <xdr:cxnSp macro="">
      <xdr:nvCxnSpPr>
        <xdr:cNvPr id="50" name="直線矢印コネクタ 49"/>
        <xdr:cNvCxnSpPr>
          <a:endCxn id="60" idx="0"/>
        </xdr:cNvCxnSpPr>
      </xdr:nvCxnSpPr>
      <xdr:spPr>
        <a:xfrm>
          <a:off x="2667000" y="45761413"/>
          <a:ext cx="4141" cy="18718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49695</xdr:colOff>
      <xdr:row>741</xdr:row>
      <xdr:rowOff>281608</xdr:rowOff>
    </xdr:from>
    <xdr:to>
      <xdr:col>28</xdr:col>
      <xdr:colOff>190500</xdr:colOff>
      <xdr:row>742</xdr:row>
      <xdr:rowOff>249306</xdr:rowOff>
    </xdr:to>
    <xdr:sp macro="" textlink="">
      <xdr:nvSpPr>
        <xdr:cNvPr id="51" name="テキスト ボックス 50"/>
        <xdr:cNvSpPr txBox="1"/>
      </xdr:nvSpPr>
      <xdr:spPr>
        <a:xfrm>
          <a:off x="2832652" y="44262260"/>
          <a:ext cx="2923761"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再委託・随意契約（少額）</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91108</xdr:colOff>
      <xdr:row>740</xdr:row>
      <xdr:rowOff>265043</xdr:rowOff>
    </xdr:from>
    <xdr:to>
      <xdr:col>36</xdr:col>
      <xdr:colOff>16565</xdr:colOff>
      <xdr:row>740</xdr:row>
      <xdr:rowOff>265043</xdr:rowOff>
    </xdr:to>
    <xdr:cxnSp macro="">
      <xdr:nvCxnSpPr>
        <xdr:cNvPr id="55" name="直線コネクタ 54"/>
        <xdr:cNvCxnSpPr/>
      </xdr:nvCxnSpPr>
      <xdr:spPr>
        <a:xfrm>
          <a:off x="2675282" y="46680782"/>
          <a:ext cx="449745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4140</xdr:colOff>
      <xdr:row>740</xdr:row>
      <xdr:rowOff>265044</xdr:rowOff>
    </xdr:from>
    <xdr:to>
      <xdr:col>36</xdr:col>
      <xdr:colOff>8283</xdr:colOff>
      <xdr:row>743</xdr:row>
      <xdr:rowOff>132521</xdr:rowOff>
    </xdr:to>
    <xdr:cxnSp macro="">
      <xdr:nvCxnSpPr>
        <xdr:cNvPr id="57" name="直線矢印コネクタ 56"/>
        <xdr:cNvCxnSpPr>
          <a:endCxn id="63" idx="0"/>
        </xdr:cNvCxnSpPr>
      </xdr:nvCxnSpPr>
      <xdr:spPr>
        <a:xfrm flipH="1">
          <a:off x="7160314" y="46680783"/>
          <a:ext cx="4143" cy="9359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8283</xdr:colOff>
      <xdr:row>743</xdr:row>
      <xdr:rowOff>149086</xdr:rowOff>
    </xdr:from>
    <xdr:to>
      <xdr:col>19</xdr:col>
      <xdr:colOff>165651</xdr:colOff>
      <xdr:row>748</xdr:row>
      <xdr:rowOff>182217</xdr:rowOff>
    </xdr:to>
    <xdr:sp macro="" textlink="">
      <xdr:nvSpPr>
        <xdr:cNvPr id="60" name="テキスト ボックス 59"/>
        <xdr:cNvSpPr txBox="1"/>
      </xdr:nvSpPr>
      <xdr:spPr>
        <a:xfrm>
          <a:off x="1399761" y="47633282"/>
          <a:ext cx="2542760" cy="18138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Ｄ．株式会社　数理計画</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０．９百万円</a:t>
          </a:r>
        </a:p>
      </xdr:txBody>
    </xdr:sp>
    <xdr:clientData/>
  </xdr:twoCellAnchor>
  <xdr:twoCellAnchor>
    <xdr:from>
      <xdr:col>29</xdr:col>
      <xdr:colOff>124238</xdr:colOff>
      <xdr:row>743</xdr:row>
      <xdr:rowOff>132521</xdr:rowOff>
    </xdr:from>
    <xdr:to>
      <xdr:col>42</xdr:col>
      <xdr:colOff>82824</xdr:colOff>
      <xdr:row>748</xdr:row>
      <xdr:rowOff>165652</xdr:rowOff>
    </xdr:to>
    <xdr:sp macro="" textlink="">
      <xdr:nvSpPr>
        <xdr:cNvPr id="63" name="テキスト ボックス 62"/>
        <xdr:cNvSpPr txBox="1"/>
      </xdr:nvSpPr>
      <xdr:spPr>
        <a:xfrm>
          <a:off x="5888934" y="47616717"/>
          <a:ext cx="2542760" cy="18138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Ｅ．一般財団法人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地球・人間環境フォーラム</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１２．４百万円</a:t>
          </a:r>
        </a:p>
      </xdr:txBody>
    </xdr:sp>
    <xdr:clientData/>
  </xdr:twoCellAnchor>
  <xdr:twoCellAnchor>
    <xdr:from>
      <xdr:col>36</xdr:col>
      <xdr:colOff>182217</xdr:colOff>
      <xdr:row>741</xdr:row>
      <xdr:rowOff>240196</xdr:rowOff>
    </xdr:from>
    <xdr:to>
      <xdr:col>49</xdr:col>
      <xdr:colOff>198782</xdr:colOff>
      <xdr:row>742</xdr:row>
      <xdr:rowOff>207894</xdr:rowOff>
    </xdr:to>
    <xdr:sp macro="" textlink="">
      <xdr:nvSpPr>
        <xdr:cNvPr id="73" name="テキスト ボックス 72"/>
        <xdr:cNvSpPr txBox="1"/>
      </xdr:nvSpPr>
      <xdr:spPr>
        <a:xfrm>
          <a:off x="7338391" y="44220848"/>
          <a:ext cx="2600739"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再委託・一般競争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91110</xdr:colOff>
      <xdr:row>735</xdr:row>
      <xdr:rowOff>306456</xdr:rowOff>
    </xdr:from>
    <xdr:to>
      <xdr:col>20</xdr:col>
      <xdr:colOff>16566</xdr:colOff>
      <xdr:row>738</xdr:row>
      <xdr:rowOff>182216</xdr:rowOff>
    </xdr:to>
    <xdr:sp macro="" textlink="">
      <xdr:nvSpPr>
        <xdr:cNvPr id="74" name="テキスト ボックス 73"/>
        <xdr:cNvSpPr txBox="1"/>
      </xdr:nvSpPr>
      <xdr:spPr>
        <a:xfrm>
          <a:off x="1482588" y="44941434"/>
          <a:ext cx="2509630" cy="9442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化学物質環境リスク初期評価業務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41413</xdr:colOff>
      <xdr:row>748</xdr:row>
      <xdr:rowOff>356151</xdr:rowOff>
    </xdr:from>
    <xdr:to>
      <xdr:col>19</xdr:col>
      <xdr:colOff>149088</xdr:colOff>
      <xdr:row>755</xdr:row>
      <xdr:rowOff>132521</xdr:rowOff>
    </xdr:to>
    <xdr:sp macro="" textlink="">
      <xdr:nvSpPr>
        <xdr:cNvPr id="75" name="テキスト ボックス 74"/>
        <xdr:cNvSpPr txBox="1"/>
      </xdr:nvSpPr>
      <xdr:spPr>
        <a:xfrm>
          <a:off x="1631674" y="49621108"/>
          <a:ext cx="2294284" cy="121754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曝露評価の実施に必要となる環境モニタリング実測得データの収集業務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115956</xdr:colOff>
      <xdr:row>748</xdr:row>
      <xdr:rowOff>339587</xdr:rowOff>
    </xdr:from>
    <xdr:to>
      <xdr:col>41</xdr:col>
      <xdr:colOff>139148</xdr:colOff>
      <xdr:row>754</xdr:row>
      <xdr:rowOff>298175</xdr:rowOff>
    </xdr:to>
    <xdr:sp macro="" textlink="">
      <xdr:nvSpPr>
        <xdr:cNvPr id="76" name="テキスト ボックス 75"/>
        <xdr:cNvSpPr txBox="1"/>
      </xdr:nvSpPr>
      <xdr:spPr>
        <a:xfrm>
          <a:off x="6079434" y="49604544"/>
          <a:ext cx="2209801" cy="10270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環境リスク評価関連調査における補助業務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182218</xdr:colOff>
      <xdr:row>749</xdr:row>
      <xdr:rowOff>0</xdr:rowOff>
    </xdr:from>
    <xdr:to>
      <xdr:col>8</xdr:col>
      <xdr:colOff>29154</xdr:colOff>
      <xdr:row>755</xdr:row>
      <xdr:rowOff>19879</xdr:rowOff>
    </xdr:to>
    <xdr:sp macro="" textlink="">
      <xdr:nvSpPr>
        <xdr:cNvPr id="77" name="左大かっこ 76"/>
        <xdr:cNvSpPr/>
      </xdr:nvSpPr>
      <xdr:spPr>
        <a:xfrm>
          <a:off x="1573696" y="49621109"/>
          <a:ext cx="45719" cy="11049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82826</xdr:colOff>
      <xdr:row>748</xdr:row>
      <xdr:rowOff>331304</xdr:rowOff>
    </xdr:from>
    <xdr:to>
      <xdr:col>30</xdr:col>
      <xdr:colOff>128545</xdr:colOff>
      <xdr:row>754</xdr:row>
      <xdr:rowOff>367748</xdr:rowOff>
    </xdr:to>
    <xdr:sp macro="" textlink="">
      <xdr:nvSpPr>
        <xdr:cNvPr id="78" name="左大かっこ 77"/>
        <xdr:cNvSpPr/>
      </xdr:nvSpPr>
      <xdr:spPr>
        <a:xfrm>
          <a:off x="6046304" y="49596261"/>
          <a:ext cx="45719" cy="11049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57978</xdr:colOff>
      <xdr:row>748</xdr:row>
      <xdr:rowOff>347869</xdr:rowOff>
    </xdr:from>
    <xdr:to>
      <xdr:col>19</xdr:col>
      <xdr:colOff>103697</xdr:colOff>
      <xdr:row>754</xdr:row>
      <xdr:rowOff>365262</xdr:rowOff>
    </xdr:to>
    <xdr:sp macro="" textlink="">
      <xdr:nvSpPr>
        <xdr:cNvPr id="79" name="右大かっこ 78"/>
        <xdr:cNvSpPr/>
      </xdr:nvSpPr>
      <xdr:spPr>
        <a:xfrm>
          <a:off x="3834848" y="49612826"/>
          <a:ext cx="45719" cy="1085849"/>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124239</xdr:colOff>
      <xdr:row>748</xdr:row>
      <xdr:rowOff>339587</xdr:rowOff>
    </xdr:from>
    <xdr:to>
      <xdr:col>41</xdr:col>
      <xdr:colOff>169958</xdr:colOff>
      <xdr:row>754</xdr:row>
      <xdr:rowOff>356980</xdr:rowOff>
    </xdr:to>
    <xdr:sp macro="" textlink="">
      <xdr:nvSpPr>
        <xdr:cNvPr id="80" name="右大かっこ 79"/>
        <xdr:cNvSpPr/>
      </xdr:nvSpPr>
      <xdr:spPr>
        <a:xfrm>
          <a:off x="8274326" y="49604544"/>
          <a:ext cx="45719" cy="1085849"/>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74543</xdr:colOff>
      <xdr:row>735</xdr:row>
      <xdr:rowOff>306456</xdr:rowOff>
    </xdr:from>
    <xdr:to>
      <xdr:col>34</xdr:col>
      <xdr:colOff>157368</xdr:colOff>
      <xdr:row>738</xdr:row>
      <xdr:rowOff>182216</xdr:rowOff>
    </xdr:to>
    <xdr:sp macro="" textlink="">
      <xdr:nvSpPr>
        <xdr:cNvPr id="81" name="テキスト ボックス 80"/>
        <xdr:cNvSpPr txBox="1"/>
      </xdr:nvSpPr>
      <xdr:spPr>
        <a:xfrm>
          <a:off x="4447760" y="44941434"/>
          <a:ext cx="2468217" cy="9442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化学物質健康リスク初期評価業務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124242</xdr:colOff>
      <xdr:row>735</xdr:row>
      <xdr:rowOff>240196</xdr:rowOff>
    </xdr:from>
    <xdr:to>
      <xdr:col>49</xdr:col>
      <xdr:colOff>115957</xdr:colOff>
      <xdr:row>738</xdr:row>
      <xdr:rowOff>115956</xdr:rowOff>
    </xdr:to>
    <xdr:sp macro="" textlink="">
      <xdr:nvSpPr>
        <xdr:cNvPr id="82" name="テキスト ボックス 81"/>
        <xdr:cNvSpPr txBox="1"/>
      </xdr:nvSpPr>
      <xdr:spPr>
        <a:xfrm>
          <a:off x="7677981" y="44875174"/>
          <a:ext cx="2178324" cy="9442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生態影響試験実施業務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107675</xdr:colOff>
      <xdr:row>735</xdr:row>
      <xdr:rowOff>265044</xdr:rowOff>
    </xdr:from>
    <xdr:to>
      <xdr:col>7</xdr:col>
      <xdr:colOff>153394</xdr:colOff>
      <xdr:row>738</xdr:row>
      <xdr:rowOff>8282</xdr:rowOff>
    </xdr:to>
    <xdr:sp macro="" textlink="">
      <xdr:nvSpPr>
        <xdr:cNvPr id="83" name="左大かっこ 82"/>
        <xdr:cNvSpPr/>
      </xdr:nvSpPr>
      <xdr:spPr>
        <a:xfrm>
          <a:off x="1499153" y="44900022"/>
          <a:ext cx="45719" cy="81169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41414</xdr:colOff>
      <xdr:row>735</xdr:row>
      <xdr:rowOff>314740</xdr:rowOff>
    </xdr:from>
    <xdr:to>
      <xdr:col>22</xdr:col>
      <xdr:colOff>87133</xdr:colOff>
      <xdr:row>738</xdr:row>
      <xdr:rowOff>57978</xdr:rowOff>
    </xdr:to>
    <xdr:sp macro="" textlink="">
      <xdr:nvSpPr>
        <xdr:cNvPr id="84" name="左大かっこ 83"/>
        <xdr:cNvSpPr/>
      </xdr:nvSpPr>
      <xdr:spPr>
        <a:xfrm>
          <a:off x="4414631" y="44949718"/>
          <a:ext cx="45719" cy="81169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41413</xdr:colOff>
      <xdr:row>735</xdr:row>
      <xdr:rowOff>248479</xdr:rowOff>
    </xdr:from>
    <xdr:to>
      <xdr:col>38</xdr:col>
      <xdr:colOff>87132</xdr:colOff>
      <xdr:row>737</xdr:row>
      <xdr:rowOff>347869</xdr:rowOff>
    </xdr:to>
    <xdr:sp macro="" textlink="">
      <xdr:nvSpPr>
        <xdr:cNvPr id="85" name="左大かっこ 84"/>
        <xdr:cNvSpPr/>
      </xdr:nvSpPr>
      <xdr:spPr>
        <a:xfrm>
          <a:off x="7595152" y="44883457"/>
          <a:ext cx="45719" cy="81169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82825</xdr:colOff>
      <xdr:row>735</xdr:row>
      <xdr:rowOff>265044</xdr:rowOff>
    </xdr:from>
    <xdr:to>
      <xdr:col>19</xdr:col>
      <xdr:colOff>128544</xdr:colOff>
      <xdr:row>738</xdr:row>
      <xdr:rowOff>8282</xdr:rowOff>
    </xdr:to>
    <xdr:sp macro="" textlink="">
      <xdr:nvSpPr>
        <xdr:cNvPr id="86" name="右大かっこ 85"/>
        <xdr:cNvSpPr/>
      </xdr:nvSpPr>
      <xdr:spPr>
        <a:xfrm>
          <a:off x="3859695" y="44900022"/>
          <a:ext cx="45719" cy="81169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41412</xdr:colOff>
      <xdr:row>735</xdr:row>
      <xdr:rowOff>323023</xdr:rowOff>
    </xdr:from>
    <xdr:to>
      <xdr:col>34</xdr:col>
      <xdr:colOff>87131</xdr:colOff>
      <xdr:row>738</xdr:row>
      <xdr:rowOff>66261</xdr:rowOff>
    </xdr:to>
    <xdr:sp macro="" textlink="">
      <xdr:nvSpPr>
        <xdr:cNvPr id="87" name="右大かっこ 86"/>
        <xdr:cNvSpPr/>
      </xdr:nvSpPr>
      <xdr:spPr>
        <a:xfrm>
          <a:off x="6800021" y="44958001"/>
          <a:ext cx="45719" cy="81169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190500</xdr:colOff>
      <xdr:row>735</xdr:row>
      <xdr:rowOff>265043</xdr:rowOff>
    </xdr:from>
    <xdr:to>
      <xdr:col>49</xdr:col>
      <xdr:colOff>37436</xdr:colOff>
      <xdr:row>738</xdr:row>
      <xdr:rowOff>8281</xdr:rowOff>
    </xdr:to>
    <xdr:sp macro="" textlink="">
      <xdr:nvSpPr>
        <xdr:cNvPr id="88" name="右大かっこ 87"/>
        <xdr:cNvSpPr/>
      </xdr:nvSpPr>
      <xdr:spPr>
        <a:xfrm>
          <a:off x="9732065" y="42647152"/>
          <a:ext cx="45719" cy="811694"/>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8283</xdr:colOff>
      <xdr:row>728</xdr:row>
      <xdr:rowOff>165652</xdr:rowOff>
    </xdr:from>
    <xdr:to>
      <xdr:col>24</xdr:col>
      <xdr:colOff>124239</xdr:colOff>
      <xdr:row>729</xdr:row>
      <xdr:rowOff>133351</xdr:rowOff>
    </xdr:to>
    <xdr:sp macro="" textlink="">
      <xdr:nvSpPr>
        <xdr:cNvPr id="43" name="テキスト ボックス 42"/>
        <xdr:cNvSpPr txBox="1"/>
      </xdr:nvSpPr>
      <xdr:spPr>
        <a:xfrm>
          <a:off x="2791240" y="39342391"/>
          <a:ext cx="2103782" cy="3238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24846</xdr:colOff>
      <xdr:row>728</xdr:row>
      <xdr:rowOff>165652</xdr:rowOff>
    </xdr:from>
    <xdr:to>
      <xdr:col>39</xdr:col>
      <xdr:colOff>140802</xdr:colOff>
      <xdr:row>729</xdr:row>
      <xdr:rowOff>133351</xdr:rowOff>
    </xdr:to>
    <xdr:sp macro="" textlink="">
      <xdr:nvSpPr>
        <xdr:cNvPr id="44" name="テキスト ボックス 43"/>
        <xdr:cNvSpPr txBox="1"/>
      </xdr:nvSpPr>
      <xdr:spPr>
        <a:xfrm>
          <a:off x="5789542" y="39342391"/>
          <a:ext cx="2103782" cy="3238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請負・総合評価</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42</xdr:col>
      <xdr:colOff>99391</xdr:colOff>
      <xdr:row>728</xdr:row>
      <xdr:rowOff>198783</xdr:rowOff>
    </xdr:from>
    <xdr:to>
      <xdr:col>49</xdr:col>
      <xdr:colOff>405849</xdr:colOff>
      <xdr:row>729</xdr:row>
      <xdr:rowOff>166482</xdr:rowOff>
    </xdr:to>
    <xdr:sp macro="" textlink="">
      <xdr:nvSpPr>
        <xdr:cNvPr id="45" name="テキスト ボックス 44"/>
        <xdr:cNvSpPr txBox="1"/>
      </xdr:nvSpPr>
      <xdr:spPr>
        <a:xfrm>
          <a:off x="8448261" y="39375522"/>
          <a:ext cx="1697936" cy="3238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請負・一般競争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0" zoomScaleNormal="75" zoomScaleSheetLayoutView="90" zoomScalePageLayoutView="85" workbookViewId="0">
      <selection activeCell="Y948" sqref="Y948:AB9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t="str">
        <f>IF(OR(AQ2="　", AQ2=""), "", "-")</f>
        <v/>
      </c>
      <c r="AT2" s="350">
        <v>232</v>
      </c>
      <c r="AU2" s="350"/>
      <c r="AV2" s="44" t="str">
        <f>IF(AW2="", "", "-")</f>
        <v/>
      </c>
      <c r="AW2" s="353"/>
      <c r="AX2" s="353"/>
    </row>
    <row r="3" spans="1:50" ht="21" customHeight="1" thickBot="1" x14ac:dyDescent="0.2">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434</v>
      </c>
      <c r="AK3" s="489"/>
      <c r="AL3" s="489"/>
      <c r="AM3" s="489"/>
      <c r="AN3" s="489"/>
      <c r="AO3" s="489"/>
      <c r="AP3" s="489"/>
      <c r="AQ3" s="489"/>
      <c r="AR3" s="489"/>
      <c r="AS3" s="489"/>
      <c r="AT3" s="489"/>
      <c r="AU3" s="489"/>
      <c r="AV3" s="489"/>
      <c r="AW3" s="489"/>
      <c r="AX3" s="24" t="s">
        <v>74</v>
      </c>
    </row>
    <row r="4" spans="1:50" ht="24.75" customHeight="1" x14ac:dyDescent="0.15">
      <c r="A4" s="684" t="s">
        <v>29</v>
      </c>
      <c r="B4" s="685"/>
      <c r="C4" s="685"/>
      <c r="D4" s="685"/>
      <c r="E4" s="685"/>
      <c r="F4" s="685"/>
      <c r="G4" s="660" t="s">
        <v>442</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444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8" t="s">
        <v>181</v>
      </c>
      <c r="H5" s="509"/>
      <c r="I5" s="509"/>
      <c r="J5" s="509"/>
      <c r="K5" s="509"/>
      <c r="L5" s="509"/>
      <c r="M5" s="510" t="s">
        <v>75</v>
      </c>
      <c r="N5" s="511"/>
      <c r="O5" s="511"/>
      <c r="P5" s="511"/>
      <c r="Q5" s="511"/>
      <c r="R5" s="512"/>
      <c r="S5" s="513" t="s">
        <v>140</v>
      </c>
      <c r="T5" s="509"/>
      <c r="U5" s="509"/>
      <c r="V5" s="509"/>
      <c r="W5" s="509"/>
      <c r="X5" s="514"/>
      <c r="Y5" s="676" t="s">
        <v>3</v>
      </c>
      <c r="Z5" s="677"/>
      <c r="AA5" s="677"/>
      <c r="AB5" s="677"/>
      <c r="AC5" s="677"/>
      <c r="AD5" s="678"/>
      <c r="AE5" s="679" t="s">
        <v>443</v>
      </c>
      <c r="AF5" s="679"/>
      <c r="AG5" s="679"/>
      <c r="AH5" s="679"/>
      <c r="AI5" s="679"/>
      <c r="AJ5" s="679"/>
      <c r="AK5" s="679"/>
      <c r="AL5" s="679"/>
      <c r="AM5" s="679"/>
      <c r="AN5" s="679"/>
      <c r="AO5" s="679"/>
      <c r="AP5" s="680"/>
      <c r="AQ5" s="681" t="s">
        <v>549</v>
      </c>
      <c r="AR5" s="682"/>
      <c r="AS5" s="682"/>
      <c r="AT5" s="682"/>
      <c r="AU5" s="682"/>
      <c r="AV5" s="682"/>
      <c r="AW5" s="682"/>
      <c r="AX5" s="683"/>
    </row>
    <row r="6" spans="1:50" ht="39" customHeight="1" x14ac:dyDescent="0.15">
      <c r="A6" s="686" t="s">
        <v>4</v>
      </c>
      <c r="B6" s="687"/>
      <c r="C6" s="687"/>
      <c r="D6" s="687"/>
      <c r="E6" s="687"/>
      <c r="F6" s="687"/>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x14ac:dyDescent="0.15">
      <c r="A7" s="784" t="s">
        <v>24</v>
      </c>
      <c r="B7" s="785"/>
      <c r="C7" s="785"/>
      <c r="D7" s="785"/>
      <c r="E7" s="785"/>
      <c r="F7" s="786"/>
      <c r="G7" s="787" t="s">
        <v>446</v>
      </c>
      <c r="H7" s="788"/>
      <c r="I7" s="788"/>
      <c r="J7" s="788"/>
      <c r="K7" s="788"/>
      <c r="L7" s="788"/>
      <c r="M7" s="788"/>
      <c r="N7" s="788"/>
      <c r="O7" s="788"/>
      <c r="P7" s="788"/>
      <c r="Q7" s="788"/>
      <c r="R7" s="788"/>
      <c r="S7" s="788"/>
      <c r="T7" s="788"/>
      <c r="U7" s="788"/>
      <c r="V7" s="788"/>
      <c r="W7" s="788"/>
      <c r="X7" s="789"/>
      <c r="Y7" s="347" t="s">
        <v>5</v>
      </c>
      <c r="Z7" s="231"/>
      <c r="AA7" s="231"/>
      <c r="AB7" s="231"/>
      <c r="AC7" s="231"/>
      <c r="AD7" s="348"/>
      <c r="AE7" s="337" t="s">
        <v>526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4" t="s">
        <v>367</v>
      </c>
      <c r="B8" s="785"/>
      <c r="C8" s="785"/>
      <c r="D8" s="785"/>
      <c r="E8" s="785"/>
      <c r="F8" s="786"/>
      <c r="G8" s="81" t="str">
        <f>入力規則等!A26</f>
        <v>科学技術・イノベーション</v>
      </c>
      <c r="H8" s="82"/>
      <c r="I8" s="82"/>
      <c r="J8" s="82"/>
      <c r="K8" s="82"/>
      <c r="L8" s="82"/>
      <c r="M8" s="82"/>
      <c r="N8" s="82"/>
      <c r="O8" s="82"/>
      <c r="P8" s="82"/>
      <c r="Q8" s="82"/>
      <c r="R8" s="82"/>
      <c r="S8" s="82"/>
      <c r="T8" s="82"/>
      <c r="U8" s="82"/>
      <c r="V8" s="82"/>
      <c r="W8" s="82"/>
      <c r="X8" s="83"/>
      <c r="Y8" s="515" t="s">
        <v>368</v>
      </c>
      <c r="Z8" s="516"/>
      <c r="AA8" s="516"/>
      <c r="AB8" s="516"/>
      <c r="AC8" s="516"/>
      <c r="AD8" s="517"/>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8" t="s">
        <v>25</v>
      </c>
      <c r="B9" s="519"/>
      <c r="C9" s="519"/>
      <c r="D9" s="519"/>
      <c r="E9" s="519"/>
      <c r="F9" s="519"/>
      <c r="G9" s="520" t="s">
        <v>447</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x14ac:dyDescent="0.15">
      <c r="A10" s="649" t="s">
        <v>34</v>
      </c>
      <c r="B10" s="650"/>
      <c r="C10" s="650"/>
      <c r="D10" s="650"/>
      <c r="E10" s="650"/>
      <c r="F10" s="650"/>
      <c r="G10" s="651" t="s">
        <v>448</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9" t="s">
        <v>26</v>
      </c>
      <c r="B12" s="620"/>
      <c r="C12" s="620"/>
      <c r="D12" s="620"/>
      <c r="E12" s="620"/>
      <c r="F12" s="621"/>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v>79</v>
      </c>
      <c r="Q13" s="206"/>
      <c r="R13" s="206"/>
      <c r="S13" s="206"/>
      <c r="T13" s="206"/>
      <c r="U13" s="206"/>
      <c r="V13" s="207"/>
      <c r="W13" s="205">
        <v>81</v>
      </c>
      <c r="X13" s="206"/>
      <c r="Y13" s="206"/>
      <c r="Z13" s="206"/>
      <c r="AA13" s="206"/>
      <c r="AB13" s="206"/>
      <c r="AC13" s="207"/>
      <c r="AD13" s="205">
        <v>81</v>
      </c>
      <c r="AE13" s="206"/>
      <c r="AF13" s="206"/>
      <c r="AG13" s="206"/>
      <c r="AH13" s="206"/>
      <c r="AI13" s="206"/>
      <c r="AJ13" s="207"/>
      <c r="AK13" s="205">
        <v>81</v>
      </c>
      <c r="AL13" s="206"/>
      <c r="AM13" s="206"/>
      <c r="AN13" s="206"/>
      <c r="AO13" s="206"/>
      <c r="AP13" s="206"/>
      <c r="AQ13" s="207"/>
      <c r="AR13" s="344">
        <v>95</v>
      </c>
      <c r="AS13" s="345"/>
      <c r="AT13" s="345"/>
      <c r="AU13" s="345"/>
      <c r="AV13" s="345"/>
      <c r="AW13" s="345"/>
      <c r="AX13" s="346"/>
    </row>
    <row r="14" spans="1:50" ht="21" customHeight="1" x14ac:dyDescent="0.15">
      <c r="A14" s="622"/>
      <c r="B14" s="623"/>
      <c r="C14" s="623"/>
      <c r="D14" s="623"/>
      <c r="E14" s="623"/>
      <c r="F14" s="624"/>
      <c r="G14" s="629"/>
      <c r="H14" s="630"/>
      <c r="I14" s="523" t="s">
        <v>9</v>
      </c>
      <c r="J14" s="564"/>
      <c r="K14" s="564"/>
      <c r="L14" s="564"/>
      <c r="M14" s="564"/>
      <c r="N14" s="564"/>
      <c r="O14" s="565"/>
      <c r="P14" s="205" t="s">
        <v>449</v>
      </c>
      <c r="Q14" s="206"/>
      <c r="R14" s="206"/>
      <c r="S14" s="206"/>
      <c r="T14" s="206"/>
      <c r="U14" s="206"/>
      <c r="V14" s="207"/>
      <c r="W14" s="205" t="s">
        <v>449</v>
      </c>
      <c r="X14" s="206"/>
      <c r="Y14" s="206"/>
      <c r="Z14" s="206"/>
      <c r="AA14" s="206"/>
      <c r="AB14" s="206"/>
      <c r="AC14" s="207"/>
      <c r="AD14" s="205" t="s">
        <v>450</v>
      </c>
      <c r="AE14" s="206"/>
      <c r="AF14" s="206"/>
      <c r="AG14" s="206"/>
      <c r="AH14" s="206"/>
      <c r="AI14" s="206"/>
      <c r="AJ14" s="207"/>
      <c r="AK14" s="205"/>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3" t="s">
        <v>58</v>
      </c>
      <c r="J15" s="524"/>
      <c r="K15" s="524"/>
      <c r="L15" s="524"/>
      <c r="M15" s="524"/>
      <c r="N15" s="524"/>
      <c r="O15" s="525"/>
      <c r="P15" s="205" t="s">
        <v>449</v>
      </c>
      <c r="Q15" s="206"/>
      <c r="R15" s="206"/>
      <c r="S15" s="206"/>
      <c r="T15" s="206"/>
      <c r="U15" s="206"/>
      <c r="V15" s="207"/>
      <c r="W15" s="205" t="s">
        <v>450</v>
      </c>
      <c r="X15" s="206"/>
      <c r="Y15" s="206"/>
      <c r="Z15" s="206"/>
      <c r="AA15" s="206"/>
      <c r="AB15" s="206"/>
      <c r="AC15" s="207"/>
      <c r="AD15" s="205" t="s">
        <v>451</v>
      </c>
      <c r="AE15" s="206"/>
      <c r="AF15" s="206"/>
      <c r="AG15" s="206"/>
      <c r="AH15" s="206"/>
      <c r="AI15" s="206"/>
      <c r="AJ15" s="207"/>
      <c r="AK15" s="205" t="s">
        <v>450</v>
      </c>
      <c r="AL15" s="206"/>
      <c r="AM15" s="206"/>
      <c r="AN15" s="206"/>
      <c r="AO15" s="206"/>
      <c r="AP15" s="206"/>
      <c r="AQ15" s="207"/>
      <c r="AR15" s="205"/>
      <c r="AS15" s="206"/>
      <c r="AT15" s="206"/>
      <c r="AU15" s="206"/>
      <c r="AV15" s="206"/>
      <c r="AW15" s="206"/>
      <c r="AX15" s="563"/>
    </row>
    <row r="16" spans="1:50" ht="21" customHeight="1" x14ac:dyDescent="0.15">
      <c r="A16" s="622"/>
      <c r="B16" s="623"/>
      <c r="C16" s="623"/>
      <c r="D16" s="623"/>
      <c r="E16" s="623"/>
      <c r="F16" s="624"/>
      <c r="G16" s="629"/>
      <c r="H16" s="630"/>
      <c r="I16" s="523" t="s">
        <v>59</v>
      </c>
      <c r="J16" s="524"/>
      <c r="K16" s="524"/>
      <c r="L16" s="524"/>
      <c r="M16" s="524"/>
      <c r="N16" s="524"/>
      <c r="O16" s="525"/>
      <c r="P16" s="205" t="s">
        <v>449</v>
      </c>
      <c r="Q16" s="206"/>
      <c r="R16" s="206"/>
      <c r="S16" s="206"/>
      <c r="T16" s="206"/>
      <c r="U16" s="206"/>
      <c r="V16" s="207"/>
      <c r="W16" s="205" t="s">
        <v>451</v>
      </c>
      <c r="X16" s="206"/>
      <c r="Y16" s="206"/>
      <c r="Z16" s="206"/>
      <c r="AA16" s="206"/>
      <c r="AB16" s="206"/>
      <c r="AC16" s="207"/>
      <c r="AD16" s="205" t="s">
        <v>450</v>
      </c>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x14ac:dyDescent="0.15">
      <c r="A17" s="622"/>
      <c r="B17" s="623"/>
      <c r="C17" s="623"/>
      <c r="D17" s="623"/>
      <c r="E17" s="623"/>
      <c r="F17" s="624"/>
      <c r="G17" s="629"/>
      <c r="H17" s="630"/>
      <c r="I17" s="523" t="s">
        <v>57</v>
      </c>
      <c r="J17" s="564"/>
      <c r="K17" s="564"/>
      <c r="L17" s="564"/>
      <c r="M17" s="564"/>
      <c r="N17" s="564"/>
      <c r="O17" s="565"/>
      <c r="P17" s="205" t="s">
        <v>449</v>
      </c>
      <c r="Q17" s="206"/>
      <c r="R17" s="206"/>
      <c r="S17" s="206"/>
      <c r="T17" s="206"/>
      <c r="U17" s="206"/>
      <c r="V17" s="207"/>
      <c r="W17" s="205" t="s">
        <v>449</v>
      </c>
      <c r="X17" s="206"/>
      <c r="Y17" s="206"/>
      <c r="Z17" s="206"/>
      <c r="AA17" s="206"/>
      <c r="AB17" s="206"/>
      <c r="AC17" s="207"/>
      <c r="AD17" s="205" t="s">
        <v>451</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693" t="s">
        <v>22</v>
      </c>
      <c r="J18" s="694"/>
      <c r="K18" s="694"/>
      <c r="L18" s="694"/>
      <c r="M18" s="694"/>
      <c r="N18" s="694"/>
      <c r="O18" s="695"/>
      <c r="P18" s="502">
        <f>SUM(P13:V17)</f>
        <v>79</v>
      </c>
      <c r="Q18" s="503"/>
      <c r="R18" s="503"/>
      <c r="S18" s="503"/>
      <c r="T18" s="503"/>
      <c r="U18" s="503"/>
      <c r="V18" s="504"/>
      <c r="W18" s="502">
        <f>SUM(W13:AC17)</f>
        <v>81</v>
      </c>
      <c r="X18" s="503"/>
      <c r="Y18" s="503"/>
      <c r="Z18" s="503"/>
      <c r="AA18" s="503"/>
      <c r="AB18" s="503"/>
      <c r="AC18" s="504"/>
      <c r="AD18" s="502">
        <f>SUM(AD13:AJ17)</f>
        <v>81</v>
      </c>
      <c r="AE18" s="503"/>
      <c r="AF18" s="503"/>
      <c r="AG18" s="503"/>
      <c r="AH18" s="503"/>
      <c r="AI18" s="503"/>
      <c r="AJ18" s="504"/>
      <c r="AK18" s="502">
        <f>SUM(AK13:AQ17)</f>
        <v>81</v>
      </c>
      <c r="AL18" s="503"/>
      <c r="AM18" s="503"/>
      <c r="AN18" s="503"/>
      <c r="AO18" s="503"/>
      <c r="AP18" s="503"/>
      <c r="AQ18" s="504"/>
      <c r="AR18" s="502">
        <f>SUM(AR13:AX17)</f>
        <v>95</v>
      </c>
      <c r="AS18" s="503"/>
      <c r="AT18" s="503"/>
      <c r="AU18" s="503"/>
      <c r="AV18" s="503"/>
      <c r="AW18" s="503"/>
      <c r="AX18" s="505"/>
    </row>
    <row r="19" spans="1:50" ht="24.75" customHeight="1" x14ac:dyDescent="0.15">
      <c r="A19" s="622"/>
      <c r="B19" s="623"/>
      <c r="C19" s="623"/>
      <c r="D19" s="623"/>
      <c r="E19" s="623"/>
      <c r="F19" s="624"/>
      <c r="G19" s="499" t="s">
        <v>10</v>
      </c>
      <c r="H19" s="500"/>
      <c r="I19" s="500"/>
      <c r="J19" s="500"/>
      <c r="K19" s="500"/>
      <c r="L19" s="500"/>
      <c r="M19" s="500"/>
      <c r="N19" s="500"/>
      <c r="O19" s="500"/>
      <c r="P19" s="205">
        <v>77</v>
      </c>
      <c r="Q19" s="206"/>
      <c r="R19" s="206"/>
      <c r="S19" s="206"/>
      <c r="T19" s="206"/>
      <c r="U19" s="206"/>
      <c r="V19" s="207"/>
      <c r="W19" s="205">
        <v>82</v>
      </c>
      <c r="X19" s="206"/>
      <c r="Y19" s="206"/>
      <c r="Z19" s="206"/>
      <c r="AA19" s="206"/>
      <c r="AB19" s="206"/>
      <c r="AC19" s="207"/>
      <c r="AD19" s="205">
        <v>80</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5"/>
      <c r="G20" s="499" t="s">
        <v>11</v>
      </c>
      <c r="H20" s="500"/>
      <c r="I20" s="500"/>
      <c r="J20" s="500"/>
      <c r="K20" s="500"/>
      <c r="L20" s="500"/>
      <c r="M20" s="500"/>
      <c r="N20" s="500"/>
      <c r="O20" s="500"/>
      <c r="P20" s="507">
        <f>IF(P18=0, "-", P19/P18)</f>
        <v>0.97468354430379744</v>
      </c>
      <c r="Q20" s="507"/>
      <c r="R20" s="507"/>
      <c r="S20" s="507"/>
      <c r="T20" s="507"/>
      <c r="U20" s="507"/>
      <c r="V20" s="507"/>
      <c r="W20" s="507">
        <f>IF(W18=0, "-", W19/W18)</f>
        <v>1.0123456790123457</v>
      </c>
      <c r="X20" s="507"/>
      <c r="Y20" s="507"/>
      <c r="Z20" s="507"/>
      <c r="AA20" s="507"/>
      <c r="AB20" s="507"/>
      <c r="AC20" s="507"/>
      <c r="AD20" s="507">
        <f>IF(AD18=0, "-", AD19/AD18)</f>
        <v>0.98765432098765427</v>
      </c>
      <c r="AE20" s="507"/>
      <c r="AF20" s="507"/>
      <c r="AG20" s="507"/>
      <c r="AH20" s="507"/>
      <c r="AI20" s="507"/>
      <c r="AJ20" s="507"/>
      <c r="AK20" s="501"/>
      <c r="AL20" s="501"/>
      <c r="AM20" s="501"/>
      <c r="AN20" s="501"/>
      <c r="AO20" s="501"/>
      <c r="AP20" s="501"/>
      <c r="AQ20" s="692"/>
      <c r="AR20" s="692"/>
      <c r="AS20" s="692"/>
      <c r="AT20" s="692"/>
      <c r="AU20" s="501"/>
      <c r="AV20" s="501"/>
      <c r="AW20" s="501"/>
      <c r="AX20" s="506"/>
    </row>
    <row r="21" spans="1:50" ht="18.75" customHeight="1" x14ac:dyDescent="0.15">
      <c r="A21" s="474" t="s">
        <v>13</v>
      </c>
      <c r="B21" s="475"/>
      <c r="C21" s="475"/>
      <c r="D21" s="475"/>
      <c r="E21" s="475"/>
      <c r="F21" s="476"/>
      <c r="G21" s="465" t="s">
        <v>276</v>
      </c>
      <c r="H21" s="340"/>
      <c r="I21" s="340"/>
      <c r="J21" s="340"/>
      <c r="K21" s="340"/>
      <c r="L21" s="340"/>
      <c r="M21" s="340"/>
      <c r="N21" s="340"/>
      <c r="O21" s="466"/>
      <c r="P21" s="469" t="s">
        <v>66</v>
      </c>
      <c r="Q21" s="340"/>
      <c r="R21" s="340"/>
      <c r="S21" s="340"/>
      <c r="T21" s="340"/>
      <c r="U21" s="340"/>
      <c r="V21" s="340"/>
      <c r="W21" s="340"/>
      <c r="X21" s="466"/>
      <c r="Y21" s="423"/>
      <c r="Z21" s="424"/>
      <c r="AA21" s="425"/>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4"/>
      <c r="B22" s="475"/>
      <c r="C22" s="475"/>
      <c r="D22" s="475"/>
      <c r="E22" s="475"/>
      <c r="F22" s="476"/>
      <c r="G22" s="467"/>
      <c r="H22" s="351"/>
      <c r="I22" s="351"/>
      <c r="J22" s="351"/>
      <c r="K22" s="351"/>
      <c r="L22" s="351"/>
      <c r="M22" s="351"/>
      <c r="N22" s="351"/>
      <c r="O22" s="468"/>
      <c r="P22" s="470"/>
      <c r="Q22" s="351"/>
      <c r="R22" s="351"/>
      <c r="S22" s="351"/>
      <c r="T22" s="351"/>
      <c r="U22" s="351"/>
      <c r="V22" s="351"/>
      <c r="W22" s="351"/>
      <c r="X22" s="468"/>
      <c r="Y22" s="423"/>
      <c r="Z22" s="424"/>
      <c r="AA22" s="425"/>
      <c r="AB22" s="301"/>
      <c r="AC22" s="296"/>
      <c r="AD22" s="297"/>
      <c r="AE22" s="317"/>
      <c r="AF22" s="317"/>
      <c r="AG22" s="317"/>
      <c r="AH22" s="317"/>
      <c r="AI22" s="317"/>
      <c r="AJ22" s="317"/>
      <c r="AK22" s="317"/>
      <c r="AL22" s="317"/>
      <c r="AM22" s="317"/>
      <c r="AN22" s="317"/>
      <c r="AO22" s="317"/>
      <c r="AP22" s="301"/>
      <c r="AQ22" s="114" t="s">
        <v>497</v>
      </c>
      <c r="AR22" s="113"/>
      <c r="AS22" s="99" t="s">
        <v>324</v>
      </c>
      <c r="AT22" s="100"/>
      <c r="AU22" s="322" t="s">
        <v>499</v>
      </c>
      <c r="AV22" s="322"/>
      <c r="AW22" s="351" t="s">
        <v>310</v>
      </c>
      <c r="AX22" s="352"/>
    </row>
    <row r="23" spans="1:50" ht="36.75" customHeight="1" x14ac:dyDescent="0.15">
      <c r="A23" s="477"/>
      <c r="B23" s="475"/>
      <c r="C23" s="475"/>
      <c r="D23" s="475"/>
      <c r="E23" s="475"/>
      <c r="F23" s="476"/>
      <c r="G23" s="450" t="s">
        <v>552</v>
      </c>
      <c r="H23" s="451"/>
      <c r="I23" s="451"/>
      <c r="J23" s="451"/>
      <c r="K23" s="451"/>
      <c r="L23" s="451"/>
      <c r="M23" s="451"/>
      <c r="N23" s="451"/>
      <c r="O23" s="452"/>
      <c r="P23" s="88" t="s">
        <v>553</v>
      </c>
      <c r="Q23" s="88"/>
      <c r="R23" s="88"/>
      <c r="S23" s="88"/>
      <c r="T23" s="88"/>
      <c r="U23" s="88"/>
      <c r="V23" s="88"/>
      <c r="W23" s="88"/>
      <c r="X23" s="117"/>
      <c r="Y23" s="199" t="s">
        <v>14</v>
      </c>
      <c r="Z23" s="459"/>
      <c r="AA23" s="460"/>
      <c r="AB23" s="471" t="s">
        <v>452</v>
      </c>
      <c r="AC23" s="471"/>
      <c r="AD23" s="471"/>
      <c r="AE23" s="302">
        <v>2</v>
      </c>
      <c r="AF23" s="303"/>
      <c r="AG23" s="303"/>
      <c r="AH23" s="303"/>
      <c r="AI23" s="302">
        <v>7</v>
      </c>
      <c r="AJ23" s="303"/>
      <c r="AK23" s="303"/>
      <c r="AL23" s="303"/>
      <c r="AM23" s="302">
        <v>4</v>
      </c>
      <c r="AN23" s="303"/>
      <c r="AO23" s="303"/>
      <c r="AP23" s="303"/>
      <c r="AQ23" s="77" t="s">
        <v>498</v>
      </c>
      <c r="AR23" s="78"/>
      <c r="AS23" s="78"/>
      <c r="AT23" s="79"/>
      <c r="AU23" s="303" t="s">
        <v>498</v>
      </c>
      <c r="AV23" s="303"/>
      <c r="AW23" s="303"/>
      <c r="AX23" s="305"/>
    </row>
    <row r="24" spans="1:50" ht="36.75" customHeight="1" x14ac:dyDescent="0.15">
      <c r="A24" s="478"/>
      <c r="B24" s="479"/>
      <c r="C24" s="479"/>
      <c r="D24" s="479"/>
      <c r="E24" s="479"/>
      <c r="F24" s="480"/>
      <c r="G24" s="453"/>
      <c r="H24" s="454"/>
      <c r="I24" s="454"/>
      <c r="J24" s="454"/>
      <c r="K24" s="454"/>
      <c r="L24" s="454"/>
      <c r="M24" s="454"/>
      <c r="N24" s="454"/>
      <c r="O24" s="455"/>
      <c r="P24" s="119"/>
      <c r="Q24" s="119"/>
      <c r="R24" s="119"/>
      <c r="S24" s="119"/>
      <c r="T24" s="119"/>
      <c r="U24" s="119"/>
      <c r="V24" s="119"/>
      <c r="W24" s="119"/>
      <c r="X24" s="120"/>
      <c r="Y24" s="238" t="s">
        <v>61</v>
      </c>
      <c r="Z24" s="233"/>
      <c r="AA24" s="234"/>
      <c r="AB24" s="486" t="s">
        <v>452</v>
      </c>
      <c r="AC24" s="486"/>
      <c r="AD24" s="486"/>
      <c r="AE24" s="302">
        <v>2</v>
      </c>
      <c r="AF24" s="303"/>
      <c r="AG24" s="303"/>
      <c r="AH24" s="303"/>
      <c r="AI24" s="302">
        <v>7</v>
      </c>
      <c r="AJ24" s="303"/>
      <c r="AK24" s="303"/>
      <c r="AL24" s="303"/>
      <c r="AM24" s="302">
        <v>4</v>
      </c>
      <c r="AN24" s="303"/>
      <c r="AO24" s="303"/>
      <c r="AP24" s="303"/>
      <c r="AQ24" s="77" t="s">
        <v>498</v>
      </c>
      <c r="AR24" s="78"/>
      <c r="AS24" s="78"/>
      <c r="AT24" s="79"/>
      <c r="AU24" s="303" t="s">
        <v>499</v>
      </c>
      <c r="AV24" s="303"/>
      <c r="AW24" s="303"/>
      <c r="AX24" s="305"/>
    </row>
    <row r="25" spans="1:50" ht="37.5" customHeight="1" x14ac:dyDescent="0.15">
      <c r="A25" s="481"/>
      <c r="B25" s="482"/>
      <c r="C25" s="482"/>
      <c r="D25" s="482"/>
      <c r="E25" s="482"/>
      <c r="F25" s="483"/>
      <c r="G25" s="456"/>
      <c r="H25" s="457"/>
      <c r="I25" s="457"/>
      <c r="J25" s="457"/>
      <c r="K25" s="457"/>
      <c r="L25" s="457"/>
      <c r="M25" s="457"/>
      <c r="N25" s="457"/>
      <c r="O25" s="458"/>
      <c r="P25" s="91"/>
      <c r="Q25" s="91"/>
      <c r="R25" s="91"/>
      <c r="S25" s="91"/>
      <c r="T25" s="91"/>
      <c r="U25" s="91"/>
      <c r="V25" s="91"/>
      <c r="W25" s="91"/>
      <c r="X25" s="122"/>
      <c r="Y25" s="238" t="s">
        <v>15</v>
      </c>
      <c r="Z25" s="233"/>
      <c r="AA25" s="234"/>
      <c r="AB25" s="336" t="s">
        <v>312</v>
      </c>
      <c r="AC25" s="336"/>
      <c r="AD25" s="336"/>
      <c r="AE25" s="302">
        <v>100</v>
      </c>
      <c r="AF25" s="303"/>
      <c r="AG25" s="303"/>
      <c r="AH25" s="303"/>
      <c r="AI25" s="302">
        <v>100</v>
      </c>
      <c r="AJ25" s="303"/>
      <c r="AK25" s="303"/>
      <c r="AL25" s="303"/>
      <c r="AM25" s="302">
        <v>100</v>
      </c>
      <c r="AN25" s="303"/>
      <c r="AO25" s="303"/>
      <c r="AP25" s="303"/>
      <c r="AQ25" s="77" t="s">
        <v>499</v>
      </c>
      <c r="AR25" s="78"/>
      <c r="AS25" s="78"/>
      <c r="AT25" s="79"/>
      <c r="AU25" s="303" t="s">
        <v>499</v>
      </c>
      <c r="AV25" s="303"/>
      <c r="AW25" s="303"/>
      <c r="AX25" s="305"/>
    </row>
    <row r="26" spans="1:50" ht="18.75" hidden="1" customHeight="1" x14ac:dyDescent="0.15">
      <c r="A26" s="474" t="s">
        <v>13</v>
      </c>
      <c r="B26" s="475"/>
      <c r="C26" s="475"/>
      <c r="D26" s="475"/>
      <c r="E26" s="475"/>
      <c r="F26" s="476"/>
      <c r="G26" s="465" t="s">
        <v>276</v>
      </c>
      <c r="H26" s="340"/>
      <c r="I26" s="340"/>
      <c r="J26" s="340"/>
      <c r="K26" s="340"/>
      <c r="L26" s="340"/>
      <c r="M26" s="340"/>
      <c r="N26" s="340"/>
      <c r="O26" s="466"/>
      <c r="P26" s="469" t="s">
        <v>66</v>
      </c>
      <c r="Q26" s="340"/>
      <c r="R26" s="340"/>
      <c r="S26" s="340"/>
      <c r="T26" s="340"/>
      <c r="U26" s="340"/>
      <c r="V26" s="340"/>
      <c r="W26" s="340"/>
      <c r="X26" s="466"/>
      <c r="Y26" s="423"/>
      <c r="Z26" s="424"/>
      <c r="AA26" s="425"/>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4"/>
      <c r="B27" s="475"/>
      <c r="C27" s="475"/>
      <c r="D27" s="475"/>
      <c r="E27" s="475"/>
      <c r="F27" s="476"/>
      <c r="G27" s="467"/>
      <c r="H27" s="351"/>
      <c r="I27" s="351"/>
      <c r="J27" s="351"/>
      <c r="K27" s="351"/>
      <c r="L27" s="351"/>
      <c r="M27" s="351"/>
      <c r="N27" s="351"/>
      <c r="O27" s="468"/>
      <c r="P27" s="470"/>
      <c r="Q27" s="351"/>
      <c r="R27" s="351"/>
      <c r="S27" s="351"/>
      <c r="T27" s="351"/>
      <c r="U27" s="351"/>
      <c r="V27" s="351"/>
      <c r="W27" s="351"/>
      <c r="X27" s="468"/>
      <c r="Y27" s="423"/>
      <c r="Z27" s="424"/>
      <c r="AA27" s="425"/>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7"/>
      <c r="B28" s="475"/>
      <c r="C28" s="475"/>
      <c r="D28" s="475"/>
      <c r="E28" s="475"/>
      <c r="F28" s="476"/>
      <c r="G28" s="450"/>
      <c r="H28" s="451"/>
      <c r="I28" s="451"/>
      <c r="J28" s="451"/>
      <c r="K28" s="451"/>
      <c r="L28" s="451"/>
      <c r="M28" s="451"/>
      <c r="N28" s="451"/>
      <c r="O28" s="452"/>
      <c r="P28" s="88"/>
      <c r="Q28" s="88"/>
      <c r="R28" s="88"/>
      <c r="S28" s="88"/>
      <c r="T28" s="88"/>
      <c r="U28" s="88"/>
      <c r="V28" s="88"/>
      <c r="W28" s="88"/>
      <c r="X28" s="117"/>
      <c r="Y28" s="199" t="s">
        <v>14</v>
      </c>
      <c r="Z28" s="459"/>
      <c r="AA28" s="460"/>
      <c r="AB28" s="471"/>
      <c r="AC28" s="471"/>
      <c r="AD28" s="471"/>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8" t="s">
        <v>61</v>
      </c>
      <c r="Z29" s="233"/>
      <c r="AA29" s="234"/>
      <c r="AB29" s="486"/>
      <c r="AC29" s="486"/>
      <c r="AD29" s="486"/>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4" t="s">
        <v>13</v>
      </c>
      <c r="B31" s="475"/>
      <c r="C31" s="475"/>
      <c r="D31" s="475"/>
      <c r="E31" s="475"/>
      <c r="F31" s="476"/>
      <c r="G31" s="465" t="s">
        <v>276</v>
      </c>
      <c r="H31" s="340"/>
      <c r="I31" s="340"/>
      <c r="J31" s="340"/>
      <c r="K31" s="340"/>
      <c r="L31" s="340"/>
      <c r="M31" s="340"/>
      <c r="N31" s="340"/>
      <c r="O31" s="466"/>
      <c r="P31" s="469" t="s">
        <v>66</v>
      </c>
      <c r="Q31" s="340"/>
      <c r="R31" s="340"/>
      <c r="S31" s="340"/>
      <c r="T31" s="340"/>
      <c r="U31" s="340"/>
      <c r="V31" s="340"/>
      <c r="W31" s="340"/>
      <c r="X31" s="466"/>
      <c r="Y31" s="423"/>
      <c r="Z31" s="424"/>
      <c r="AA31" s="425"/>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4"/>
      <c r="B32" s="475"/>
      <c r="C32" s="475"/>
      <c r="D32" s="475"/>
      <c r="E32" s="475"/>
      <c r="F32" s="476"/>
      <c r="G32" s="467"/>
      <c r="H32" s="351"/>
      <c r="I32" s="351"/>
      <c r="J32" s="351"/>
      <c r="K32" s="351"/>
      <c r="L32" s="351"/>
      <c r="M32" s="351"/>
      <c r="N32" s="351"/>
      <c r="O32" s="468"/>
      <c r="P32" s="470"/>
      <c r="Q32" s="351"/>
      <c r="R32" s="351"/>
      <c r="S32" s="351"/>
      <c r="T32" s="351"/>
      <c r="U32" s="351"/>
      <c r="V32" s="351"/>
      <c r="W32" s="351"/>
      <c r="X32" s="468"/>
      <c r="Y32" s="423"/>
      <c r="Z32" s="424"/>
      <c r="AA32" s="425"/>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8" t="s">
        <v>61</v>
      </c>
      <c r="Z34" s="233"/>
      <c r="AA34" s="234"/>
      <c r="AB34" s="486"/>
      <c r="AC34" s="486"/>
      <c r="AD34" s="48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4" t="s">
        <v>13</v>
      </c>
      <c r="B36" s="475"/>
      <c r="C36" s="475"/>
      <c r="D36" s="475"/>
      <c r="E36" s="475"/>
      <c r="F36" s="476"/>
      <c r="G36" s="465" t="s">
        <v>276</v>
      </c>
      <c r="H36" s="340"/>
      <c r="I36" s="340"/>
      <c r="J36" s="340"/>
      <c r="K36" s="340"/>
      <c r="L36" s="340"/>
      <c r="M36" s="340"/>
      <c r="N36" s="340"/>
      <c r="O36" s="466"/>
      <c r="P36" s="469" t="s">
        <v>66</v>
      </c>
      <c r="Q36" s="340"/>
      <c r="R36" s="340"/>
      <c r="S36" s="340"/>
      <c r="T36" s="340"/>
      <c r="U36" s="340"/>
      <c r="V36" s="340"/>
      <c r="W36" s="340"/>
      <c r="X36" s="466"/>
      <c r="Y36" s="423"/>
      <c r="Z36" s="424"/>
      <c r="AA36" s="425"/>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4"/>
      <c r="B37" s="475"/>
      <c r="C37" s="475"/>
      <c r="D37" s="475"/>
      <c r="E37" s="475"/>
      <c r="F37" s="476"/>
      <c r="G37" s="467"/>
      <c r="H37" s="351"/>
      <c r="I37" s="351"/>
      <c r="J37" s="351"/>
      <c r="K37" s="351"/>
      <c r="L37" s="351"/>
      <c r="M37" s="351"/>
      <c r="N37" s="351"/>
      <c r="O37" s="468"/>
      <c r="P37" s="470"/>
      <c r="Q37" s="351"/>
      <c r="R37" s="351"/>
      <c r="S37" s="351"/>
      <c r="T37" s="351"/>
      <c r="U37" s="351"/>
      <c r="V37" s="351"/>
      <c r="W37" s="351"/>
      <c r="X37" s="468"/>
      <c r="Y37" s="423"/>
      <c r="Z37" s="424"/>
      <c r="AA37" s="425"/>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8" t="s">
        <v>61</v>
      </c>
      <c r="Z39" s="233"/>
      <c r="AA39" s="234"/>
      <c r="AB39" s="486"/>
      <c r="AC39" s="486"/>
      <c r="AD39" s="48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4" t="s">
        <v>13</v>
      </c>
      <c r="B41" s="475"/>
      <c r="C41" s="475"/>
      <c r="D41" s="475"/>
      <c r="E41" s="475"/>
      <c r="F41" s="476"/>
      <c r="G41" s="465" t="s">
        <v>276</v>
      </c>
      <c r="H41" s="340"/>
      <c r="I41" s="340"/>
      <c r="J41" s="340"/>
      <c r="K41" s="340"/>
      <c r="L41" s="340"/>
      <c r="M41" s="340"/>
      <c r="N41" s="340"/>
      <c r="O41" s="466"/>
      <c r="P41" s="469" t="s">
        <v>66</v>
      </c>
      <c r="Q41" s="340"/>
      <c r="R41" s="340"/>
      <c r="S41" s="340"/>
      <c r="T41" s="340"/>
      <c r="U41" s="340"/>
      <c r="V41" s="340"/>
      <c r="W41" s="340"/>
      <c r="X41" s="466"/>
      <c r="Y41" s="423"/>
      <c r="Z41" s="424"/>
      <c r="AA41" s="425"/>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4"/>
      <c r="B42" s="475"/>
      <c r="C42" s="475"/>
      <c r="D42" s="475"/>
      <c r="E42" s="475"/>
      <c r="F42" s="476"/>
      <c r="G42" s="467"/>
      <c r="H42" s="351"/>
      <c r="I42" s="351"/>
      <c r="J42" s="351"/>
      <c r="K42" s="351"/>
      <c r="L42" s="351"/>
      <c r="M42" s="351"/>
      <c r="N42" s="351"/>
      <c r="O42" s="468"/>
      <c r="P42" s="470"/>
      <c r="Q42" s="351"/>
      <c r="R42" s="351"/>
      <c r="S42" s="351"/>
      <c r="T42" s="351"/>
      <c r="U42" s="351"/>
      <c r="V42" s="351"/>
      <c r="W42" s="351"/>
      <c r="X42" s="468"/>
      <c r="Y42" s="423"/>
      <c r="Z42" s="424"/>
      <c r="AA42" s="425"/>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8" t="s">
        <v>61</v>
      </c>
      <c r="Z44" s="233"/>
      <c r="AA44" s="234"/>
      <c r="AB44" s="486"/>
      <c r="AC44" s="486"/>
      <c r="AD44" s="48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8" t="s">
        <v>411</v>
      </c>
      <c r="B46" s="799"/>
      <c r="C46" s="799"/>
      <c r="D46" s="799"/>
      <c r="E46" s="799"/>
      <c r="F46" s="800"/>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1"/>
      <c r="B47" s="802"/>
      <c r="C47" s="802"/>
      <c r="D47" s="802"/>
      <c r="E47" s="802"/>
      <c r="F47" s="803"/>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1"/>
      <c r="B48" s="802"/>
      <c r="C48" s="802"/>
      <c r="D48" s="802"/>
      <c r="E48" s="802"/>
      <c r="F48" s="803"/>
      <c r="G48" s="75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1"/>
      <c r="B49" s="802"/>
      <c r="C49" s="802"/>
      <c r="D49" s="802"/>
      <c r="E49" s="802"/>
      <c r="F49" s="803"/>
      <c r="G49" s="75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1"/>
      <c r="B50" s="802"/>
      <c r="C50" s="802"/>
      <c r="D50" s="802"/>
      <c r="E50" s="802"/>
      <c r="F50" s="803"/>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4" t="s">
        <v>435</v>
      </c>
      <c r="B51" s="855"/>
      <c r="C51" s="855"/>
      <c r="D51" s="855"/>
      <c r="E51" s="852" t="s">
        <v>426</v>
      </c>
      <c r="F51" s="853"/>
      <c r="G51" s="50" t="s">
        <v>340</v>
      </c>
      <c r="H51" s="782"/>
      <c r="I51" s="384"/>
      <c r="J51" s="384"/>
      <c r="K51" s="384"/>
      <c r="L51" s="384"/>
      <c r="M51" s="384"/>
      <c r="N51" s="384"/>
      <c r="O51" s="783"/>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4" t="s">
        <v>277</v>
      </c>
      <c r="B53" s="806" t="s">
        <v>274</v>
      </c>
      <c r="C53" s="445"/>
      <c r="D53" s="445"/>
      <c r="E53" s="445"/>
      <c r="F53" s="446"/>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x14ac:dyDescent="0.15">
      <c r="A54" s="484"/>
      <c r="B54" s="806"/>
      <c r="C54" s="445"/>
      <c r="D54" s="445"/>
      <c r="E54" s="445"/>
      <c r="F54" s="446"/>
      <c r="G54" s="351"/>
      <c r="H54" s="351"/>
      <c r="I54" s="351"/>
      <c r="J54" s="351"/>
      <c r="K54" s="351"/>
      <c r="L54" s="351"/>
      <c r="M54" s="351"/>
      <c r="N54" s="351"/>
      <c r="O54" s="351"/>
      <c r="P54" s="351"/>
      <c r="Q54" s="351"/>
      <c r="R54" s="351"/>
      <c r="S54" s="351"/>
      <c r="T54" s="351"/>
      <c r="U54" s="351"/>
      <c r="V54" s="351"/>
      <c r="W54" s="351"/>
      <c r="X54" s="351"/>
      <c r="Y54" s="351"/>
      <c r="Z54" s="351"/>
      <c r="AA54" s="468"/>
      <c r="AB54" s="470"/>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4"/>
      <c r="B55" s="806"/>
      <c r="C55" s="445"/>
      <c r="D55" s="445"/>
      <c r="E55" s="445"/>
      <c r="F55" s="446"/>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4"/>
      <c r="B56" s="806"/>
      <c r="C56" s="445"/>
      <c r="D56" s="445"/>
      <c r="E56" s="445"/>
      <c r="F56" s="446"/>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4"/>
      <c r="B57" s="807"/>
      <c r="C57" s="447"/>
      <c r="D57" s="447"/>
      <c r="E57" s="447"/>
      <c r="F57" s="448"/>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4"/>
      <c r="B58" s="445" t="s">
        <v>275</v>
      </c>
      <c r="C58" s="445"/>
      <c r="D58" s="445"/>
      <c r="E58" s="445"/>
      <c r="F58" s="446"/>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4"/>
      <c r="B59" s="445"/>
      <c r="C59" s="445"/>
      <c r="D59" s="445"/>
      <c r="E59" s="445"/>
      <c r="F59" s="446"/>
      <c r="G59" s="467"/>
      <c r="H59" s="351"/>
      <c r="I59" s="351"/>
      <c r="J59" s="351"/>
      <c r="K59" s="351"/>
      <c r="L59" s="351"/>
      <c r="M59" s="351"/>
      <c r="N59" s="351"/>
      <c r="O59" s="468"/>
      <c r="P59" s="470"/>
      <c r="Q59" s="351"/>
      <c r="R59" s="351"/>
      <c r="S59" s="351"/>
      <c r="T59" s="351"/>
      <c r="U59" s="351"/>
      <c r="V59" s="351"/>
      <c r="W59" s="351"/>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4"/>
      <c r="B60" s="445"/>
      <c r="C60" s="445"/>
      <c r="D60" s="445"/>
      <c r="E60" s="445"/>
      <c r="F60" s="446"/>
      <c r="G60" s="116"/>
      <c r="H60" s="88"/>
      <c r="I60" s="88"/>
      <c r="J60" s="88"/>
      <c r="K60" s="88"/>
      <c r="L60" s="88"/>
      <c r="M60" s="88"/>
      <c r="N60" s="88"/>
      <c r="O60" s="117"/>
      <c r="P60" s="88"/>
      <c r="Q60" s="775"/>
      <c r="R60" s="775"/>
      <c r="S60" s="775"/>
      <c r="T60" s="775"/>
      <c r="U60" s="775"/>
      <c r="V60" s="775"/>
      <c r="W60" s="775"/>
      <c r="X60" s="776"/>
      <c r="Y60" s="708" t="s">
        <v>69</v>
      </c>
      <c r="Z60" s="709"/>
      <c r="AA60" s="710"/>
      <c r="AB60" s="471"/>
      <c r="AC60" s="471"/>
      <c r="AD60" s="471"/>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4"/>
      <c r="B61" s="445"/>
      <c r="C61" s="445"/>
      <c r="D61" s="445"/>
      <c r="E61" s="445"/>
      <c r="F61" s="446"/>
      <c r="G61" s="118"/>
      <c r="H61" s="119"/>
      <c r="I61" s="119"/>
      <c r="J61" s="119"/>
      <c r="K61" s="119"/>
      <c r="L61" s="119"/>
      <c r="M61" s="119"/>
      <c r="N61" s="119"/>
      <c r="O61" s="120"/>
      <c r="P61" s="777"/>
      <c r="Q61" s="777"/>
      <c r="R61" s="777"/>
      <c r="S61" s="777"/>
      <c r="T61" s="777"/>
      <c r="U61" s="777"/>
      <c r="V61" s="777"/>
      <c r="W61" s="777"/>
      <c r="X61" s="778"/>
      <c r="Y61" s="691" t="s">
        <v>61</v>
      </c>
      <c r="Z61" s="421"/>
      <c r="AA61" s="422"/>
      <c r="AB61" s="486"/>
      <c r="AC61" s="486"/>
      <c r="AD61" s="48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4"/>
      <c r="B62" s="447"/>
      <c r="C62" s="447"/>
      <c r="D62" s="447"/>
      <c r="E62" s="447"/>
      <c r="F62" s="448"/>
      <c r="G62" s="121"/>
      <c r="H62" s="91"/>
      <c r="I62" s="91"/>
      <c r="J62" s="91"/>
      <c r="K62" s="91"/>
      <c r="L62" s="91"/>
      <c r="M62" s="91"/>
      <c r="N62" s="91"/>
      <c r="O62" s="122"/>
      <c r="P62" s="239"/>
      <c r="Q62" s="239"/>
      <c r="R62" s="239"/>
      <c r="S62" s="239"/>
      <c r="T62" s="239"/>
      <c r="U62" s="239"/>
      <c r="V62" s="239"/>
      <c r="W62" s="239"/>
      <c r="X62" s="779"/>
      <c r="Y62" s="691" t="s">
        <v>15</v>
      </c>
      <c r="Z62" s="421"/>
      <c r="AA62" s="422"/>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4"/>
      <c r="B63" s="445" t="s">
        <v>275</v>
      </c>
      <c r="C63" s="445"/>
      <c r="D63" s="445"/>
      <c r="E63" s="445"/>
      <c r="F63" s="446"/>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4"/>
      <c r="B64" s="445"/>
      <c r="C64" s="445"/>
      <c r="D64" s="445"/>
      <c r="E64" s="445"/>
      <c r="F64" s="446"/>
      <c r="G64" s="467"/>
      <c r="H64" s="351"/>
      <c r="I64" s="351"/>
      <c r="J64" s="351"/>
      <c r="K64" s="351"/>
      <c r="L64" s="351"/>
      <c r="M64" s="351"/>
      <c r="N64" s="351"/>
      <c r="O64" s="468"/>
      <c r="P64" s="470"/>
      <c r="Q64" s="351"/>
      <c r="R64" s="351"/>
      <c r="S64" s="351"/>
      <c r="T64" s="351"/>
      <c r="U64" s="351"/>
      <c r="V64" s="351"/>
      <c r="W64" s="351"/>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4"/>
      <c r="B65" s="445"/>
      <c r="C65" s="445"/>
      <c r="D65" s="445"/>
      <c r="E65" s="445"/>
      <c r="F65" s="446"/>
      <c r="G65" s="116"/>
      <c r="H65" s="88"/>
      <c r="I65" s="88"/>
      <c r="J65" s="88"/>
      <c r="K65" s="88"/>
      <c r="L65" s="88"/>
      <c r="M65" s="88"/>
      <c r="N65" s="88"/>
      <c r="O65" s="117"/>
      <c r="P65" s="88"/>
      <c r="Q65" s="775"/>
      <c r="R65" s="775"/>
      <c r="S65" s="775"/>
      <c r="T65" s="775"/>
      <c r="U65" s="775"/>
      <c r="V65" s="775"/>
      <c r="W65" s="775"/>
      <c r="X65" s="776"/>
      <c r="Y65" s="708" t="s">
        <v>69</v>
      </c>
      <c r="Z65" s="709"/>
      <c r="AA65" s="710"/>
      <c r="AB65" s="471"/>
      <c r="AC65" s="471"/>
      <c r="AD65" s="471"/>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4"/>
      <c r="B66" s="445"/>
      <c r="C66" s="445"/>
      <c r="D66" s="445"/>
      <c r="E66" s="445"/>
      <c r="F66" s="446"/>
      <c r="G66" s="118"/>
      <c r="H66" s="119"/>
      <c r="I66" s="119"/>
      <c r="J66" s="119"/>
      <c r="K66" s="119"/>
      <c r="L66" s="119"/>
      <c r="M66" s="119"/>
      <c r="N66" s="119"/>
      <c r="O66" s="120"/>
      <c r="P66" s="777"/>
      <c r="Q66" s="777"/>
      <c r="R66" s="777"/>
      <c r="S66" s="777"/>
      <c r="T66" s="777"/>
      <c r="U66" s="777"/>
      <c r="V66" s="777"/>
      <c r="W66" s="777"/>
      <c r="X66" s="778"/>
      <c r="Y66" s="691" t="s">
        <v>61</v>
      </c>
      <c r="Z66" s="421"/>
      <c r="AA66" s="422"/>
      <c r="AB66" s="486"/>
      <c r="AC66" s="486"/>
      <c r="AD66" s="486"/>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4"/>
      <c r="B67" s="447"/>
      <c r="C67" s="447"/>
      <c r="D67" s="447"/>
      <c r="E67" s="447"/>
      <c r="F67" s="448"/>
      <c r="G67" s="121"/>
      <c r="H67" s="91"/>
      <c r="I67" s="91"/>
      <c r="J67" s="91"/>
      <c r="K67" s="91"/>
      <c r="L67" s="91"/>
      <c r="M67" s="91"/>
      <c r="N67" s="91"/>
      <c r="O67" s="122"/>
      <c r="P67" s="239"/>
      <c r="Q67" s="239"/>
      <c r="R67" s="239"/>
      <c r="S67" s="239"/>
      <c r="T67" s="239"/>
      <c r="U67" s="239"/>
      <c r="V67" s="239"/>
      <c r="W67" s="239"/>
      <c r="X67" s="779"/>
      <c r="Y67" s="691" t="s">
        <v>15</v>
      </c>
      <c r="Z67" s="421"/>
      <c r="AA67" s="422"/>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4"/>
      <c r="B68" s="445" t="s">
        <v>275</v>
      </c>
      <c r="C68" s="445"/>
      <c r="D68" s="445"/>
      <c r="E68" s="445"/>
      <c r="F68" s="446"/>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4"/>
      <c r="B69" s="445"/>
      <c r="C69" s="445"/>
      <c r="D69" s="445"/>
      <c r="E69" s="445"/>
      <c r="F69" s="446"/>
      <c r="G69" s="467"/>
      <c r="H69" s="351"/>
      <c r="I69" s="351"/>
      <c r="J69" s="351"/>
      <c r="K69" s="351"/>
      <c r="L69" s="351"/>
      <c r="M69" s="351"/>
      <c r="N69" s="351"/>
      <c r="O69" s="468"/>
      <c r="P69" s="470"/>
      <c r="Q69" s="351"/>
      <c r="R69" s="351"/>
      <c r="S69" s="351"/>
      <c r="T69" s="351"/>
      <c r="U69" s="351"/>
      <c r="V69" s="351"/>
      <c r="W69" s="351"/>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4"/>
      <c r="B70" s="445"/>
      <c r="C70" s="445"/>
      <c r="D70" s="445"/>
      <c r="E70" s="445"/>
      <c r="F70" s="446"/>
      <c r="G70" s="116"/>
      <c r="H70" s="88"/>
      <c r="I70" s="88"/>
      <c r="J70" s="88"/>
      <c r="K70" s="88"/>
      <c r="L70" s="88"/>
      <c r="M70" s="88"/>
      <c r="N70" s="88"/>
      <c r="O70" s="117"/>
      <c r="P70" s="88"/>
      <c r="Q70" s="775"/>
      <c r="R70" s="775"/>
      <c r="S70" s="775"/>
      <c r="T70" s="775"/>
      <c r="U70" s="775"/>
      <c r="V70" s="775"/>
      <c r="W70" s="775"/>
      <c r="X70" s="776"/>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4"/>
      <c r="B71" s="445"/>
      <c r="C71" s="445"/>
      <c r="D71" s="445"/>
      <c r="E71" s="445"/>
      <c r="F71" s="446"/>
      <c r="G71" s="118"/>
      <c r="H71" s="119"/>
      <c r="I71" s="119"/>
      <c r="J71" s="119"/>
      <c r="K71" s="119"/>
      <c r="L71" s="119"/>
      <c r="M71" s="119"/>
      <c r="N71" s="119"/>
      <c r="O71" s="120"/>
      <c r="P71" s="777"/>
      <c r="Q71" s="777"/>
      <c r="R71" s="777"/>
      <c r="S71" s="777"/>
      <c r="T71" s="777"/>
      <c r="U71" s="777"/>
      <c r="V71" s="777"/>
      <c r="W71" s="777"/>
      <c r="X71" s="778"/>
      <c r="Y71" s="691" t="s">
        <v>61</v>
      </c>
      <c r="Z71" s="421"/>
      <c r="AA71" s="422"/>
      <c r="AB71" s="772"/>
      <c r="AC71" s="773"/>
      <c r="AD71" s="774"/>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5"/>
      <c r="B72" s="809"/>
      <c r="C72" s="809"/>
      <c r="D72" s="809"/>
      <c r="E72" s="809"/>
      <c r="F72" s="810"/>
      <c r="G72" s="461"/>
      <c r="H72" s="140"/>
      <c r="I72" s="140"/>
      <c r="J72" s="140"/>
      <c r="K72" s="140"/>
      <c r="L72" s="140"/>
      <c r="M72" s="140"/>
      <c r="N72" s="140"/>
      <c r="O72" s="462"/>
      <c r="P72" s="804"/>
      <c r="Q72" s="804"/>
      <c r="R72" s="804"/>
      <c r="S72" s="804"/>
      <c r="T72" s="804"/>
      <c r="U72" s="804"/>
      <c r="V72" s="804"/>
      <c r="W72" s="804"/>
      <c r="X72" s="805"/>
      <c r="Y72" s="438" t="s">
        <v>15</v>
      </c>
      <c r="Z72" s="439"/>
      <c r="AA72" s="440"/>
      <c r="AB72" s="429" t="s">
        <v>16</v>
      </c>
      <c r="AC72" s="430"/>
      <c r="AD72" s="43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32"/>
      <c r="Z73" s="433"/>
      <c r="AA73" s="43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5"/>
      <c r="B74" s="416"/>
      <c r="C74" s="416"/>
      <c r="D74" s="416"/>
      <c r="E74" s="416"/>
      <c r="F74" s="417"/>
      <c r="G74" s="88" t="s">
        <v>502</v>
      </c>
      <c r="H74" s="88"/>
      <c r="I74" s="88"/>
      <c r="J74" s="88"/>
      <c r="K74" s="88"/>
      <c r="L74" s="88"/>
      <c r="M74" s="88"/>
      <c r="N74" s="88"/>
      <c r="O74" s="88"/>
      <c r="P74" s="88"/>
      <c r="Q74" s="88"/>
      <c r="R74" s="88"/>
      <c r="S74" s="88"/>
      <c r="T74" s="88"/>
      <c r="U74" s="88"/>
      <c r="V74" s="88"/>
      <c r="W74" s="88"/>
      <c r="X74" s="117"/>
      <c r="Y74" s="808" t="s">
        <v>62</v>
      </c>
      <c r="Z74" s="677"/>
      <c r="AA74" s="678"/>
      <c r="AB74" s="471" t="s">
        <v>504</v>
      </c>
      <c r="AC74" s="471"/>
      <c r="AD74" s="471"/>
      <c r="AE74" s="284">
        <v>14</v>
      </c>
      <c r="AF74" s="284"/>
      <c r="AG74" s="284"/>
      <c r="AH74" s="284"/>
      <c r="AI74" s="284">
        <v>18</v>
      </c>
      <c r="AJ74" s="284"/>
      <c r="AK74" s="284"/>
      <c r="AL74" s="284"/>
      <c r="AM74" s="284">
        <v>22</v>
      </c>
      <c r="AN74" s="284"/>
      <c r="AO74" s="284"/>
      <c r="AP74" s="284"/>
      <c r="AQ74" s="284" t="s">
        <v>493</v>
      </c>
      <c r="AR74" s="284"/>
      <c r="AS74" s="284"/>
      <c r="AT74" s="284"/>
      <c r="AU74" s="284"/>
      <c r="AV74" s="284"/>
      <c r="AW74" s="284"/>
      <c r="AX74" s="285"/>
      <c r="AY74" s="10"/>
      <c r="AZ74" s="10"/>
      <c r="BA74" s="10"/>
      <c r="BB74" s="10"/>
      <c r="BC74" s="10"/>
    </row>
    <row r="75" spans="1:60" ht="22.5" customHeight="1" x14ac:dyDescent="0.15">
      <c r="A75" s="418"/>
      <c r="B75" s="419"/>
      <c r="C75" s="419"/>
      <c r="D75" s="419"/>
      <c r="E75" s="419"/>
      <c r="F75" s="420"/>
      <c r="G75" s="91"/>
      <c r="H75" s="91"/>
      <c r="I75" s="91"/>
      <c r="J75" s="91"/>
      <c r="K75" s="91"/>
      <c r="L75" s="91"/>
      <c r="M75" s="91"/>
      <c r="N75" s="91"/>
      <c r="O75" s="91"/>
      <c r="P75" s="91"/>
      <c r="Q75" s="91"/>
      <c r="R75" s="91"/>
      <c r="S75" s="91"/>
      <c r="T75" s="91"/>
      <c r="U75" s="91"/>
      <c r="V75" s="91"/>
      <c r="W75" s="91"/>
      <c r="X75" s="122"/>
      <c r="Y75" s="290" t="s">
        <v>63</v>
      </c>
      <c r="Z75" s="200"/>
      <c r="AA75" s="201"/>
      <c r="AB75" s="471" t="s">
        <v>454</v>
      </c>
      <c r="AC75" s="471"/>
      <c r="AD75" s="471"/>
      <c r="AE75" s="284">
        <v>14</v>
      </c>
      <c r="AF75" s="284"/>
      <c r="AG75" s="284"/>
      <c r="AH75" s="284"/>
      <c r="AI75" s="284">
        <v>14</v>
      </c>
      <c r="AJ75" s="284"/>
      <c r="AK75" s="284"/>
      <c r="AL75" s="284"/>
      <c r="AM75" s="284">
        <v>14</v>
      </c>
      <c r="AN75" s="284"/>
      <c r="AO75" s="284"/>
      <c r="AP75" s="284"/>
      <c r="AQ75" s="284">
        <v>14</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5"/>
      <c r="B77" s="416"/>
      <c r="C77" s="416"/>
      <c r="D77" s="416"/>
      <c r="E77" s="416"/>
      <c r="F77" s="417"/>
      <c r="G77" s="88"/>
      <c r="H77" s="88"/>
      <c r="I77" s="88"/>
      <c r="J77" s="88"/>
      <c r="K77" s="88"/>
      <c r="L77" s="88"/>
      <c r="M77" s="88"/>
      <c r="N77" s="88"/>
      <c r="O77" s="88"/>
      <c r="P77" s="88"/>
      <c r="Q77" s="88"/>
      <c r="R77" s="88"/>
      <c r="S77" s="88"/>
      <c r="T77" s="88"/>
      <c r="U77" s="88"/>
      <c r="V77" s="88"/>
      <c r="W77" s="88"/>
      <c r="X77" s="117"/>
      <c r="Y77" s="426" t="s">
        <v>62</v>
      </c>
      <c r="Z77" s="427"/>
      <c r="AA77" s="428"/>
      <c r="AB77" s="435"/>
      <c r="AC77" s="436"/>
      <c r="AD77" s="437"/>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5"/>
      <c r="AC80" s="436"/>
      <c r="AD80" s="437"/>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5"/>
      <c r="AC83" s="436"/>
      <c r="AD83" s="437"/>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5"/>
      <c r="B86" s="416"/>
      <c r="C86" s="416"/>
      <c r="D86" s="416"/>
      <c r="E86" s="416"/>
      <c r="F86" s="417"/>
      <c r="G86" s="88"/>
      <c r="H86" s="88"/>
      <c r="I86" s="88"/>
      <c r="J86" s="88"/>
      <c r="K86" s="88"/>
      <c r="L86" s="88"/>
      <c r="M86" s="88"/>
      <c r="N86" s="88"/>
      <c r="O86" s="88"/>
      <c r="P86" s="88"/>
      <c r="Q86" s="88"/>
      <c r="R86" s="88"/>
      <c r="S86" s="88"/>
      <c r="T86" s="88"/>
      <c r="U86" s="88"/>
      <c r="V86" s="88"/>
      <c r="W86" s="88"/>
      <c r="X86" s="117"/>
      <c r="Y86" s="426" t="s">
        <v>62</v>
      </c>
      <c r="Z86" s="427"/>
      <c r="AA86" s="428"/>
      <c r="AB86" s="435"/>
      <c r="AC86" s="436"/>
      <c r="AD86" s="437"/>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453</v>
      </c>
      <c r="H89" s="211"/>
      <c r="I89" s="211"/>
      <c r="J89" s="211"/>
      <c r="K89" s="211"/>
      <c r="L89" s="211"/>
      <c r="M89" s="211"/>
      <c r="N89" s="211"/>
      <c r="O89" s="211"/>
      <c r="P89" s="211"/>
      <c r="Q89" s="211"/>
      <c r="R89" s="211"/>
      <c r="S89" s="211"/>
      <c r="T89" s="211"/>
      <c r="U89" s="211"/>
      <c r="V89" s="211"/>
      <c r="W89" s="211"/>
      <c r="X89" s="211"/>
      <c r="Y89" s="215" t="s">
        <v>17</v>
      </c>
      <c r="Z89" s="216"/>
      <c r="AA89" s="217"/>
      <c r="AB89" s="235" t="s">
        <v>455</v>
      </c>
      <c r="AC89" s="236"/>
      <c r="AD89" s="237"/>
      <c r="AE89" s="284">
        <v>5527013</v>
      </c>
      <c r="AF89" s="284"/>
      <c r="AG89" s="284"/>
      <c r="AH89" s="284"/>
      <c r="AI89" s="284">
        <v>4576860</v>
      </c>
      <c r="AJ89" s="284"/>
      <c r="AK89" s="284"/>
      <c r="AL89" s="284"/>
      <c r="AM89" s="284">
        <v>3651836</v>
      </c>
      <c r="AN89" s="284"/>
      <c r="AO89" s="284"/>
      <c r="AP89" s="284"/>
      <c r="AQ89" s="302">
        <v>5807143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456</v>
      </c>
      <c r="AC90" s="203"/>
      <c r="AD90" s="204"/>
      <c r="AE90" s="241" t="s">
        <v>457</v>
      </c>
      <c r="AF90" s="241"/>
      <c r="AG90" s="241"/>
      <c r="AH90" s="241"/>
      <c r="AI90" s="241" t="s">
        <v>458</v>
      </c>
      <c r="AJ90" s="241"/>
      <c r="AK90" s="241"/>
      <c r="AL90" s="241"/>
      <c r="AM90" s="241" t="s">
        <v>507</v>
      </c>
      <c r="AN90" s="241"/>
      <c r="AO90" s="241"/>
      <c r="AP90" s="241"/>
      <c r="AQ90" s="241" t="s">
        <v>494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459</v>
      </c>
      <c r="D104" s="219"/>
      <c r="E104" s="219"/>
      <c r="F104" s="219"/>
      <c r="G104" s="219"/>
      <c r="H104" s="219"/>
      <c r="I104" s="219"/>
      <c r="J104" s="219"/>
      <c r="K104" s="220"/>
      <c r="L104" s="205">
        <v>0.1</v>
      </c>
      <c r="M104" s="206"/>
      <c r="N104" s="206"/>
      <c r="O104" s="206"/>
      <c r="P104" s="206"/>
      <c r="Q104" s="207"/>
      <c r="R104" s="205">
        <v>0.1</v>
      </c>
      <c r="S104" s="206"/>
      <c r="T104" s="206"/>
      <c r="U104" s="206"/>
      <c r="V104" s="206"/>
      <c r="W104" s="207"/>
      <c r="X104" s="761" t="s">
        <v>556</v>
      </c>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x14ac:dyDescent="0.15">
      <c r="A105" s="388"/>
      <c r="B105" s="389"/>
      <c r="C105" s="221" t="s">
        <v>460</v>
      </c>
      <c r="D105" s="222"/>
      <c r="E105" s="222"/>
      <c r="F105" s="222"/>
      <c r="G105" s="222"/>
      <c r="H105" s="222"/>
      <c r="I105" s="222"/>
      <c r="J105" s="222"/>
      <c r="K105" s="223"/>
      <c r="L105" s="205">
        <v>0.1</v>
      </c>
      <c r="M105" s="206"/>
      <c r="N105" s="206"/>
      <c r="O105" s="206"/>
      <c r="P105" s="206"/>
      <c r="Q105" s="207"/>
      <c r="R105" s="205">
        <v>0.1</v>
      </c>
      <c r="S105" s="206"/>
      <c r="T105" s="206"/>
      <c r="U105" s="206"/>
      <c r="V105" s="206"/>
      <c r="W105" s="207"/>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x14ac:dyDescent="0.15">
      <c r="A106" s="388"/>
      <c r="B106" s="389"/>
      <c r="C106" s="221" t="s">
        <v>461</v>
      </c>
      <c r="D106" s="222"/>
      <c r="E106" s="222"/>
      <c r="F106" s="222"/>
      <c r="G106" s="222"/>
      <c r="H106" s="222"/>
      <c r="I106" s="222"/>
      <c r="J106" s="222"/>
      <c r="K106" s="223"/>
      <c r="L106" s="205">
        <v>81.099999999999994</v>
      </c>
      <c r="M106" s="206"/>
      <c r="N106" s="206"/>
      <c r="O106" s="206"/>
      <c r="P106" s="206"/>
      <c r="Q106" s="207"/>
      <c r="R106" s="205">
        <v>95.1</v>
      </c>
      <c r="S106" s="206"/>
      <c r="T106" s="206"/>
      <c r="U106" s="206"/>
      <c r="V106" s="206"/>
      <c r="W106" s="207"/>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hidden="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hidden="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hidden="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x14ac:dyDescent="0.2">
      <c r="A110" s="390"/>
      <c r="B110" s="391"/>
      <c r="C110" s="208" t="s">
        <v>22</v>
      </c>
      <c r="D110" s="209"/>
      <c r="E110" s="209"/>
      <c r="F110" s="209"/>
      <c r="G110" s="209"/>
      <c r="H110" s="209"/>
      <c r="I110" s="209"/>
      <c r="J110" s="209"/>
      <c r="K110" s="210"/>
      <c r="L110" s="793">
        <f>SUM(L104:Q109)</f>
        <v>81.3</v>
      </c>
      <c r="M110" s="794"/>
      <c r="N110" s="794"/>
      <c r="O110" s="794"/>
      <c r="P110" s="794"/>
      <c r="Q110" s="795"/>
      <c r="R110" s="793">
        <f>SUM(R104:W109)</f>
        <v>95.3</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x14ac:dyDescent="0.15">
      <c r="A111" s="159" t="s">
        <v>344</v>
      </c>
      <c r="B111" s="148"/>
      <c r="C111" s="147" t="s">
        <v>341</v>
      </c>
      <c r="D111" s="148"/>
      <c r="E111" s="243" t="s">
        <v>382</v>
      </c>
      <c r="F111" s="244"/>
      <c r="G111" s="245" t="s">
        <v>496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509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498</v>
      </c>
      <c r="AR114" s="322"/>
      <c r="AS114" s="99" t="s">
        <v>324</v>
      </c>
      <c r="AT114" s="100"/>
      <c r="AU114" s="113" t="s">
        <v>500</v>
      </c>
      <c r="AV114" s="113"/>
      <c r="AW114" s="99" t="s">
        <v>310</v>
      </c>
      <c r="AX114" s="115"/>
    </row>
    <row r="115" spans="1:50" ht="39.75" customHeight="1" x14ac:dyDescent="0.15">
      <c r="A115" s="160"/>
      <c r="B115" s="150"/>
      <c r="C115" s="149"/>
      <c r="D115" s="150"/>
      <c r="E115" s="149"/>
      <c r="F115" s="163"/>
      <c r="G115" s="116" t="s">
        <v>503</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505</v>
      </c>
      <c r="AC115" s="76"/>
      <c r="AD115" s="76"/>
      <c r="AE115" s="177">
        <v>14</v>
      </c>
      <c r="AF115" s="78"/>
      <c r="AG115" s="78"/>
      <c r="AH115" s="78"/>
      <c r="AI115" s="177">
        <v>18</v>
      </c>
      <c r="AJ115" s="78"/>
      <c r="AK115" s="78"/>
      <c r="AL115" s="78"/>
      <c r="AM115" s="177">
        <v>22</v>
      </c>
      <c r="AN115" s="78"/>
      <c r="AO115" s="78"/>
      <c r="AP115" s="78"/>
      <c r="AQ115" s="177" t="s">
        <v>500</v>
      </c>
      <c r="AR115" s="78"/>
      <c r="AS115" s="78"/>
      <c r="AT115" s="78"/>
      <c r="AU115" s="177" t="s">
        <v>500</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506</v>
      </c>
      <c r="AC116" s="126"/>
      <c r="AD116" s="126"/>
      <c r="AE116" s="177">
        <v>14</v>
      </c>
      <c r="AF116" s="78"/>
      <c r="AG116" s="78"/>
      <c r="AH116" s="78"/>
      <c r="AI116" s="177">
        <v>14</v>
      </c>
      <c r="AJ116" s="78"/>
      <c r="AK116" s="78"/>
      <c r="AL116" s="78"/>
      <c r="AM116" s="177">
        <v>14</v>
      </c>
      <c r="AN116" s="78"/>
      <c r="AO116" s="78"/>
      <c r="AP116" s="78"/>
      <c r="AQ116" s="177" t="s">
        <v>501</v>
      </c>
      <c r="AR116" s="78"/>
      <c r="AS116" s="78"/>
      <c r="AT116" s="78"/>
      <c r="AU116" s="177" t="s">
        <v>500</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542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4"/>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4"/>
    </row>
    <row r="237" spans="1:50" ht="18.75" hidden="1" customHeight="1" x14ac:dyDescent="0.15">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4"/>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4"/>
    </row>
    <row r="241" spans="1:50" ht="18.75" hidden="1" customHeight="1" x14ac:dyDescent="0.15">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4"/>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4"/>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4"/>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4"/>
    </row>
    <row r="249" spans="1:50" ht="18.75" hidden="1" customHeight="1" x14ac:dyDescent="0.15">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4"/>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4"/>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4"/>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4"/>
    </row>
    <row r="357" spans="1:50" ht="18.75" hidden="1" customHeight="1" x14ac:dyDescent="0.15">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4"/>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4"/>
    </row>
    <row r="361" spans="1:50" ht="18.75" hidden="1" customHeight="1" x14ac:dyDescent="0.15">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4"/>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4"/>
    </row>
    <row r="365" spans="1:50" ht="18.75" hidden="1" customHeight="1" x14ac:dyDescent="0.15">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4"/>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4"/>
    </row>
    <row r="369" spans="1:50" ht="18.75" hidden="1" customHeight="1" x14ac:dyDescent="0.15">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4"/>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4"/>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436</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hidden="1" customHeight="1" x14ac:dyDescent="0.15">
      <c r="A414" s="160"/>
      <c r="B414" s="150"/>
      <c r="C414" s="149"/>
      <c r="D414" s="150"/>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hidden="1" customHeight="1" x14ac:dyDescent="0.15">
      <c r="A439" s="160"/>
      <c r="B439" s="150"/>
      <c r="C439" s="149"/>
      <c r="D439" s="150"/>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0"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1"/>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26.25" customHeight="1" x14ac:dyDescent="0.15">
      <c r="A683" s="493" t="s">
        <v>269</v>
      </c>
      <c r="B683" s="494"/>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5" t="s">
        <v>445</v>
      </c>
      <c r="AE683" s="826"/>
      <c r="AF683" s="826"/>
      <c r="AG683" s="822" t="s">
        <v>462</v>
      </c>
      <c r="AH683" s="823"/>
      <c r="AI683" s="823"/>
      <c r="AJ683" s="823"/>
      <c r="AK683" s="823"/>
      <c r="AL683" s="823"/>
      <c r="AM683" s="823"/>
      <c r="AN683" s="823"/>
      <c r="AO683" s="823"/>
      <c r="AP683" s="823"/>
      <c r="AQ683" s="823"/>
      <c r="AR683" s="823"/>
      <c r="AS683" s="823"/>
      <c r="AT683" s="823"/>
      <c r="AU683" s="823"/>
      <c r="AV683" s="823"/>
      <c r="AW683" s="823"/>
      <c r="AX683" s="824"/>
    </row>
    <row r="684" spans="1:50" ht="52.5" customHeight="1" x14ac:dyDescent="0.15">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66" t="s">
        <v>445</v>
      </c>
      <c r="AE684" s="567"/>
      <c r="AF684" s="567"/>
      <c r="AG684" s="568" t="s">
        <v>463</v>
      </c>
      <c r="AH684" s="569"/>
      <c r="AI684" s="569"/>
      <c r="AJ684" s="569"/>
      <c r="AK684" s="569"/>
      <c r="AL684" s="569"/>
      <c r="AM684" s="569"/>
      <c r="AN684" s="569"/>
      <c r="AO684" s="569"/>
      <c r="AP684" s="569"/>
      <c r="AQ684" s="569"/>
      <c r="AR684" s="569"/>
      <c r="AS684" s="569"/>
      <c r="AT684" s="569"/>
      <c r="AU684" s="569"/>
      <c r="AV684" s="569"/>
      <c r="AW684" s="569"/>
      <c r="AX684" s="570"/>
    </row>
    <row r="685" spans="1:50" ht="30" customHeight="1" x14ac:dyDescent="0.15">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6" t="s">
        <v>445</v>
      </c>
      <c r="AE685" s="577"/>
      <c r="AF685" s="577"/>
      <c r="AG685" s="644" t="s">
        <v>464</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50" t="s">
        <v>44</v>
      </c>
      <c r="B686" s="724"/>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770" t="s">
        <v>445</v>
      </c>
      <c r="AE686" s="771"/>
      <c r="AF686" s="771"/>
      <c r="AG686" s="87" t="s">
        <v>508</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0"/>
      <c r="B687" s="725"/>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475</v>
      </c>
      <c r="AE687" s="567"/>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10"/>
      <c r="B688" s="725"/>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475</v>
      </c>
      <c r="AE688" s="575"/>
      <c r="AF688" s="575"/>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465</v>
      </c>
      <c r="AE689" s="572"/>
      <c r="AF689" s="572"/>
      <c r="AG689" s="490"/>
      <c r="AH689" s="491"/>
      <c r="AI689" s="491"/>
      <c r="AJ689" s="491"/>
      <c r="AK689" s="491"/>
      <c r="AL689" s="491"/>
      <c r="AM689" s="491"/>
      <c r="AN689" s="491"/>
      <c r="AO689" s="491"/>
      <c r="AP689" s="491"/>
      <c r="AQ689" s="491"/>
      <c r="AR689" s="491"/>
      <c r="AS689" s="491"/>
      <c r="AT689" s="491"/>
      <c r="AU689" s="491"/>
      <c r="AV689" s="491"/>
      <c r="AW689" s="491"/>
      <c r="AX689" s="492"/>
    </row>
    <row r="690" spans="1:64" ht="37.5" customHeight="1" x14ac:dyDescent="0.15">
      <c r="A690" s="610"/>
      <c r="B690" s="611"/>
      <c r="C690" s="533"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6" t="s">
        <v>445</v>
      </c>
      <c r="AE690" s="567"/>
      <c r="AF690" s="567"/>
      <c r="AG690" s="568" t="s">
        <v>466</v>
      </c>
      <c r="AH690" s="569"/>
      <c r="AI690" s="569"/>
      <c r="AJ690" s="569"/>
      <c r="AK690" s="569"/>
      <c r="AL690" s="569"/>
      <c r="AM690" s="569"/>
      <c r="AN690" s="569"/>
      <c r="AO690" s="569"/>
      <c r="AP690" s="569"/>
      <c r="AQ690" s="569"/>
      <c r="AR690" s="569"/>
      <c r="AS690" s="569"/>
      <c r="AT690" s="569"/>
      <c r="AU690" s="569"/>
      <c r="AV690" s="569"/>
      <c r="AW690" s="569"/>
      <c r="AX690" s="570"/>
    </row>
    <row r="691" spans="1:64" ht="36.75" customHeight="1" x14ac:dyDescent="0.15">
      <c r="A691" s="610"/>
      <c r="B691" s="611"/>
      <c r="C691" s="533"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6" t="s">
        <v>445</v>
      </c>
      <c r="AE691" s="567"/>
      <c r="AF691" s="567"/>
      <c r="AG691" s="568" t="s">
        <v>467</v>
      </c>
      <c r="AH691" s="569"/>
      <c r="AI691" s="569"/>
      <c r="AJ691" s="569"/>
      <c r="AK691" s="569"/>
      <c r="AL691" s="569"/>
      <c r="AM691" s="569"/>
      <c r="AN691" s="569"/>
      <c r="AO691" s="569"/>
      <c r="AP691" s="569"/>
      <c r="AQ691" s="569"/>
      <c r="AR691" s="569"/>
      <c r="AS691" s="569"/>
      <c r="AT691" s="569"/>
      <c r="AU691" s="569"/>
      <c r="AV691" s="569"/>
      <c r="AW691" s="569"/>
      <c r="AX691" s="570"/>
    </row>
    <row r="692" spans="1:64" ht="37.5" customHeight="1" x14ac:dyDescent="0.15">
      <c r="A692" s="610"/>
      <c r="B692" s="611"/>
      <c r="C692" s="533"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4"/>
      <c r="AD692" s="566" t="s">
        <v>445</v>
      </c>
      <c r="AE692" s="567"/>
      <c r="AF692" s="567"/>
      <c r="AG692" s="568" t="s">
        <v>468</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x14ac:dyDescent="0.15">
      <c r="A693" s="610"/>
      <c r="B693" s="611"/>
      <c r="C693" s="533"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4"/>
      <c r="AD693" s="576" t="s">
        <v>465</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37.5" customHeight="1" x14ac:dyDescent="0.15">
      <c r="A694" s="612"/>
      <c r="B694" s="613"/>
      <c r="C694" s="726" t="s">
        <v>420</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5" t="s">
        <v>445</v>
      </c>
      <c r="AE694" s="536"/>
      <c r="AF694" s="537"/>
      <c r="AG694" s="556" t="s">
        <v>543</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21" customHeight="1" x14ac:dyDescent="0.15">
      <c r="A695" s="550" t="s">
        <v>45</v>
      </c>
      <c r="B695" s="609"/>
      <c r="C695" s="614" t="s">
        <v>421</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445</v>
      </c>
      <c r="AE695" s="572"/>
      <c r="AF695" s="573"/>
      <c r="AG695" s="490" t="s">
        <v>469</v>
      </c>
      <c r="AH695" s="491"/>
      <c r="AI695" s="491"/>
      <c r="AJ695" s="491"/>
      <c r="AK695" s="491"/>
      <c r="AL695" s="491"/>
      <c r="AM695" s="491"/>
      <c r="AN695" s="491"/>
      <c r="AO695" s="491"/>
      <c r="AP695" s="491"/>
      <c r="AQ695" s="491"/>
      <c r="AR695" s="491"/>
      <c r="AS695" s="491"/>
      <c r="AT695" s="491"/>
      <c r="AU695" s="491"/>
      <c r="AV695" s="491"/>
      <c r="AW695" s="491"/>
      <c r="AX695" s="492"/>
    </row>
    <row r="696" spans="1:64" ht="30" customHeight="1" x14ac:dyDescent="0.15">
      <c r="A696" s="610"/>
      <c r="B696" s="61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445</v>
      </c>
      <c r="AE696" s="714"/>
      <c r="AF696" s="714"/>
      <c r="AG696" s="568" t="s">
        <v>470</v>
      </c>
      <c r="AH696" s="569"/>
      <c r="AI696" s="569"/>
      <c r="AJ696" s="569"/>
      <c r="AK696" s="569"/>
      <c r="AL696" s="569"/>
      <c r="AM696" s="569"/>
      <c r="AN696" s="569"/>
      <c r="AO696" s="569"/>
      <c r="AP696" s="569"/>
      <c r="AQ696" s="569"/>
      <c r="AR696" s="569"/>
      <c r="AS696" s="569"/>
      <c r="AT696" s="569"/>
      <c r="AU696" s="569"/>
      <c r="AV696" s="569"/>
      <c r="AW696" s="569"/>
      <c r="AX696" s="570"/>
    </row>
    <row r="697" spans="1:64" ht="18" customHeight="1" x14ac:dyDescent="0.15">
      <c r="A697" s="610"/>
      <c r="B697" s="611"/>
      <c r="C697" s="533" t="s">
        <v>351</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6" t="s">
        <v>445</v>
      </c>
      <c r="AE697" s="567"/>
      <c r="AF697" s="567"/>
      <c r="AG697" s="568" t="s">
        <v>471</v>
      </c>
      <c r="AH697" s="569"/>
      <c r="AI697" s="569"/>
      <c r="AJ697" s="569"/>
      <c r="AK697" s="569"/>
      <c r="AL697" s="569"/>
      <c r="AM697" s="569"/>
      <c r="AN697" s="569"/>
      <c r="AO697" s="569"/>
      <c r="AP697" s="569"/>
      <c r="AQ697" s="569"/>
      <c r="AR697" s="569"/>
      <c r="AS697" s="569"/>
      <c r="AT697" s="569"/>
      <c r="AU697" s="569"/>
      <c r="AV697" s="569"/>
      <c r="AW697" s="569"/>
      <c r="AX697" s="570"/>
    </row>
    <row r="698" spans="1:64" ht="84.75" customHeight="1" x14ac:dyDescent="0.15">
      <c r="A698" s="612"/>
      <c r="B698" s="613"/>
      <c r="C698" s="533"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6" t="s">
        <v>445</v>
      </c>
      <c r="AE698" s="567"/>
      <c r="AF698" s="567"/>
      <c r="AG698" s="90" t="s">
        <v>472</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7"/>
      <c r="AD699" s="571" t="s">
        <v>465</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3" t="s">
        <v>29</v>
      </c>
      <c r="U700" s="599"/>
      <c r="V700" s="599"/>
      <c r="W700" s="599"/>
      <c r="X700" s="599"/>
      <c r="Y700" s="599"/>
      <c r="Z700" s="599"/>
      <c r="AA700" s="599"/>
      <c r="AB700" s="599"/>
      <c r="AC700" s="599"/>
      <c r="AD700" s="599"/>
      <c r="AE700" s="599"/>
      <c r="AF700" s="754"/>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3"/>
      <c r="B701" s="604"/>
      <c r="C701" s="732" t="s">
        <v>473</v>
      </c>
      <c r="D701" s="733"/>
      <c r="E701" s="733"/>
      <c r="F701" s="733"/>
      <c r="G701" s="733"/>
      <c r="H701" s="733"/>
      <c r="I701" s="733"/>
      <c r="J701" s="733"/>
      <c r="K701" s="733"/>
      <c r="L701" s="733"/>
      <c r="M701" s="733"/>
      <c r="N701" s="733"/>
      <c r="O701" s="734"/>
      <c r="P701" s="559" t="s">
        <v>446</v>
      </c>
      <c r="Q701" s="559"/>
      <c r="R701" s="559"/>
      <c r="S701" s="560"/>
      <c r="T701" s="607" t="s">
        <v>473</v>
      </c>
      <c r="U701" s="569"/>
      <c r="V701" s="569"/>
      <c r="W701" s="569"/>
      <c r="X701" s="569"/>
      <c r="Y701" s="569"/>
      <c r="Z701" s="569"/>
      <c r="AA701" s="569"/>
      <c r="AB701" s="569"/>
      <c r="AC701" s="569"/>
      <c r="AD701" s="569"/>
      <c r="AE701" s="569"/>
      <c r="AF701" s="608"/>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3"/>
      <c r="B702" s="604"/>
      <c r="C702" s="732" t="s">
        <v>473</v>
      </c>
      <c r="D702" s="733"/>
      <c r="E702" s="733"/>
      <c r="F702" s="733"/>
      <c r="G702" s="733"/>
      <c r="H702" s="733"/>
      <c r="I702" s="733"/>
      <c r="J702" s="733"/>
      <c r="K702" s="733"/>
      <c r="L702" s="733"/>
      <c r="M702" s="733"/>
      <c r="N702" s="733"/>
      <c r="O702" s="734"/>
      <c r="P702" s="559" t="s">
        <v>473</v>
      </c>
      <c r="Q702" s="559"/>
      <c r="R702" s="559"/>
      <c r="S702" s="560"/>
      <c r="T702" s="607" t="s">
        <v>473</v>
      </c>
      <c r="U702" s="569"/>
      <c r="V702" s="569"/>
      <c r="W702" s="569"/>
      <c r="X702" s="569"/>
      <c r="Y702" s="569"/>
      <c r="Z702" s="569"/>
      <c r="AA702" s="569"/>
      <c r="AB702" s="569"/>
      <c r="AC702" s="569"/>
      <c r="AD702" s="569"/>
      <c r="AE702" s="569"/>
      <c r="AF702" s="608"/>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3"/>
      <c r="B703" s="604"/>
      <c r="C703" s="732" t="s">
        <v>473</v>
      </c>
      <c r="D703" s="733"/>
      <c r="E703" s="733"/>
      <c r="F703" s="733"/>
      <c r="G703" s="733"/>
      <c r="H703" s="733"/>
      <c r="I703" s="733"/>
      <c r="J703" s="733"/>
      <c r="K703" s="733"/>
      <c r="L703" s="733"/>
      <c r="M703" s="733"/>
      <c r="N703" s="733"/>
      <c r="O703" s="734"/>
      <c r="P703" s="559" t="s">
        <v>473</v>
      </c>
      <c r="Q703" s="559"/>
      <c r="R703" s="559"/>
      <c r="S703" s="560"/>
      <c r="T703" s="607" t="s">
        <v>473</v>
      </c>
      <c r="U703" s="569"/>
      <c r="V703" s="569"/>
      <c r="W703" s="569"/>
      <c r="X703" s="569"/>
      <c r="Y703" s="569"/>
      <c r="Z703" s="569"/>
      <c r="AA703" s="569"/>
      <c r="AB703" s="569"/>
      <c r="AC703" s="569"/>
      <c r="AD703" s="569"/>
      <c r="AE703" s="569"/>
      <c r="AF703" s="608"/>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hidden="1" customHeight="1" x14ac:dyDescent="0.15">
      <c r="A704" s="603"/>
      <c r="B704" s="604"/>
      <c r="C704" s="732"/>
      <c r="D704" s="733"/>
      <c r="E704" s="733"/>
      <c r="F704" s="733"/>
      <c r="G704" s="733"/>
      <c r="H704" s="733"/>
      <c r="I704" s="733"/>
      <c r="J704" s="733"/>
      <c r="K704" s="733"/>
      <c r="L704" s="733"/>
      <c r="M704" s="733"/>
      <c r="N704" s="733"/>
      <c r="O704" s="734"/>
      <c r="P704" s="559"/>
      <c r="Q704" s="559"/>
      <c r="R704" s="559"/>
      <c r="S704" s="560"/>
      <c r="T704" s="607"/>
      <c r="U704" s="569"/>
      <c r="V704" s="569"/>
      <c r="W704" s="569"/>
      <c r="X704" s="569"/>
      <c r="Y704" s="569"/>
      <c r="Z704" s="569"/>
      <c r="AA704" s="569"/>
      <c r="AB704" s="569"/>
      <c r="AC704" s="569"/>
      <c r="AD704" s="569"/>
      <c r="AE704" s="569"/>
      <c r="AF704" s="608"/>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hidden="1" customHeight="1" x14ac:dyDescent="0.15">
      <c r="A705" s="605"/>
      <c r="B705" s="606"/>
      <c r="C705" s="738"/>
      <c r="D705" s="739"/>
      <c r="E705" s="739"/>
      <c r="F705" s="739"/>
      <c r="G705" s="739"/>
      <c r="H705" s="739"/>
      <c r="I705" s="739"/>
      <c r="J705" s="739"/>
      <c r="K705" s="739"/>
      <c r="L705" s="739"/>
      <c r="M705" s="739"/>
      <c r="N705" s="739"/>
      <c r="O705" s="740"/>
      <c r="P705" s="751"/>
      <c r="Q705" s="751"/>
      <c r="R705" s="751"/>
      <c r="S705" s="752"/>
      <c r="T705" s="755"/>
      <c r="U705" s="557"/>
      <c r="V705" s="557"/>
      <c r="W705" s="557"/>
      <c r="X705" s="557"/>
      <c r="Y705" s="557"/>
      <c r="Z705" s="557"/>
      <c r="AA705" s="557"/>
      <c r="AB705" s="557"/>
      <c r="AC705" s="557"/>
      <c r="AD705" s="557"/>
      <c r="AE705" s="557"/>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35"/>
      <c r="E706" s="735"/>
      <c r="F706" s="736"/>
      <c r="G706" s="749" t="s">
        <v>548</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52"/>
      <c r="B707" s="553"/>
      <c r="C707" s="744" t="s">
        <v>64</v>
      </c>
      <c r="D707" s="745"/>
      <c r="E707" s="745"/>
      <c r="F707" s="746"/>
      <c r="G707" s="747" t="s">
        <v>474</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customHeight="1" thickBot="1" x14ac:dyDescent="0.2">
      <c r="A709" s="720" t="s">
        <v>550</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20" customHeight="1" thickBot="1" x14ac:dyDescent="0.2">
      <c r="A711" s="547" t="s">
        <v>266</v>
      </c>
      <c r="B711" s="548"/>
      <c r="C711" s="548"/>
      <c r="D711" s="548"/>
      <c r="E711" s="549"/>
      <c r="F711" s="590" t="s">
        <v>554</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99.95" customHeight="1" thickBot="1" x14ac:dyDescent="0.2">
      <c r="A713" s="701" t="s">
        <v>551</v>
      </c>
      <c r="B713" s="702"/>
      <c r="C713" s="702"/>
      <c r="D713" s="702"/>
      <c r="E713" s="703"/>
      <c r="F713" s="721" t="s">
        <v>555</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89.25" customHeight="1" thickBot="1" x14ac:dyDescent="0.2">
      <c r="A715" s="584" t="s">
        <v>492</v>
      </c>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4" t="s">
        <v>388</v>
      </c>
      <c r="B717" s="286"/>
      <c r="C717" s="286"/>
      <c r="D717" s="286"/>
      <c r="E717" s="286"/>
      <c r="F717" s="286"/>
      <c r="G717" s="704">
        <v>209</v>
      </c>
      <c r="H717" s="704"/>
      <c r="I717" s="704"/>
      <c r="J717" s="704"/>
      <c r="K717" s="704"/>
      <c r="L717" s="704"/>
      <c r="M717" s="704"/>
      <c r="N717" s="704"/>
      <c r="O717" s="704"/>
      <c r="P717" s="704"/>
      <c r="Q717" s="286" t="s">
        <v>329</v>
      </c>
      <c r="R717" s="286"/>
      <c r="S717" s="286"/>
      <c r="T717" s="286"/>
      <c r="U717" s="286"/>
      <c r="V717" s="286"/>
      <c r="W717" s="704">
        <v>210</v>
      </c>
      <c r="X717" s="704"/>
      <c r="Y717" s="704"/>
      <c r="Z717" s="704"/>
      <c r="AA717" s="704"/>
      <c r="AB717" s="704"/>
      <c r="AC717" s="704"/>
      <c r="AD717" s="704"/>
      <c r="AE717" s="704"/>
      <c r="AF717" s="704"/>
      <c r="AG717" s="286" t="s">
        <v>330</v>
      </c>
      <c r="AH717" s="286"/>
      <c r="AI717" s="286"/>
      <c r="AJ717" s="286"/>
      <c r="AK717" s="286"/>
      <c r="AL717" s="286"/>
      <c r="AM717" s="704">
        <v>219</v>
      </c>
      <c r="AN717" s="704"/>
      <c r="AO717" s="704"/>
      <c r="AP717" s="704"/>
      <c r="AQ717" s="704"/>
      <c r="AR717" s="704"/>
      <c r="AS717" s="704"/>
      <c r="AT717" s="704"/>
      <c r="AU717" s="704"/>
      <c r="AV717" s="704"/>
      <c r="AW717" s="51"/>
      <c r="AX717" s="52"/>
    </row>
    <row r="718" spans="1:50" ht="19.899999999999999" customHeight="1" thickBot="1" x14ac:dyDescent="0.2">
      <c r="A718" s="700" t="s">
        <v>331</v>
      </c>
      <c r="B718" s="643"/>
      <c r="C718" s="643"/>
      <c r="D718" s="643"/>
      <c r="E718" s="643"/>
      <c r="F718" s="643"/>
      <c r="G718" s="760">
        <v>251</v>
      </c>
      <c r="H718" s="760"/>
      <c r="I718" s="760"/>
      <c r="J718" s="760"/>
      <c r="K718" s="760"/>
      <c r="L718" s="760"/>
      <c r="M718" s="760"/>
      <c r="N718" s="760"/>
      <c r="O718" s="760"/>
      <c r="P718" s="760"/>
      <c r="Q718" s="643" t="s">
        <v>332</v>
      </c>
      <c r="R718" s="643"/>
      <c r="S718" s="643"/>
      <c r="T718" s="643"/>
      <c r="U718" s="643"/>
      <c r="V718" s="643"/>
      <c r="W718" s="642">
        <v>249</v>
      </c>
      <c r="X718" s="642"/>
      <c r="Y718" s="642"/>
      <c r="Z718" s="642"/>
      <c r="AA718" s="642"/>
      <c r="AB718" s="642"/>
      <c r="AC718" s="642"/>
      <c r="AD718" s="642"/>
      <c r="AE718" s="642"/>
      <c r="AF718" s="642"/>
      <c r="AG718" s="643" t="s">
        <v>333</v>
      </c>
      <c r="AH718" s="643"/>
      <c r="AI718" s="643"/>
      <c r="AJ718" s="643"/>
      <c r="AK718" s="643"/>
      <c r="AL718" s="643"/>
      <c r="AM718" s="737">
        <v>247</v>
      </c>
      <c r="AN718" s="737"/>
      <c r="AO718" s="737"/>
      <c r="AP718" s="737"/>
      <c r="AQ718" s="737"/>
      <c r="AR718" s="737"/>
      <c r="AS718" s="737"/>
      <c r="AT718" s="737"/>
      <c r="AU718" s="737"/>
      <c r="AV718" s="737"/>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8" t="s">
        <v>477</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5"/>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1"/>
    </row>
    <row r="760" spans="1:50" ht="24.75" customHeight="1" x14ac:dyDescent="0.15">
      <c r="A760" s="555"/>
      <c r="B760" s="718"/>
      <c r="C760" s="718"/>
      <c r="D760" s="718"/>
      <c r="E760" s="718"/>
      <c r="F760" s="719"/>
      <c r="G760" s="276" t="s">
        <v>510</v>
      </c>
      <c r="H760" s="277"/>
      <c r="I760" s="277"/>
      <c r="J760" s="277"/>
      <c r="K760" s="278"/>
      <c r="L760" s="279" t="s">
        <v>518</v>
      </c>
      <c r="M760" s="280"/>
      <c r="N760" s="280"/>
      <c r="O760" s="280"/>
      <c r="P760" s="280"/>
      <c r="Q760" s="280"/>
      <c r="R760" s="280"/>
      <c r="S760" s="280"/>
      <c r="T760" s="280"/>
      <c r="U760" s="280"/>
      <c r="V760" s="280"/>
      <c r="W760" s="280"/>
      <c r="X760" s="281"/>
      <c r="Y760" s="442">
        <v>12.4</v>
      </c>
      <c r="Z760" s="443"/>
      <c r="AA760" s="443"/>
      <c r="AB760" s="526"/>
      <c r="AC760" s="276" t="s">
        <v>529</v>
      </c>
      <c r="AD760" s="277"/>
      <c r="AE760" s="277"/>
      <c r="AF760" s="277"/>
      <c r="AG760" s="278"/>
      <c r="AH760" s="279" t="s">
        <v>530</v>
      </c>
      <c r="AI760" s="280"/>
      <c r="AJ760" s="280"/>
      <c r="AK760" s="280"/>
      <c r="AL760" s="280"/>
      <c r="AM760" s="280"/>
      <c r="AN760" s="280"/>
      <c r="AO760" s="280"/>
      <c r="AP760" s="280"/>
      <c r="AQ760" s="280"/>
      <c r="AR760" s="280"/>
      <c r="AS760" s="280"/>
      <c r="AT760" s="281"/>
      <c r="AU760" s="442">
        <v>18.8</v>
      </c>
      <c r="AV760" s="443"/>
      <c r="AW760" s="443"/>
      <c r="AX760" s="444"/>
    </row>
    <row r="761" spans="1:50" ht="24.75" customHeight="1" x14ac:dyDescent="0.15">
      <c r="A761" s="555"/>
      <c r="B761" s="718"/>
      <c r="C761" s="718"/>
      <c r="D761" s="718"/>
      <c r="E761" s="718"/>
      <c r="F761" s="719"/>
      <c r="G761" s="256" t="s">
        <v>511</v>
      </c>
      <c r="H761" s="257"/>
      <c r="I761" s="257"/>
      <c r="J761" s="257"/>
      <c r="K761" s="258"/>
      <c r="L761" s="357" t="s">
        <v>519</v>
      </c>
      <c r="M761" s="358"/>
      <c r="N761" s="358"/>
      <c r="O761" s="358"/>
      <c r="P761" s="358"/>
      <c r="Q761" s="358"/>
      <c r="R761" s="358"/>
      <c r="S761" s="358"/>
      <c r="T761" s="358"/>
      <c r="U761" s="358"/>
      <c r="V761" s="358"/>
      <c r="W761" s="358"/>
      <c r="X761" s="359"/>
      <c r="Y761" s="354">
        <v>8.6999999999999993</v>
      </c>
      <c r="Z761" s="355"/>
      <c r="AA761" s="355"/>
      <c r="AB761" s="361"/>
      <c r="AC761" s="256" t="s">
        <v>531</v>
      </c>
      <c r="AD761" s="257"/>
      <c r="AE761" s="257"/>
      <c r="AF761" s="257"/>
      <c r="AG761" s="258"/>
      <c r="AH761" s="357" t="s">
        <v>532</v>
      </c>
      <c r="AI761" s="358"/>
      <c r="AJ761" s="358"/>
      <c r="AK761" s="358"/>
      <c r="AL761" s="358"/>
      <c r="AM761" s="358"/>
      <c r="AN761" s="358"/>
      <c r="AO761" s="358"/>
      <c r="AP761" s="358"/>
      <c r="AQ761" s="358"/>
      <c r="AR761" s="358"/>
      <c r="AS761" s="358"/>
      <c r="AT761" s="359"/>
      <c r="AU761" s="354">
        <v>1.5</v>
      </c>
      <c r="AV761" s="355"/>
      <c r="AW761" s="355"/>
      <c r="AX761" s="356"/>
    </row>
    <row r="762" spans="1:50" ht="24.75" customHeight="1" x14ac:dyDescent="0.15">
      <c r="A762" s="555"/>
      <c r="B762" s="718"/>
      <c r="C762" s="718"/>
      <c r="D762" s="718"/>
      <c r="E762" s="718"/>
      <c r="F762" s="719"/>
      <c r="G762" s="256" t="s">
        <v>512</v>
      </c>
      <c r="H762" s="257"/>
      <c r="I762" s="257"/>
      <c r="J762" s="257"/>
      <c r="K762" s="258"/>
      <c r="L762" s="357" t="s">
        <v>520</v>
      </c>
      <c r="M762" s="358"/>
      <c r="N762" s="358"/>
      <c r="O762" s="358"/>
      <c r="P762" s="358"/>
      <c r="Q762" s="358"/>
      <c r="R762" s="358"/>
      <c r="S762" s="358"/>
      <c r="T762" s="358"/>
      <c r="U762" s="358"/>
      <c r="V762" s="358"/>
      <c r="W762" s="358"/>
      <c r="X762" s="359"/>
      <c r="Y762" s="354">
        <v>7.4</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5"/>
      <c r="B763" s="718"/>
      <c r="C763" s="718"/>
      <c r="D763" s="718"/>
      <c r="E763" s="718"/>
      <c r="F763" s="719"/>
      <c r="G763" s="256" t="s">
        <v>513</v>
      </c>
      <c r="H763" s="257"/>
      <c r="I763" s="257"/>
      <c r="J763" s="257"/>
      <c r="K763" s="258"/>
      <c r="L763" s="357" t="s">
        <v>521</v>
      </c>
      <c r="M763" s="358"/>
      <c r="N763" s="358"/>
      <c r="O763" s="358"/>
      <c r="P763" s="358"/>
      <c r="Q763" s="358"/>
      <c r="R763" s="358"/>
      <c r="S763" s="358"/>
      <c r="T763" s="358"/>
      <c r="U763" s="358"/>
      <c r="V763" s="358"/>
      <c r="W763" s="358"/>
      <c r="X763" s="359"/>
      <c r="Y763" s="354">
        <v>3.4</v>
      </c>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5"/>
      <c r="B764" s="718"/>
      <c r="C764" s="718"/>
      <c r="D764" s="718"/>
      <c r="E764" s="718"/>
      <c r="F764" s="719"/>
      <c r="G764" s="256" t="s">
        <v>514</v>
      </c>
      <c r="H764" s="257"/>
      <c r="I764" s="257"/>
      <c r="J764" s="257"/>
      <c r="K764" s="258"/>
      <c r="L764" s="357" t="s">
        <v>522</v>
      </c>
      <c r="M764" s="358"/>
      <c r="N764" s="358"/>
      <c r="O764" s="358"/>
      <c r="P764" s="358"/>
      <c r="Q764" s="358"/>
      <c r="R764" s="358"/>
      <c r="S764" s="358"/>
      <c r="T764" s="358"/>
      <c r="U764" s="358"/>
      <c r="V764" s="358"/>
      <c r="W764" s="358"/>
      <c r="X764" s="359"/>
      <c r="Y764" s="354">
        <v>3.2</v>
      </c>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5"/>
      <c r="B765" s="718"/>
      <c r="C765" s="718"/>
      <c r="D765" s="718"/>
      <c r="E765" s="718"/>
      <c r="F765" s="719"/>
      <c r="G765" s="256" t="s">
        <v>515</v>
      </c>
      <c r="H765" s="257"/>
      <c r="I765" s="257"/>
      <c r="J765" s="257"/>
      <c r="K765" s="258"/>
      <c r="L765" s="357" t="s">
        <v>523</v>
      </c>
      <c r="M765" s="358"/>
      <c r="N765" s="358"/>
      <c r="O765" s="358"/>
      <c r="P765" s="358"/>
      <c r="Q765" s="358"/>
      <c r="R765" s="358"/>
      <c r="S765" s="358"/>
      <c r="T765" s="358"/>
      <c r="U765" s="358"/>
      <c r="V765" s="358"/>
      <c r="W765" s="358"/>
      <c r="X765" s="359"/>
      <c r="Y765" s="354">
        <v>2.2999999999999998</v>
      </c>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5"/>
      <c r="B766" s="718"/>
      <c r="C766" s="718"/>
      <c r="D766" s="718"/>
      <c r="E766" s="718"/>
      <c r="F766" s="719"/>
      <c r="G766" s="256" t="s">
        <v>516</v>
      </c>
      <c r="H766" s="257"/>
      <c r="I766" s="257"/>
      <c r="J766" s="257"/>
      <c r="K766" s="258"/>
      <c r="L766" s="357" t="s">
        <v>524</v>
      </c>
      <c r="M766" s="358"/>
      <c r="N766" s="358"/>
      <c r="O766" s="358"/>
      <c r="P766" s="358"/>
      <c r="Q766" s="358"/>
      <c r="R766" s="358"/>
      <c r="S766" s="358"/>
      <c r="T766" s="358"/>
      <c r="U766" s="358"/>
      <c r="V766" s="358"/>
      <c r="W766" s="358"/>
      <c r="X766" s="359"/>
      <c r="Y766" s="354">
        <v>2.2000000000000002</v>
      </c>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5"/>
      <c r="B767" s="718"/>
      <c r="C767" s="718"/>
      <c r="D767" s="718"/>
      <c r="E767" s="718"/>
      <c r="F767" s="719"/>
      <c r="G767" s="256" t="s">
        <v>517</v>
      </c>
      <c r="H767" s="257"/>
      <c r="I767" s="257"/>
      <c r="J767" s="257"/>
      <c r="K767" s="258"/>
      <c r="L767" s="357" t="s">
        <v>525</v>
      </c>
      <c r="M767" s="358"/>
      <c r="N767" s="358"/>
      <c r="O767" s="358"/>
      <c r="P767" s="358"/>
      <c r="Q767" s="358"/>
      <c r="R767" s="358"/>
      <c r="S767" s="358"/>
      <c r="T767" s="358"/>
      <c r="U767" s="358"/>
      <c r="V767" s="358"/>
      <c r="W767" s="358"/>
      <c r="X767" s="359"/>
      <c r="Y767" s="354">
        <v>11.9</v>
      </c>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5"/>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5"/>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5"/>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51.5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20.3</v>
      </c>
      <c r="AV770" s="368"/>
      <c r="AW770" s="368"/>
      <c r="AX770" s="370"/>
    </row>
    <row r="771" spans="1:50" ht="30" customHeight="1" x14ac:dyDescent="0.15">
      <c r="A771" s="555"/>
      <c r="B771" s="718"/>
      <c r="C771" s="718"/>
      <c r="D771" s="718"/>
      <c r="E771" s="718"/>
      <c r="F771" s="719"/>
      <c r="G771" s="378" t="s">
        <v>478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527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5"/>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1"/>
    </row>
    <row r="773" spans="1:50" ht="24.75" customHeight="1" x14ac:dyDescent="0.15">
      <c r="A773" s="555"/>
      <c r="B773" s="718"/>
      <c r="C773" s="718"/>
      <c r="D773" s="718"/>
      <c r="E773" s="718"/>
      <c r="F773" s="719"/>
      <c r="G773" s="276" t="s">
        <v>514</v>
      </c>
      <c r="H773" s="277"/>
      <c r="I773" s="277"/>
      <c r="J773" s="277"/>
      <c r="K773" s="278"/>
      <c r="L773" s="279" t="s">
        <v>547</v>
      </c>
      <c r="M773" s="280"/>
      <c r="N773" s="280"/>
      <c r="O773" s="280"/>
      <c r="P773" s="280"/>
      <c r="Q773" s="280"/>
      <c r="R773" s="280"/>
      <c r="S773" s="280"/>
      <c r="T773" s="280"/>
      <c r="U773" s="280"/>
      <c r="V773" s="280"/>
      <c r="W773" s="280"/>
      <c r="X773" s="281"/>
      <c r="Y773" s="442">
        <v>3.5</v>
      </c>
      <c r="Z773" s="443"/>
      <c r="AA773" s="443"/>
      <c r="AB773" s="526"/>
      <c r="AC773" s="276"/>
      <c r="AD773" s="277"/>
      <c r="AE773" s="277"/>
      <c r="AF773" s="277"/>
      <c r="AG773" s="278"/>
      <c r="AH773" s="279"/>
      <c r="AI773" s="280"/>
      <c r="AJ773" s="280"/>
      <c r="AK773" s="280"/>
      <c r="AL773" s="280"/>
      <c r="AM773" s="280"/>
      <c r="AN773" s="280"/>
      <c r="AO773" s="280"/>
      <c r="AP773" s="280"/>
      <c r="AQ773" s="280"/>
      <c r="AR773" s="280"/>
      <c r="AS773" s="280"/>
      <c r="AT773" s="281"/>
      <c r="AU773" s="442"/>
      <c r="AV773" s="443"/>
      <c r="AW773" s="443"/>
      <c r="AX773" s="444"/>
    </row>
    <row r="774" spans="1:50" ht="24.75" customHeight="1" x14ac:dyDescent="0.15">
      <c r="A774" s="555"/>
      <c r="B774" s="718"/>
      <c r="C774" s="718"/>
      <c r="D774" s="718"/>
      <c r="E774" s="718"/>
      <c r="F774" s="719"/>
      <c r="G774" s="256" t="s">
        <v>544</v>
      </c>
      <c r="H774" s="257"/>
      <c r="I774" s="257"/>
      <c r="J774" s="257"/>
      <c r="K774" s="258"/>
      <c r="L774" s="357" t="s">
        <v>546</v>
      </c>
      <c r="M774" s="358"/>
      <c r="N774" s="358"/>
      <c r="O774" s="358"/>
      <c r="P774" s="358"/>
      <c r="Q774" s="358"/>
      <c r="R774" s="358"/>
      <c r="S774" s="358"/>
      <c r="T774" s="358"/>
      <c r="U774" s="358"/>
      <c r="V774" s="358"/>
      <c r="W774" s="358"/>
      <c r="X774" s="359"/>
      <c r="Y774" s="354">
        <v>2.8</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5"/>
      <c r="B775" s="718"/>
      <c r="C775" s="718"/>
      <c r="D775" s="718"/>
      <c r="E775" s="718"/>
      <c r="F775" s="719"/>
      <c r="G775" s="256" t="s">
        <v>545</v>
      </c>
      <c r="H775" s="257"/>
      <c r="I775" s="257"/>
      <c r="J775" s="257"/>
      <c r="K775" s="258"/>
      <c r="L775" s="357" t="s">
        <v>539</v>
      </c>
      <c r="M775" s="358"/>
      <c r="N775" s="358"/>
      <c r="O775" s="358"/>
      <c r="P775" s="358"/>
      <c r="Q775" s="358"/>
      <c r="R775" s="358"/>
      <c r="S775" s="358"/>
      <c r="T775" s="358"/>
      <c r="U775" s="358"/>
      <c r="V775" s="358"/>
      <c r="W775" s="358"/>
      <c r="X775" s="359"/>
      <c r="Y775" s="354">
        <v>2.2000000000000002</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5"/>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5"/>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5"/>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5"/>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5"/>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5"/>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5"/>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5"/>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8.5</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5"/>
      <c r="B784" s="718"/>
      <c r="C784" s="718"/>
      <c r="D784" s="718"/>
      <c r="E784" s="718"/>
      <c r="F784" s="719"/>
      <c r="G784" s="398" t="s">
        <v>479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5"/>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1"/>
    </row>
    <row r="786" spans="1:50" ht="24.75" customHeight="1" x14ac:dyDescent="0.15">
      <c r="A786" s="555"/>
      <c r="B786" s="718"/>
      <c r="C786" s="718"/>
      <c r="D786" s="718"/>
      <c r="E786" s="718"/>
      <c r="F786" s="719"/>
      <c r="G786" s="276" t="s">
        <v>511</v>
      </c>
      <c r="H786" s="277"/>
      <c r="I786" s="277"/>
      <c r="J786" s="277"/>
      <c r="K786" s="278"/>
      <c r="L786" s="279" t="s">
        <v>538</v>
      </c>
      <c r="M786" s="280"/>
      <c r="N786" s="280"/>
      <c r="O786" s="280"/>
      <c r="P786" s="280"/>
      <c r="Q786" s="280"/>
      <c r="R786" s="280"/>
      <c r="S786" s="280"/>
      <c r="T786" s="280"/>
      <c r="U786" s="280"/>
      <c r="V786" s="280"/>
      <c r="W786" s="280"/>
      <c r="X786" s="281"/>
      <c r="Y786" s="442">
        <v>9.1999999999999993</v>
      </c>
      <c r="Z786" s="443"/>
      <c r="AA786" s="443"/>
      <c r="AB786" s="526"/>
      <c r="AC786" s="276"/>
      <c r="AD786" s="277"/>
      <c r="AE786" s="277"/>
      <c r="AF786" s="277"/>
      <c r="AG786" s="278"/>
      <c r="AH786" s="279"/>
      <c r="AI786" s="280"/>
      <c r="AJ786" s="280"/>
      <c r="AK786" s="280"/>
      <c r="AL786" s="280"/>
      <c r="AM786" s="280"/>
      <c r="AN786" s="280"/>
      <c r="AO786" s="280"/>
      <c r="AP786" s="280"/>
      <c r="AQ786" s="280"/>
      <c r="AR786" s="280"/>
      <c r="AS786" s="280"/>
      <c r="AT786" s="281"/>
      <c r="AU786" s="442"/>
      <c r="AV786" s="443"/>
      <c r="AW786" s="443"/>
      <c r="AX786" s="444"/>
    </row>
    <row r="787" spans="1:50" ht="24.75" customHeight="1" x14ac:dyDescent="0.15">
      <c r="A787" s="555"/>
      <c r="B787" s="718"/>
      <c r="C787" s="718"/>
      <c r="D787" s="718"/>
      <c r="E787" s="718"/>
      <c r="F787" s="719"/>
      <c r="G787" s="256" t="s">
        <v>533</v>
      </c>
      <c r="H787" s="257"/>
      <c r="I787" s="257"/>
      <c r="J787" s="257"/>
      <c r="K787" s="258"/>
      <c r="L787" s="357" t="s">
        <v>536</v>
      </c>
      <c r="M787" s="358"/>
      <c r="N787" s="358"/>
      <c r="O787" s="358"/>
      <c r="P787" s="358"/>
      <c r="Q787" s="358"/>
      <c r="R787" s="358"/>
      <c r="S787" s="358"/>
      <c r="T787" s="358"/>
      <c r="U787" s="358"/>
      <c r="V787" s="358"/>
      <c r="W787" s="358"/>
      <c r="X787" s="359"/>
      <c r="Y787" s="354">
        <v>0.2</v>
      </c>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5"/>
      <c r="B788" s="718"/>
      <c r="C788" s="718"/>
      <c r="D788" s="718"/>
      <c r="E788" s="718"/>
      <c r="F788" s="719"/>
      <c r="G788" s="256" t="s">
        <v>535</v>
      </c>
      <c r="H788" s="257"/>
      <c r="I788" s="257"/>
      <c r="J788" s="257"/>
      <c r="K788" s="258"/>
      <c r="L788" s="357" t="s">
        <v>541</v>
      </c>
      <c r="M788" s="358"/>
      <c r="N788" s="358"/>
      <c r="O788" s="358"/>
      <c r="P788" s="358"/>
      <c r="Q788" s="358"/>
      <c r="R788" s="358"/>
      <c r="S788" s="358"/>
      <c r="T788" s="358"/>
      <c r="U788" s="358"/>
      <c r="V788" s="358"/>
      <c r="W788" s="358"/>
      <c r="X788" s="359"/>
      <c r="Y788" s="354">
        <v>0.1</v>
      </c>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5"/>
      <c r="B789" s="718"/>
      <c r="C789" s="718"/>
      <c r="D789" s="718"/>
      <c r="E789" s="718"/>
      <c r="F789" s="719"/>
      <c r="G789" s="256" t="s">
        <v>534</v>
      </c>
      <c r="H789" s="257"/>
      <c r="I789" s="257"/>
      <c r="J789" s="257"/>
      <c r="K789" s="258"/>
      <c r="L789" s="357" t="s">
        <v>540</v>
      </c>
      <c r="M789" s="358"/>
      <c r="N789" s="358"/>
      <c r="O789" s="358"/>
      <c r="P789" s="358"/>
      <c r="Q789" s="358"/>
      <c r="R789" s="358"/>
      <c r="S789" s="358"/>
      <c r="T789" s="358"/>
      <c r="U789" s="358"/>
      <c r="V789" s="358"/>
      <c r="W789" s="358"/>
      <c r="X789" s="359"/>
      <c r="Y789" s="354">
        <v>0.6</v>
      </c>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5"/>
      <c r="B790" s="718"/>
      <c r="C790" s="718"/>
      <c r="D790" s="718"/>
      <c r="E790" s="718"/>
      <c r="F790" s="719"/>
      <c r="G790" s="256" t="s">
        <v>537</v>
      </c>
      <c r="H790" s="257"/>
      <c r="I790" s="257"/>
      <c r="J790" s="257"/>
      <c r="K790" s="258"/>
      <c r="L790" s="357" t="s">
        <v>539</v>
      </c>
      <c r="M790" s="358"/>
      <c r="N790" s="358"/>
      <c r="O790" s="358"/>
      <c r="P790" s="358"/>
      <c r="Q790" s="358"/>
      <c r="R790" s="358"/>
      <c r="S790" s="358"/>
      <c r="T790" s="358"/>
      <c r="U790" s="358"/>
      <c r="V790" s="358"/>
      <c r="W790" s="358"/>
      <c r="X790" s="359"/>
      <c r="Y790" s="354">
        <v>2.2999999999999998</v>
      </c>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5"/>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5"/>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5"/>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5"/>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5"/>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5"/>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12.399999999999999</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5"/>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1"/>
    </row>
    <row r="799" spans="1:50" ht="24.75" hidden="1" customHeight="1" x14ac:dyDescent="0.15">
      <c r="A799" s="555"/>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2"/>
      <c r="Z799" s="443"/>
      <c r="AA799" s="443"/>
      <c r="AB799" s="526"/>
      <c r="AC799" s="276"/>
      <c r="AD799" s="277"/>
      <c r="AE799" s="277"/>
      <c r="AF799" s="277"/>
      <c r="AG799" s="278"/>
      <c r="AH799" s="279"/>
      <c r="AI799" s="280"/>
      <c r="AJ799" s="280"/>
      <c r="AK799" s="280"/>
      <c r="AL799" s="280"/>
      <c r="AM799" s="280"/>
      <c r="AN799" s="280"/>
      <c r="AO799" s="280"/>
      <c r="AP799" s="280"/>
      <c r="AQ799" s="280"/>
      <c r="AR799" s="280"/>
      <c r="AS799" s="280"/>
      <c r="AT799" s="281"/>
      <c r="AU799" s="442"/>
      <c r="AV799" s="443"/>
      <c r="AW799" s="443"/>
      <c r="AX799" s="444"/>
    </row>
    <row r="800" spans="1:50" ht="24.75" hidden="1" customHeight="1" x14ac:dyDescent="0.15">
      <c r="A800" s="555"/>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488</v>
      </c>
      <c r="D816" s="371"/>
      <c r="E816" s="371"/>
      <c r="F816" s="371"/>
      <c r="G816" s="371"/>
      <c r="H816" s="371"/>
      <c r="I816" s="371"/>
      <c r="J816" s="153">
        <v>6050005005208</v>
      </c>
      <c r="K816" s="154"/>
      <c r="L816" s="154"/>
      <c r="M816" s="154"/>
      <c r="N816" s="154"/>
      <c r="O816" s="154"/>
      <c r="P816" s="142" t="s">
        <v>481</v>
      </c>
      <c r="Q816" s="143"/>
      <c r="R816" s="143"/>
      <c r="S816" s="143"/>
      <c r="T816" s="143"/>
      <c r="U816" s="143"/>
      <c r="V816" s="143"/>
      <c r="W816" s="143"/>
      <c r="X816" s="143"/>
      <c r="Y816" s="144">
        <v>51.5</v>
      </c>
      <c r="Z816" s="145"/>
      <c r="AA816" s="145"/>
      <c r="AB816" s="146"/>
      <c r="AC816" s="259" t="s">
        <v>375</v>
      </c>
      <c r="AD816" s="259"/>
      <c r="AE816" s="259"/>
      <c r="AF816" s="259"/>
      <c r="AG816" s="259"/>
      <c r="AH816" s="260">
        <v>2</v>
      </c>
      <c r="AI816" s="261"/>
      <c r="AJ816" s="261"/>
      <c r="AK816" s="261"/>
      <c r="AL816" s="262">
        <v>97</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30" customHeight="1" x14ac:dyDescent="0.15">
      <c r="A849" s="360">
        <v>1</v>
      </c>
      <c r="B849" s="360">
        <v>1</v>
      </c>
      <c r="C849" s="374" t="s">
        <v>480</v>
      </c>
      <c r="D849" s="371"/>
      <c r="E849" s="371"/>
      <c r="F849" s="371"/>
      <c r="G849" s="371"/>
      <c r="H849" s="371"/>
      <c r="I849" s="371"/>
      <c r="J849" s="153">
        <v>8011101057185</v>
      </c>
      <c r="K849" s="154"/>
      <c r="L849" s="154"/>
      <c r="M849" s="154"/>
      <c r="N849" s="154"/>
      <c r="O849" s="154"/>
      <c r="P849" s="142" t="s">
        <v>482</v>
      </c>
      <c r="Q849" s="143"/>
      <c r="R849" s="143"/>
      <c r="S849" s="143"/>
      <c r="T849" s="143"/>
      <c r="U849" s="143"/>
      <c r="V849" s="143"/>
      <c r="W849" s="143"/>
      <c r="X849" s="143"/>
      <c r="Y849" s="144">
        <v>20.3</v>
      </c>
      <c r="Z849" s="145"/>
      <c r="AA849" s="145"/>
      <c r="AB849" s="146"/>
      <c r="AC849" s="259" t="s">
        <v>375</v>
      </c>
      <c r="AD849" s="259"/>
      <c r="AE849" s="259"/>
      <c r="AF849" s="259"/>
      <c r="AG849" s="259"/>
      <c r="AH849" s="260">
        <v>1</v>
      </c>
      <c r="AI849" s="261"/>
      <c r="AJ849" s="261"/>
      <c r="AK849" s="261"/>
      <c r="AL849" s="262">
        <v>96.2</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x14ac:dyDescent="0.15">
      <c r="A882" s="360">
        <v>1</v>
      </c>
      <c r="B882" s="360">
        <v>1</v>
      </c>
      <c r="C882" s="374" t="s">
        <v>489</v>
      </c>
      <c r="D882" s="371"/>
      <c r="E882" s="371"/>
      <c r="F882" s="371"/>
      <c r="G882" s="371"/>
      <c r="H882" s="371"/>
      <c r="I882" s="371"/>
      <c r="J882" s="153">
        <v>4010005015204</v>
      </c>
      <c r="K882" s="154"/>
      <c r="L882" s="154"/>
      <c r="M882" s="154"/>
      <c r="N882" s="154"/>
      <c r="O882" s="154"/>
      <c r="P882" s="142" t="s">
        <v>483</v>
      </c>
      <c r="Q882" s="143"/>
      <c r="R882" s="143"/>
      <c r="S882" s="143"/>
      <c r="T882" s="143"/>
      <c r="U882" s="143"/>
      <c r="V882" s="143"/>
      <c r="W882" s="143"/>
      <c r="X882" s="143"/>
      <c r="Y882" s="144">
        <v>8.5</v>
      </c>
      <c r="Z882" s="145"/>
      <c r="AA882" s="145"/>
      <c r="AB882" s="146"/>
      <c r="AC882" s="259" t="s">
        <v>485</v>
      </c>
      <c r="AD882" s="259"/>
      <c r="AE882" s="259"/>
      <c r="AF882" s="259"/>
      <c r="AG882" s="259"/>
      <c r="AH882" s="260">
        <v>1</v>
      </c>
      <c r="AI882" s="261"/>
      <c r="AJ882" s="261"/>
      <c r="AK882" s="261"/>
      <c r="AL882" s="262">
        <v>97.3</v>
      </c>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45" customHeight="1" x14ac:dyDescent="0.15">
      <c r="A915" s="360">
        <v>1</v>
      </c>
      <c r="B915" s="360">
        <v>1</v>
      </c>
      <c r="C915" s="374" t="s">
        <v>490</v>
      </c>
      <c r="D915" s="371"/>
      <c r="E915" s="371"/>
      <c r="F915" s="371"/>
      <c r="G915" s="371"/>
      <c r="H915" s="371"/>
      <c r="I915" s="371"/>
      <c r="J915" s="153">
        <v>9010001020285</v>
      </c>
      <c r="K915" s="154"/>
      <c r="L915" s="154"/>
      <c r="M915" s="154"/>
      <c r="N915" s="154"/>
      <c r="O915" s="154"/>
      <c r="P915" s="142" t="s">
        <v>495</v>
      </c>
      <c r="Q915" s="143"/>
      <c r="R915" s="143"/>
      <c r="S915" s="143"/>
      <c r="T915" s="143"/>
      <c r="U915" s="143"/>
      <c r="V915" s="143"/>
      <c r="W915" s="143"/>
      <c r="X915" s="143"/>
      <c r="Y915" s="144">
        <v>0.9</v>
      </c>
      <c r="Z915" s="145"/>
      <c r="AA915" s="145"/>
      <c r="AB915" s="146"/>
      <c r="AC915" s="259" t="s">
        <v>528</v>
      </c>
      <c r="AD915" s="259"/>
      <c r="AE915" s="259"/>
      <c r="AF915" s="259"/>
      <c r="AG915" s="259"/>
      <c r="AH915" s="260" t="s">
        <v>486</v>
      </c>
      <c r="AI915" s="261"/>
      <c r="AJ915" s="261"/>
      <c r="AK915" s="261"/>
      <c r="AL915" s="262" t="s">
        <v>487</v>
      </c>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45" customHeight="1" x14ac:dyDescent="0.15">
      <c r="A948" s="360">
        <v>1</v>
      </c>
      <c r="B948" s="360">
        <v>1</v>
      </c>
      <c r="C948" s="374" t="s">
        <v>491</v>
      </c>
      <c r="D948" s="371"/>
      <c r="E948" s="371"/>
      <c r="F948" s="371"/>
      <c r="G948" s="371"/>
      <c r="H948" s="371"/>
      <c r="I948" s="371"/>
      <c r="J948" s="153">
        <v>8010005011926</v>
      </c>
      <c r="K948" s="154"/>
      <c r="L948" s="154"/>
      <c r="M948" s="154"/>
      <c r="N948" s="154"/>
      <c r="O948" s="154"/>
      <c r="P948" s="142" t="s">
        <v>484</v>
      </c>
      <c r="Q948" s="143"/>
      <c r="R948" s="143"/>
      <c r="S948" s="143"/>
      <c r="T948" s="143"/>
      <c r="U948" s="143"/>
      <c r="V948" s="143"/>
      <c r="W948" s="143"/>
      <c r="X948" s="143"/>
      <c r="Y948" s="144">
        <v>12.4</v>
      </c>
      <c r="Z948" s="145"/>
      <c r="AA948" s="145"/>
      <c r="AB948" s="146"/>
      <c r="AC948" s="259" t="s">
        <v>485</v>
      </c>
      <c r="AD948" s="259"/>
      <c r="AE948" s="259"/>
      <c r="AF948" s="259"/>
      <c r="AG948" s="259"/>
      <c r="AH948" s="260" t="s">
        <v>487</v>
      </c>
      <c r="AI948" s="261"/>
      <c r="AJ948" s="261"/>
      <c r="AK948" s="261"/>
      <c r="AL948" s="262" t="s">
        <v>487</v>
      </c>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1" t="s">
        <v>429</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27"/>
      <c r="E1080" s="169" t="s">
        <v>379</v>
      </c>
      <c r="F1080" s="827"/>
      <c r="G1080" s="827"/>
      <c r="H1080" s="827"/>
      <c r="I1080" s="827"/>
      <c r="J1080" s="169" t="s">
        <v>389</v>
      </c>
      <c r="K1080" s="169"/>
      <c r="L1080" s="169"/>
      <c r="M1080" s="169"/>
      <c r="N1080" s="169"/>
      <c r="O1080" s="169"/>
      <c r="P1080" s="273" t="s">
        <v>31</v>
      </c>
      <c r="Q1080" s="273"/>
      <c r="R1080" s="273"/>
      <c r="S1080" s="273"/>
      <c r="T1080" s="273"/>
      <c r="U1080" s="273"/>
      <c r="V1080" s="273"/>
      <c r="W1080" s="273"/>
      <c r="X1080" s="273"/>
      <c r="Y1080" s="169" t="s">
        <v>392</v>
      </c>
      <c r="Z1080" s="827"/>
      <c r="AA1080" s="827"/>
      <c r="AB1080" s="827"/>
      <c r="AC1080" s="169" t="s">
        <v>352</v>
      </c>
      <c r="AD1080" s="169"/>
      <c r="AE1080" s="169"/>
      <c r="AF1080" s="169"/>
      <c r="AG1080" s="169"/>
      <c r="AH1080" s="273" t="s">
        <v>369</v>
      </c>
      <c r="AI1080" s="282"/>
      <c r="AJ1080" s="282"/>
      <c r="AK1080" s="282"/>
      <c r="AL1080" s="282" t="s">
        <v>23</v>
      </c>
      <c r="AM1080" s="282"/>
      <c r="AN1080" s="282"/>
      <c r="AO1080" s="828"/>
      <c r="AP1080" s="373" t="s">
        <v>431</v>
      </c>
      <c r="AQ1080" s="373"/>
      <c r="AR1080" s="373"/>
      <c r="AS1080" s="373"/>
      <c r="AT1080" s="373"/>
      <c r="AU1080" s="373"/>
      <c r="AV1080" s="373"/>
      <c r="AW1080" s="373"/>
      <c r="AX1080" s="373"/>
    </row>
    <row r="1081" spans="1:50" ht="30.75" hidden="1" customHeight="1" x14ac:dyDescent="0.15">
      <c r="A1081" s="360">
        <v>1</v>
      </c>
      <c r="B1081" s="360">
        <v>1</v>
      </c>
      <c r="C1081" s="830"/>
      <c r="D1081" s="830"/>
      <c r="E1081" s="829"/>
      <c r="F1081" s="829"/>
      <c r="G1081" s="829"/>
      <c r="H1081" s="829"/>
      <c r="I1081" s="82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0"/>
      <c r="D1082" s="830"/>
      <c r="E1082" s="829"/>
      <c r="F1082" s="829"/>
      <c r="G1082" s="829"/>
      <c r="H1082" s="829"/>
      <c r="I1082" s="82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0"/>
      <c r="D1083" s="830"/>
      <c r="E1083" s="829"/>
      <c r="F1083" s="829"/>
      <c r="G1083" s="829"/>
      <c r="H1083" s="829"/>
      <c r="I1083" s="82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0"/>
      <c r="D1084" s="830"/>
      <c r="E1084" s="829"/>
      <c r="F1084" s="829"/>
      <c r="G1084" s="829"/>
      <c r="H1084" s="829"/>
      <c r="I1084" s="82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0"/>
      <c r="D1085" s="830"/>
      <c r="E1085" s="829"/>
      <c r="F1085" s="829"/>
      <c r="G1085" s="829"/>
      <c r="H1085" s="829"/>
      <c r="I1085" s="82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0"/>
      <c r="D1086" s="830"/>
      <c r="E1086" s="829"/>
      <c r="F1086" s="829"/>
      <c r="G1086" s="829"/>
      <c r="H1086" s="829"/>
      <c r="I1086" s="82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0"/>
      <c r="D1087" s="830"/>
      <c r="E1087" s="829"/>
      <c r="F1087" s="829"/>
      <c r="G1087" s="829"/>
      <c r="H1087" s="829"/>
      <c r="I1087" s="82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0"/>
      <c r="D1088" s="830"/>
      <c r="E1088" s="829"/>
      <c r="F1088" s="829"/>
      <c r="G1088" s="829"/>
      <c r="H1088" s="829"/>
      <c r="I1088" s="82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0"/>
      <c r="D1089" s="830"/>
      <c r="E1089" s="829"/>
      <c r="F1089" s="829"/>
      <c r="G1089" s="829"/>
      <c r="H1089" s="829"/>
      <c r="I1089" s="82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0"/>
      <c r="D1090" s="830"/>
      <c r="E1090" s="829"/>
      <c r="F1090" s="829"/>
      <c r="G1090" s="829"/>
      <c r="H1090" s="829"/>
      <c r="I1090" s="82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0"/>
      <c r="D1091" s="830"/>
      <c r="E1091" s="829"/>
      <c r="F1091" s="829"/>
      <c r="G1091" s="829"/>
      <c r="H1091" s="829"/>
      <c r="I1091" s="82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0"/>
      <c r="D1092" s="830"/>
      <c r="E1092" s="829"/>
      <c r="F1092" s="829"/>
      <c r="G1092" s="829"/>
      <c r="H1092" s="829"/>
      <c r="I1092" s="82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0"/>
      <c r="D1093" s="830"/>
      <c r="E1093" s="829"/>
      <c r="F1093" s="829"/>
      <c r="G1093" s="829"/>
      <c r="H1093" s="829"/>
      <c r="I1093" s="82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0"/>
      <c r="D1094" s="830"/>
      <c r="E1094" s="829"/>
      <c r="F1094" s="829"/>
      <c r="G1094" s="829"/>
      <c r="H1094" s="829"/>
      <c r="I1094" s="82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0"/>
      <c r="D1095" s="830"/>
      <c r="E1095" s="829"/>
      <c r="F1095" s="829"/>
      <c r="G1095" s="829"/>
      <c r="H1095" s="829"/>
      <c r="I1095" s="82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0"/>
      <c r="D1096" s="830"/>
      <c r="E1096" s="829"/>
      <c r="F1096" s="829"/>
      <c r="G1096" s="829"/>
      <c r="H1096" s="829"/>
      <c r="I1096" s="82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0"/>
      <c r="D1097" s="830"/>
      <c r="E1097" s="829"/>
      <c r="F1097" s="829"/>
      <c r="G1097" s="829"/>
      <c r="H1097" s="829"/>
      <c r="I1097" s="82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0"/>
      <c r="D1098" s="830"/>
      <c r="E1098" s="187"/>
      <c r="F1098" s="829"/>
      <c r="G1098" s="829"/>
      <c r="H1098" s="829"/>
      <c r="I1098" s="82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0"/>
      <c r="D1099" s="830"/>
      <c r="E1099" s="829"/>
      <c r="F1099" s="829"/>
      <c r="G1099" s="829"/>
      <c r="H1099" s="829"/>
      <c r="I1099" s="82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0"/>
      <c r="D1100" s="830"/>
      <c r="E1100" s="829"/>
      <c r="F1100" s="829"/>
      <c r="G1100" s="829"/>
      <c r="H1100" s="829"/>
      <c r="I1100" s="82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0"/>
      <c r="D1101" s="830"/>
      <c r="E1101" s="829"/>
      <c r="F1101" s="829"/>
      <c r="G1101" s="829"/>
      <c r="H1101" s="829"/>
      <c r="I1101" s="82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0"/>
      <c r="D1102" s="830"/>
      <c r="E1102" s="829"/>
      <c r="F1102" s="829"/>
      <c r="G1102" s="829"/>
      <c r="H1102" s="829"/>
      <c r="I1102" s="82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0"/>
      <c r="D1103" s="830"/>
      <c r="E1103" s="829"/>
      <c r="F1103" s="829"/>
      <c r="G1103" s="829"/>
      <c r="H1103" s="829"/>
      <c r="I1103" s="82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0"/>
      <c r="D1104" s="830"/>
      <c r="E1104" s="829"/>
      <c r="F1104" s="829"/>
      <c r="G1104" s="829"/>
      <c r="H1104" s="829"/>
      <c r="I1104" s="82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0"/>
      <c r="D1105" s="830"/>
      <c r="E1105" s="829"/>
      <c r="F1105" s="829"/>
      <c r="G1105" s="829"/>
      <c r="H1105" s="829"/>
      <c r="I1105" s="82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0"/>
      <c r="D1106" s="830"/>
      <c r="E1106" s="829"/>
      <c r="F1106" s="829"/>
      <c r="G1106" s="829"/>
      <c r="H1106" s="829"/>
      <c r="I1106" s="82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0"/>
      <c r="D1107" s="830"/>
      <c r="E1107" s="829"/>
      <c r="F1107" s="829"/>
      <c r="G1107" s="829"/>
      <c r="H1107" s="829"/>
      <c r="I1107" s="82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0"/>
      <c r="D1108" s="830"/>
      <c r="E1108" s="829"/>
      <c r="F1108" s="829"/>
      <c r="G1108" s="829"/>
      <c r="H1108" s="829"/>
      <c r="I1108" s="82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0"/>
      <c r="D1109" s="830"/>
      <c r="E1109" s="829"/>
      <c r="F1109" s="829"/>
      <c r="G1109" s="829"/>
      <c r="H1109" s="829"/>
      <c r="I1109" s="82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0"/>
      <c r="D1110" s="830"/>
      <c r="E1110" s="829"/>
      <c r="F1110" s="829"/>
      <c r="G1110" s="829"/>
      <c r="H1110" s="829"/>
      <c r="I1110" s="82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707"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47625</xdr:colOff>
                    <xdr:row>51</xdr:row>
                    <xdr:rowOff>38100</xdr:rowOff>
                  </from>
                  <to>
                    <xdr:col>47</xdr:col>
                    <xdr:colOff>152400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809</xdr:row>
                    <xdr:rowOff>47625</xdr:rowOff>
                  </from>
                  <to>
                    <xdr:col>44</xdr:col>
                    <xdr:colOff>0</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1076</xdr:row>
                    <xdr:rowOff>38100</xdr:rowOff>
                  </from>
                  <to>
                    <xdr:col>43</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445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一般会計</v>
      </c>
      <c r="K10" s="14" t="s">
        <v>432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2016-08-19T10:44:19Z</cp:lastPrinted>
  <dcterms:created xsi:type="dcterms:W3CDTF">2012-03-13T00:50:25Z</dcterms:created>
  <dcterms:modified xsi:type="dcterms:W3CDTF">2020-11-27T15:16:45Z</dcterms:modified>
</cp:coreProperties>
</file>