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715" windowHeight="9165"/>
  </bookViews>
  <sheets>
    <sheet name="行政事業レビューシート" sheetId="3" r:id="rId1"/>
    <sheet name="入力規則等" sheetId="4" r:id="rId2"/>
  </sheets>
  <definedNames>
    <definedName name="_xlnm.Print_Area" localSheetId="0">行政事業レビューシート!$A$1:$AX$878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64" i="3" l="1"/>
  <c r="AL852" i="3"/>
  <c r="AL850" i="3"/>
  <c r="AL849" i="3"/>
  <c r="G8"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<sst xmlns="http://schemas.openxmlformats.org/spreadsheetml/2006/main" count="2188" uniqueCount="592">
  <si>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</si>
  <si>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</si>
  <si>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</si>
  <si>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</si>
  <si>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</si>
  <si>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</si>
  <si>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</si>
  <si>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</si>
  <si>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</si>
  <si>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</si>
  <si>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</si>
  <si>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</si>
  <si>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</si>
  <si>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</si>
  <si>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</si>
  <si>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</si>
  <si>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</si>
  <si>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</si>
  <si>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</si>
  <si>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</si>
  <si>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</si>
  <si>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</si>
  <si>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</si>
  <si>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</si>
  <si>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</si>
  <si>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</si>
  <si>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</si>
  <si>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</si>
  <si>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</si>
  <si>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</si>
  <si>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</si>
  <si>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</si>
  <si>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</si>
  <si>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</si>
  <si>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</si>
  <si>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</si>
  <si>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</si>
  <si>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</si>
  <si>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</si>
  <si>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</si>
  <si>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</si>
  <si>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</si>
  <si>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</si>
  <si>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</si>
  <si>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</si>
  <si>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</si>
  <si>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</si>
  <si>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</si>
  <si>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</si>
  <si>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</si>
  <si>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</si>
  <si>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</si>
  <si>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</si>
  <si>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</si>
  <si>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</si>
  <si>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</si>
  <si>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</si>
  <si>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</si>
  <si>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</si>
  <si>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</si>
  <si>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</si>
  <si>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</si>
  <si>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</si>
  <si>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</si>
  <si>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</si>
  <si>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</si>
  <si>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</si>
  <si>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</si>
  <si>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</si>
  <si>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</si>
  <si>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</si>
  <si>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</si>
  <si>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</si>
  <si>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</si>
  <si>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</si>
  <si>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</si>
  <si>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</si>
  <si>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</si>
  <si>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</si>
  <si>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</si>
  <si>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</si>
  <si>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</si>
  <si>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</si>
  <si>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</si>
  <si>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</si>
  <si>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</si>
  <si>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</si>
  <si>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</si>
  <si>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</si>
  <si>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</si>
  <si>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</si>
  <si>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</si>
  <si>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</si>
  <si>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</si>
  <si>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</si>
  <si>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</si>
  <si>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</si>
  <si>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</si>
  <si>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</si>
  <si>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</si>
  <si>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</si>
  <si>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</si>
  <si>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</si>
  <si>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</si>
  <si>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</si>
  <si>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</si>
  <si>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</si>
  <si>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</si>
  <si>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</si>
  <si>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</si>
  <si>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</si>
  <si>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</si>
  <si>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</si>
  <si>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</si>
  <si>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</si>
  <si>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</si>
  <si>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</si>
  <si>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</si>
  <si>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</si>
  <si>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</si>
  <si>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</si>
  <si>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</si>
  <si>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</si>
  <si>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</si>
  <si>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</si>
  <si>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</si>
  <si>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</si>
  <si>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</si>
  <si>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</si>
  <si>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</si>
  <si>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</si>
  <si>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</si>
  <si>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</si>
  <si>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</si>
  <si>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</si>
  <si>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</si>
  <si>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</si>
  <si>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</si>
  <si>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</si>
  <si>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</si>
  <si>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</si>
  <si>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</si>
  <si>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</si>
  <si>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</si>
  <si>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</si>
  <si>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</si>
  <si>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</si>
  <si>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</si>
  <si>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</si>
  <si>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</si>
  <si>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</si>
  <si>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</si>
  <si>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</si>
  <si>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</si>
  <si>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</si>
  <si>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</si>
  <si>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</si>
  <si>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</si>
  <si>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</si>
  <si>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</si>
  <si>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</si>
  <si>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</si>
  <si>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</si>
  <si>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</si>
  <si>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</si>
  <si>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</si>
  <si>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</si>
  <si>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</si>
  <si>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</si>
  <si>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</si>
  <si>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</si>
  <si>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</si>
  <si>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</si>
  <si>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</si>
  <si>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</si>
  <si>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</si>
  <si>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</si>
  <si>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</si>
  <si>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</si>
  <si>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</si>
  <si>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</si>
  <si>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</si>
  <si>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</si>
  <si>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</si>
  <si>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</si>
  <si>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</si>
  <si>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</si>
  <si>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</si>
  <si>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</si>
  <si>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</si>
  <si>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</si>
  <si>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</si>
  <si>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</si>
  <si>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</si>
  <si>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</si>
  <si>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</si>
  <si>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</si>
  <si>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</si>
  <si>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</si>
  <si>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</si>
  <si>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</si>
  <si>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</si>
  <si>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</si>
  <si>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</si>
  <si>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</si>
  <si>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</si>
  <si>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</si>
  <si>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</si>
  <si>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</si>
  <si>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</si>
  <si>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</si>
  <si>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</si>
  <si>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</si>
  <si>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</si>
  <si>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</si>
  <si>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</si>
  <si>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</si>
  <si>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</si>
  <si>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</si>
  <si>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</si>
  <si>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</si>
  <si>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</si>
  <si>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</si>
  <si>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</si>
  <si>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</si>
  <si>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</si>
  <si>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</si>
  <si>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</si>
  <si>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</si>
  <si>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</si>
  <si>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</si>
  <si>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</si>
  <si>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</si>
  <si>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</si>
  <si>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</si>
  <si>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</si>
  <si>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</si>
  <si>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</si>
  <si>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</si>
  <si>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</si>
  <si>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</si>
  <si>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</si>
  <si>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</si>
  <si>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</si>
  <si>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</si>
  <si>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</si>
  <si>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</si>
  <si>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</si>
  <si>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</si>
  <si>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</si>
  <si>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</si>
  <si>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</si>
  <si>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</si>
  <si>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</si>
  <si>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</si>
  <si>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</si>
  <si>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</si>
  <si>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</si>
  <si>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</si>
  <si>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</si>
  <si>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</si>
  <si>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</si>
  <si>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</si>
  <si>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</si>
  <si>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</si>
  <si>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</si>
  <si>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</si>
  <si>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</si>
  <si>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</si>
  <si>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</si>
  <si>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</si>
  <si>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</si>
  <si>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</si>
  <si>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</si>
  <si>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</si>
  <si>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</si>
  <si>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</si>
  <si>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</si>
  <si>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</si>
  <si>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</si>
  <si>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</si>
  <si>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</si>
  <si>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</si>
  <si>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</si>
  <si>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</si>
  <si>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</si>
  <si>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</si>
  <si>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</si>
  <si>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</si>
  <si>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</si>
  <si>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</si>
  <si>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</si>
  <si>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</si>
  <si>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</si>
  <si>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</si>
  <si>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</si>
  <si>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</si>
  <si>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</si>
  <si>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</si>
  <si>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</si>
  <si>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</si>
  <si>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</si>
  <si>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</si>
  <si>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</si>
  <si>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</si>
  <si>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</si>
  <si>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</si>
  <si>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</si>
  <si>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</si>
  <si>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</si>
  <si>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</si>
  <si>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</si>
  <si>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</si>
  <si>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</si>
  <si>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</si>
  <si>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</si>
  <si>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</si>
  <si>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</si>
  <si>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</si>
  <si>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</si>
  <si>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</si>
  <si>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</si>
  <si>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</si>
  <si>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</si>
  <si>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</si>
  <si>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</si>
  <si>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</si>
  <si>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</si>
  <si>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</si>
  <si>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</si>
  <si>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</si>
  <si>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</si>
  <si>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</si>
  <si>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</si>
  <si>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</si>
  <si>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</si>
  <si>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</si>
  <si>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</si>
  <si>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</si>
  <si>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</si>
  <si>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</si>
  <si>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</si>
  <si>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</si>
  <si>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</si>
  <si>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</si>
  <si>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</si>
  <si>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</si>
  <si>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</si>
  <si>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</si>
  <si>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</si>
  <si>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</si>
  <si>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</si>
  <si>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</si>
  <si>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</si>
  <si>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</si>
  <si>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</si>
  <si>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</si>
  <si>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</si>
  <si>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</si>
  <si>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</si>
  <si>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</si>
  <si>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</si>
  <si>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</si>
  <si>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</si>
  <si>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</si>
  <si>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</si>
  <si>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</si>
  <si>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</si>
  <si>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</si>
  <si>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</si>
  <si>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</si>
  <si>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</si>
  <si>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</si>
  <si>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</si>
  <si>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</si>
  <si>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</si>
  <si>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</si>
  <si>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</si>
  <si>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</si>
  <si>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</si>
  <si>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</si>
  <si>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</si>
  <si>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</si>
  <si>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</si>
  <si>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</si>
  <si>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</si>
  <si>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</si>
  <si>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</si>
  <si>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</si>
  <si>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</si>
  <si>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</si>
  <si>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</si>
  <si>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</si>
  <si>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</si>
  <si>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</si>
  <si>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</si>
  <si>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</si>
  <si>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</si>
  <si>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</si>
  <si>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</si>
  <si>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</si>
  <si>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</si>
  <si>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</si>
  <si>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</si>
  <si>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</si>
  <si>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</si>
  <si>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</si>
  <si>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</si>
  <si>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</si>
  <si>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</si>
  <si>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</si>
  <si>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</si>
  <si>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</si>
  <si>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</si>
  <si>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</si>
  <si>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</si>
  <si>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</si>
  <si>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</si>
  <si>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</si>
  <si>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</si>
  <si>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</si>
  <si>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</si>
  <si>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</si>
  <si>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</si>
  <si>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</si>
  <si>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</si>
  <si>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</si>
  <si>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</si>
  <si>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</si>
  <si>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</si>
  <si>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</si>
  <si>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</si>
  <si>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</si>
  <si>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</si>
  <si>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</si>
  <si>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</si>
  <si>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</si>
  <si>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</si>
  <si>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</si>
  <si>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</si>
  <si>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</si>
  <si>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</si>
  <si>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</si>
  <si>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</si>
  <si>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</si>
  <si>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自然地域における外来生物緊急対策事業</t>
    <rPh sb="0" eb="2">
      <t>シゼン</t>
    </rPh>
    <rPh sb="2" eb="4">
      <t>チイキ</t>
    </rPh>
    <rPh sb="8" eb="10">
      <t>ガイライ</t>
    </rPh>
    <rPh sb="10" eb="12">
      <t>セイブツ</t>
    </rPh>
    <rPh sb="12" eb="14">
      <t>キンキュウ</t>
    </rPh>
    <rPh sb="14" eb="16">
      <t>タイサク</t>
    </rPh>
    <rPh sb="16" eb="18">
      <t>ジギョウ</t>
    </rPh>
    <phoneticPr fontId="5"/>
  </si>
  <si>
    <t>自然環境局</t>
    <rPh sb="0" eb="2">
      <t>シゼン</t>
    </rPh>
    <rPh sb="2" eb="4">
      <t>カンキョウ</t>
    </rPh>
    <rPh sb="4" eb="5">
      <t>キョク</t>
    </rPh>
    <phoneticPr fontId="5"/>
  </si>
  <si>
    <t>○</t>
  </si>
  <si>
    <t>自然公園法第３条第２項
特定外来生物による生態系等に係る被害の防止に関する法律第11条</t>
    <phoneticPr fontId="5"/>
  </si>
  <si>
    <t>生物多様性国家戦略2012-2020</t>
    <rPh sb="0" eb="2">
      <t>セイブツ</t>
    </rPh>
    <rPh sb="2" eb="5">
      <t>タヨウセイ</t>
    </rPh>
    <rPh sb="5" eb="7">
      <t>コッカ</t>
    </rPh>
    <rPh sb="7" eb="9">
      <t>センリャク</t>
    </rPh>
    <phoneticPr fontId="5"/>
  </si>
  <si>
    <t>-</t>
    <phoneticPr fontId="5"/>
  </si>
  <si>
    <t>-</t>
    <phoneticPr fontId="5"/>
  </si>
  <si>
    <t>-</t>
    <phoneticPr fontId="5"/>
  </si>
  <si>
    <t>-</t>
    <phoneticPr fontId="5"/>
  </si>
  <si>
    <t>-</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</si>
  <si>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</si>
  <si>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</si>
  <si>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</si>
  <si>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</si>
  <si>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t>
    <phoneticPr fontId="5"/>
  </si>
  <si>
    <t>-</t>
    <phoneticPr fontId="5"/>
  </si>
  <si>
    <t>-</t>
    <phoneticPr fontId="5"/>
  </si>
  <si>
    <t>有</t>
  </si>
  <si>
    <t>‐</t>
  </si>
  <si>
    <t>-</t>
    <phoneticPr fontId="5"/>
  </si>
  <si>
    <t>-</t>
    <phoneticPr fontId="5"/>
  </si>
  <si>
    <t>コスト削減や効率化のために事業内容を精査して実施している。</t>
    <phoneticPr fontId="5"/>
  </si>
  <si>
    <t>手段・手法の試行錯誤はあるものの、最も効果的かつ効率的な手段と方法を選定するため、効果のモニタリングを行いながら実施している。</t>
    <rPh sb="0" eb="2">
      <t>シュダン</t>
    </rPh>
    <rPh sb="3" eb="5">
      <t>シュホウ</t>
    </rPh>
    <rPh sb="6" eb="8">
      <t>シコウ</t>
    </rPh>
    <rPh sb="8" eb="10">
      <t>サクゴ</t>
    </rPh>
    <rPh sb="17" eb="18">
      <t>モット</t>
    </rPh>
    <rPh sb="19" eb="22">
      <t>コウカテキ</t>
    </rPh>
    <rPh sb="24" eb="27">
      <t>コウリツテキ</t>
    </rPh>
    <rPh sb="28" eb="30">
      <t>シュダン</t>
    </rPh>
    <rPh sb="31" eb="33">
      <t>ホウホウ</t>
    </rPh>
    <rPh sb="34" eb="36">
      <t>センテイ</t>
    </rPh>
    <rPh sb="41" eb="43">
      <t>コウカ</t>
    </rPh>
    <rPh sb="51" eb="52">
      <t>オコナ</t>
    </rPh>
    <rPh sb="56" eb="58">
      <t>ジッシ</t>
    </rPh>
    <phoneticPr fontId="5"/>
  </si>
  <si>
    <t>見込みに沿って実施している。</t>
    <rPh sb="0" eb="2">
      <t>ミコ</t>
    </rPh>
    <rPh sb="4" eb="5">
      <t>ソ</t>
    </rPh>
    <rPh sb="7" eb="9">
      <t>ジッシ</t>
    </rPh>
    <phoneticPr fontId="5"/>
  </si>
  <si>
    <t>環境省自然環境局</t>
    <rPh sb="0" eb="3">
      <t>カンキョウショウ</t>
    </rPh>
    <rPh sb="3" eb="5">
      <t>シゼン</t>
    </rPh>
    <rPh sb="5" eb="7">
      <t>カンキョウ</t>
    </rPh>
    <rPh sb="7" eb="8">
      <t>キョク</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</si>
  <si>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</si>
  <si>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t>
    <phoneticPr fontId="5"/>
  </si>
  <si>
    <t>-</t>
    <phoneticPr fontId="5"/>
  </si>
  <si>
    <t>-</t>
    <phoneticPr fontId="5"/>
  </si>
  <si>
    <t>-</t>
    <phoneticPr fontId="5"/>
  </si>
  <si>
    <t>人件費</t>
    <rPh sb="0" eb="3">
      <t>ジンケンヒ</t>
    </rPh>
    <phoneticPr fontId="5"/>
  </si>
  <si>
    <t>6525人分</t>
    <rPh sb="4" eb="6">
      <t>ニンブン</t>
    </rPh>
    <phoneticPr fontId="5"/>
  </si>
  <si>
    <t>一般管理費</t>
    <rPh sb="0" eb="2">
      <t>イッパン</t>
    </rPh>
    <rPh sb="2" eb="5">
      <t>カンリヒ</t>
    </rPh>
    <phoneticPr fontId="5"/>
  </si>
  <si>
    <t>借料及び損料</t>
    <rPh sb="0" eb="2">
      <t>シャクリョウ</t>
    </rPh>
    <rPh sb="2" eb="3">
      <t>オヨ</t>
    </rPh>
    <rPh sb="4" eb="6">
      <t>ソンリョウ</t>
    </rPh>
    <phoneticPr fontId="5"/>
  </si>
  <si>
    <t>傭船費</t>
    <rPh sb="0" eb="2">
      <t>ヨウセン</t>
    </rPh>
    <rPh sb="2" eb="3">
      <t>ヒ</t>
    </rPh>
    <phoneticPr fontId="5"/>
  </si>
  <si>
    <t>消耗品費</t>
    <rPh sb="0" eb="2">
      <t>ショウモウ</t>
    </rPh>
    <rPh sb="2" eb="3">
      <t>ヒン</t>
    </rPh>
    <rPh sb="3" eb="4">
      <t>ヒ</t>
    </rPh>
    <phoneticPr fontId="5"/>
  </si>
  <si>
    <t>調査用具等</t>
    <rPh sb="0" eb="2">
      <t>チョウサ</t>
    </rPh>
    <rPh sb="2" eb="4">
      <t>ヨウグ</t>
    </rPh>
    <rPh sb="4" eb="5">
      <t>トウ</t>
    </rPh>
    <phoneticPr fontId="5"/>
  </si>
  <si>
    <t>旅費</t>
    <rPh sb="0" eb="2">
      <t>リョヒ</t>
    </rPh>
    <phoneticPr fontId="5"/>
  </si>
  <si>
    <t>調査等</t>
    <rPh sb="0" eb="2">
      <t>チョウサ</t>
    </rPh>
    <rPh sb="2" eb="3">
      <t>トウ</t>
    </rPh>
    <phoneticPr fontId="5"/>
  </si>
  <si>
    <t>雑役務費</t>
    <rPh sb="0" eb="1">
      <t>ザツ</t>
    </rPh>
    <rPh sb="1" eb="3">
      <t>エキム</t>
    </rPh>
    <rPh sb="3" eb="4">
      <t>ヒ</t>
    </rPh>
    <phoneticPr fontId="5"/>
  </si>
  <si>
    <t>施工管理費</t>
    <rPh sb="0" eb="2">
      <t>セコウ</t>
    </rPh>
    <rPh sb="2" eb="5">
      <t>カンリヒ</t>
    </rPh>
    <phoneticPr fontId="5"/>
  </si>
  <si>
    <t>印刷製本費</t>
    <rPh sb="0" eb="2">
      <t>インサツ</t>
    </rPh>
    <rPh sb="2" eb="4">
      <t>セイホン</t>
    </rPh>
    <rPh sb="4" eb="5">
      <t>ヒ</t>
    </rPh>
    <phoneticPr fontId="5"/>
  </si>
  <si>
    <t>消費税</t>
    <rPh sb="0" eb="3">
      <t>ショウヒゼイ</t>
    </rPh>
    <phoneticPr fontId="5"/>
  </si>
  <si>
    <t>小笠原国立公園父島列島グリーンアノール重点防除業務</t>
    <phoneticPr fontId="5"/>
  </si>
  <si>
    <t>随意契約
（その他）</t>
  </si>
  <si>
    <t>-</t>
    <phoneticPr fontId="5"/>
  </si>
  <si>
    <t>小笠原兄島グリーンアノール防除検討のための希少昆虫類生息状況調査業務</t>
    <phoneticPr fontId="5"/>
  </si>
  <si>
    <t>一般財団法人自然環境研究センター</t>
    <phoneticPr fontId="5"/>
  </si>
  <si>
    <t>一般競争入札</t>
  </si>
  <si>
    <t>兄島グリーンアノール対策に係る希少昆虫類保全対策業務</t>
    <phoneticPr fontId="5"/>
  </si>
  <si>
    <t>株式会社シー・アイ・シー</t>
    <phoneticPr fontId="5"/>
  </si>
  <si>
    <t>兄島グリーンアノール対策改良型捕獲トラップの調達</t>
    <phoneticPr fontId="5"/>
  </si>
  <si>
    <t>-</t>
    <phoneticPr fontId="5"/>
  </si>
  <si>
    <t>人日</t>
    <rPh sb="0" eb="2">
      <t>ニンニチ</t>
    </rPh>
    <phoneticPr fontId="5"/>
  </si>
  <si>
    <t>-</t>
    <phoneticPr fontId="5"/>
  </si>
  <si>
    <t>一般財団法人自然環境研究センター</t>
    <phoneticPr fontId="5"/>
  </si>
  <si>
    <t>A.一般財団法人自然環境研究センター</t>
    <phoneticPr fontId="5"/>
  </si>
  <si>
    <t>-</t>
    <phoneticPr fontId="5"/>
  </si>
  <si>
    <t>執行額／現地作業回数　　　　　　　　　　　　　　</t>
    <rPh sb="0" eb="2">
      <t>シッコウ</t>
    </rPh>
    <rPh sb="2" eb="3">
      <t>ガク</t>
    </rPh>
    <rPh sb="4" eb="6">
      <t>ゲンチ</t>
    </rPh>
    <rPh sb="6" eb="8">
      <t>サギョウ</t>
    </rPh>
    <rPh sb="8" eb="10">
      <t>カイスウ</t>
    </rPh>
    <phoneticPr fontId="5"/>
  </si>
  <si>
    <t>千円</t>
    <rPh sb="0" eb="2">
      <t>センエン</t>
    </rPh>
    <phoneticPr fontId="5"/>
  </si>
  <si>
    <t>ー</t>
    <phoneticPr fontId="5"/>
  </si>
  <si>
    <t>-</t>
    <phoneticPr fontId="5"/>
  </si>
  <si>
    <t>-</t>
    <phoneticPr fontId="5"/>
  </si>
  <si>
    <t>-</t>
    <phoneticPr fontId="5"/>
  </si>
  <si>
    <t>グリーンアノ－ルに捕食される固有昆虫のうち、確認されなくなった種の数</t>
    <phoneticPr fontId="5"/>
  </si>
  <si>
    <t>種</t>
    <rPh sb="0" eb="1">
      <t>シュ</t>
    </rPh>
    <phoneticPr fontId="5"/>
  </si>
  <si>
    <t>野生生物課
国立公園課</t>
    <rPh sb="6" eb="8">
      <t>コクリツ</t>
    </rPh>
    <rPh sb="8" eb="10">
      <t>コウエン</t>
    </rPh>
    <rPh sb="10" eb="11">
      <t>カ</t>
    </rPh>
    <phoneticPr fontId="5"/>
  </si>
  <si>
    <t>課長　奥田　直久
課長　岡本　光之</t>
    <rPh sb="9" eb="11">
      <t>カチョウ</t>
    </rPh>
    <rPh sb="12" eb="14">
      <t>オカモト</t>
    </rPh>
    <rPh sb="15" eb="17">
      <t>ミツユキ</t>
    </rPh>
    <phoneticPr fontId="5"/>
  </si>
  <si>
    <t>-</t>
    <phoneticPr fontId="5"/>
  </si>
  <si>
    <t>-</t>
    <phoneticPr fontId="5"/>
  </si>
  <si>
    <t>-</t>
    <phoneticPr fontId="5"/>
  </si>
  <si>
    <t>-</t>
    <phoneticPr fontId="5"/>
  </si>
  <si>
    <t>-</t>
    <phoneticPr fontId="5"/>
  </si>
  <si>
    <t>-</t>
    <phoneticPr fontId="5"/>
  </si>
  <si>
    <t>-</t>
    <phoneticPr fontId="5"/>
  </si>
  <si>
    <t>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t>
    <phoneticPr fontId="5"/>
  </si>
  <si>
    <t>-</t>
    <phoneticPr fontId="5"/>
  </si>
  <si>
    <t>小笠原国立公園兄島におけるグリーンアノール緊急防除として、兄島におけるグリーンアノールの生息密度の低減と早期根絶を目指し、生息実態・分布実態の把握、粘着トラップの設置による捕獲を行う。また、防除効果の把握分析、水際対策の強化、より効果的な捕獲手法の開発、普及啓発等の総合的な防除対策を推進し、グリーンアノールの分布域の縮小と個体数の低密度化を図り、拡散のリスクを低減するとともに、兄島への再侵入防止を図る。また、ツマアカスズメバチの分布拡大を抑制するために、巣の撤去や新女王バチの捕獲などの緊急対策、生態系影響調査等を行う。</t>
    <rPh sb="0" eb="3">
      <t>オガサワラ</t>
    </rPh>
    <rPh sb="3" eb="5">
      <t>コクリツ</t>
    </rPh>
    <rPh sb="5" eb="7">
      <t>コウエン</t>
    </rPh>
    <rPh sb="7" eb="8">
      <t>アニ</t>
    </rPh>
    <rPh sb="8" eb="9">
      <t>ジマ</t>
    </rPh>
    <rPh sb="21" eb="23">
      <t>キンキュウ</t>
    </rPh>
    <rPh sb="23" eb="25">
      <t>ボウジョ</t>
    </rPh>
    <rPh sb="29" eb="30">
      <t>アニ</t>
    </rPh>
    <rPh sb="30" eb="31">
      <t>ジマ</t>
    </rPh>
    <rPh sb="44" eb="46">
      <t>セイソク</t>
    </rPh>
    <rPh sb="46" eb="48">
      <t>ミツド</t>
    </rPh>
    <rPh sb="49" eb="51">
      <t>テイゲン</t>
    </rPh>
    <rPh sb="52" eb="54">
      <t>ソウキ</t>
    </rPh>
    <rPh sb="54" eb="56">
      <t>コンゼツ</t>
    </rPh>
    <rPh sb="57" eb="59">
      <t>メザ</t>
    </rPh>
    <rPh sb="61" eb="63">
      <t>セイソク</t>
    </rPh>
    <rPh sb="63" eb="65">
      <t>ジッタイ</t>
    </rPh>
    <rPh sb="66" eb="68">
      <t>ブンプ</t>
    </rPh>
    <rPh sb="68" eb="70">
      <t>ジッタイ</t>
    </rPh>
    <rPh sb="71" eb="73">
      <t>ハアク</t>
    </rPh>
    <rPh sb="74" eb="76">
      <t>ネンチャク</t>
    </rPh>
    <rPh sb="81" eb="83">
      <t>セッチ</t>
    </rPh>
    <rPh sb="86" eb="88">
      <t>ホカク</t>
    </rPh>
    <rPh sb="89" eb="90">
      <t>オコナ</t>
    </rPh>
    <rPh sb="95" eb="97">
      <t>ボウジョ</t>
    </rPh>
    <rPh sb="97" eb="99">
      <t>コウカ</t>
    </rPh>
    <rPh sb="100" eb="102">
      <t>ハアク</t>
    </rPh>
    <rPh sb="102" eb="104">
      <t>ブンセキ</t>
    </rPh>
    <rPh sb="105" eb="107">
      <t>ミズギワ</t>
    </rPh>
    <rPh sb="107" eb="109">
      <t>タイサク</t>
    </rPh>
    <rPh sb="110" eb="112">
      <t>キョウカ</t>
    </rPh>
    <rPh sb="115" eb="118">
      <t>コウカテキ</t>
    </rPh>
    <rPh sb="119" eb="121">
      <t>ホカク</t>
    </rPh>
    <rPh sb="121" eb="123">
      <t>シュホウ</t>
    </rPh>
    <rPh sb="124" eb="126">
      <t>カイハツ</t>
    </rPh>
    <rPh sb="127" eb="129">
      <t>フキュウ</t>
    </rPh>
    <rPh sb="129" eb="131">
      <t>ケイハツ</t>
    </rPh>
    <rPh sb="131" eb="132">
      <t>トウ</t>
    </rPh>
    <rPh sb="133" eb="136">
      <t>ソウゴウテキ</t>
    </rPh>
    <rPh sb="137" eb="139">
      <t>ボウジョ</t>
    </rPh>
    <rPh sb="139" eb="141">
      <t>タイサク</t>
    </rPh>
    <rPh sb="142" eb="144">
      <t>スイシン</t>
    </rPh>
    <rPh sb="155" eb="158">
      <t>ブンプイキ</t>
    </rPh>
    <rPh sb="159" eb="161">
      <t>シュクショウ</t>
    </rPh>
    <rPh sb="162" eb="165">
      <t>コタイスウ</t>
    </rPh>
    <rPh sb="166" eb="169">
      <t>テイミツド</t>
    </rPh>
    <rPh sb="169" eb="170">
      <t>カ</t>
    </rPh>
    <rPh sb="171" eb="172">
      <t>ハカ</t>
    </rPh>
    <rPh sb="174" eb="176">
      <t>カクサン</t>
    </rPh>
    <rPh sb="181" eb="183">
      <t>テイゲン</t>
    </rPh>
    <rPh sb="190" eb="191">
      <t>アニ</t>
    </rPh>
    <rPh sb="191" eb="192">
      <t>ジマ</t>
    </rPh>
    <rPh sb="194" eb="195">
      <t>サイ</t>
    </rPh>
    <rPh sb="195" eb="197">
      <t>シンニュウ</t>
    </rPh>
    <rPh sb="197" eb="199">
      <t>ボウシ</t>
    </rPh>
    <rPh sb="200" eb="201">
      <t>ハカ</t>
    </rPh>
    <phoneticPr fontId="5"/>
  </si>
  <si>
    <t>B.一般財団法人自然環境研究センター</t>
    <phoneticPr fontId="5"/>
  </si>
  <si>
    <t>計画検討、調査等</t>
    <rPh sb="0" eb="2">
      <t>ケイカク</t>
    </rPh>
    <rPh sb="2" eb="4">
      <t>ケントウ</t>
    </rPh>
    <rPh sb="5" eb="7">
      <t>チョウサ</t>
    </rPh>
    <rPh sb="7" eb="8">
      <t>トウ</t>
    </rPh>
    <phoneticPr fontId="5"/>
  </si>
  <si>
    <t>諸謝金</t>
    <rPh sb="0" eb="3">
      <t>ショシャキン</t>
    </rPh>
    <phoneticPr fontId="5"/>
  </si>
  <si>
    <t>講演者金</t>
    <rPh sb="0" eb="3">
      <t>コウエンシャ</t>
    </rPh>
    <rPh sb="3" eb="4">
      <t>キン</t>
    </rPh>
    <phoneticPr fontId="5"/>
  </si>
  <si>
    <t>職員旅費等</t>
    <rPh sb="0" eb="2">
      <t>ショクイン</t>
    </rPh>
    <rPh sb="2" eb="4">
      <t>リョヒ</t>
    </rPh>
    <rPh sb="4" eb="5">
      <t>トウ</t>
    </rPh>
    <phoneticPr fontId="5"/>
  </si>
  <si>
    <t>報告書作成費</t>
    <rPh sb="0" eb="3">
      <t>ホウコクショ</t>
    </rPh>
    <rPh sb="3" eb="6">
      <t>サクセイヒ</t>
    </rPh>
    <phoneticPr fontId="5"/>
  </si>
  <si>
    <t>会場費、車両借り上げ費</t>
    <rPh sb="0" eb="3">
      <t>カイジョウヒ</t>
    </rPh>
    <rPh sb="4" eb="6">
      <t>シャリョウ</t>
    </rPh>
    <rPh sb="6" eb="7">
      <t>カ</t>
    </rPh>
    <rPh sb="8" eb="9">
      <t>ア</t>
    </rPh>
    <rPh sb="10" eb="11">
      <t>ヒ</t>
    </rPh>
    <phoneticPr fontId="5"/>
  </si>
  <si>
    <t>賃金</t>
    <rPh sb="0" eb="2">
      <t>チンギン</t>
    </rPh>
    <phoneticPr fontId="5"/>
  </si>
  <si>
    <t>現地調査補助、室内作業</t>
    <rPh sb="0" eb="2">
      <t>ゲンチ</t>
    </rPh>
    <rPh sb="2" eb="4">
      <t>チョウサ</t>
    </rPh>
    <rPh sb="4" eb="6">
      <t>ホジョ</t>
    </rPh>
    <rPh sb="7" eb="9">
      <t>シツナイ</t>
    </rPh>
    <rPh sb="9" eb="11">
      <t>サギョウ</t>
    </rPh>
    <phoneticPr fontId="5"/>
  </si>
  <si>
    <t>消耗品費、一般管理費、消費税</t>
    <rPh sb="0" eb="3">
      <t>ショウモウヒン</t>
    </rPh>
    <rPh sb="3" eb="4">
      <t>ヒ</t>
    </rPh>
    <rPh sb="5" eb="7">
      <t>イッパン</t>
    </rPh>
    <rPh sb="7" eb="10">
      <t>カンリヒ</t>
    </rPh>
    <rPh sb="11" eb="14">
      <t>ショウヒゼイ</t>
    </rPh>
    <phoneticPr fontId="5"/>
  </si>
  <si>
    <t>ツマアカスズメバチ対策検討等</t>
    <rPh sb="9" eb="11">
      <t>タイサク</t>
    </rPh>
    <rPh sb="11" eb="13">
      <t>ケントウ</t>
    </rPh>
    <rPh sb="13" eb="14">
      <t>トウ</t>
    </rPh>
    <phoneticPr fontId="5"/>
  </si>
  <si>
    <t>合同会社対馬自然写真研究所</t>
    <rPh sb="0" eb="2">
      <t>ゴウドウ</t>
    </rPh>
    <rPh sb="2" eb="4">
      <t>ガイシャ</t>
    </rPh>
    <rPh sb="4" eb="6">
      <t>ツシマ</t>
    </rPh>
    <rPh sb="6" eb="8">
      <t>シゼン</t>
    </rPh>
    <rPh sb="8" eb="10">
      <t>シャシン</t>
    </rPh>
    <rPh sb="10" eb="13">
      <t>ケンキュウジョ</t>
    </rPh>
    <phoneticPr fontId="5"/>
  </si>
  <si>
    <t>ツマアカスズメバチ防除等</t>
    <rPh sb="9" eb="11">
      <t>ボウジョ</t>
    </rPh>
    <rPh sb="11" eb="12">
      <t>トウ</t>
    </rPh>
    <phoneticPr fontId="5"/>
  </si>
  <si>
    <t>一般競争入札</t>
    <rPh sb="0" eb="2">
      <t>イッパン</t>
    </rPh>
    <rPh sb="2" eb="4">
      <t>キョウソウ</t>
    </rPh>
    <rPh sb="4" eb="6">
      <t>ニュウサツ</t>
    </rPh>
    <phoneticPr fontId="5"/>
  </si>
  <si>
    <t>株式会社総合環境計画</t>
    <rPh sb="0" eb="4">
      <t>カブシキガイシャ</t>
    </rPh>
    <rPh sb="4" eb="6">
      <t>ソウゴウ</t>
    </rPh>
    <rPh sb="6" eb="8">
      <t>カンキョウ</t>
    </rPh>
    <rPh sb="8" eb="10">
      <t>ケイカク</t>
    </rPh>
    <phoneticPr fontId="5"/>
  </si>
  <si>
    <t>ツマアカスズメバチ侵入状況緊急調査</t>
    <rPh sb="9" eb="11">
      <t>シンニュウ</t>
    </rPh>
    <rPh sb="11" eb="13">
      <t>ジョウキョウ</t>
    </rPh>
    <rPh sb="13" eb="15">
      <t>キンキュウ</t>
    </rPh>
    <rPh sb="15" eb="17">
      <t>チョウサ</t>
    </rPh>
    <phoneticPr fontId="5"/>
  </si>
  <si>
    <t>ツマアカスズメバチ防除補助業務に関する派遣業務</t>
    <rPh sb="9" eb="11">
      <t>ボウジョ</t>
    </rPh>
    <rPh sb="11" eb="13">
      <t>ホジョ</t>
    </rPh>
    <rPh sb="13" eb="15">
      <t>ギョウム</t>
    </rPh>
    <rPh sb="16" eb="17">
      <t>カン</t>
    </rPh>
    <rPh sb="19" eb="21">
      <t>ハケン</t>
    </rPh>
    <rPh sb="21" eb="23">
      <t>ギョウム</t>
    </rPh>
    <phoneticPr fontId="5"/>
  </si>
  <si>
    <t>国分九州株式会社</t>
    <rPh sb="0" eb="2">
      <t>コクブ</t>
    </rPh>
    <rPh sb="2" eb="4">
      <t>キュウシュウ</t>
    </rPh>
    <rPh sb="4" eb="8">
      <t>カブシキガイシャ</t>
    </rPh>
    <phoneticPr fontId="5"/>
  </si>
  <si>
    <t>ツマアカスズメバチ防除用資材</t>
    <rPh sb="9" eb="11">
      <t>ボウジョ</t>
    </rPh>
    <rPh sb="11" eb="12">
      <t>ヨウ</t>
    </rPh>
    <rPh sb="12" eb="14">
      <t>シザイ</t>
    </rPh>
    <phoneticPr fontId="5"/>
  </si>
  <si>
    <t>随意契約（少額）</t>
    <phoneticPr fontId="5"/>
  </si>
  <si>
    <t>和光理化株式会社</t>
    <rPh sb="0" eb="2">
      <t>ワコウ</t>
    </rPh>
    <rPh sb="2" eb="4">
      <t>リカ</t>
    </rPh>
    <rPh sb="4" eb="6">
      <t>カブシキ</t>
    </rPh>
    <rPh sb="6" eb="8">
      <t>カイシャ</t>
    </rPh>
    <phoneticPr fontId="5"/>
  </si>
  <si>
    <t>ツマアカスズメバチ防除資材購入費</t>
    <rPh sb="9" eb="11">
      <t>ボウジョ</t>
    </rPh>
    <rPh sb="11" eb="13">
      <t>シザイ</t>
    </rPh>
    <rPh sb="13" eb="16">
      <t>コウニュウヒ</t>
    </rPh>
    <phoneticPr fontId="5"/>
  </si>
  <si>
    <t>随意契約（少額）</t>
    <rPh sb="0" eb="4">
      <t>ズイイケイヤク</t>
    </rPh>
    <rPh sb="5" eb="7">
      <t>ショウガク</t>
    </rPh>
    <phoneticPr fontId="5"/>
  </si>
  <si>
    <t>有限会社吉永空港レンタカー</t>
    <rPh sb="0" eb="2">
      <t>ユウゲン</t>
    </rPh>
    <rPh sb="2" eb="4">
      <t>ガイシャ</t>
    </rPh>
    <rPh sb="4" eb="6">
      <t>ヨシナガ</t>
    </rPh>
    <rPh sb="6" eb="8">
      <t>クウコウ</t>
    </rPh>
    <phoneticPr fontId="5"/>
  </si>
  <si>
    <t>ツマアカスズメバチ防除業務の車両借上費</t>
    <rPh sb="9" eb="11">
      <t>ボウジョ</t>
    </rPh>
    <rPh sb="11" eb="13">
      <t>ギョウム</t>
    </rPh>
    <rPh sb="14" eb="16">
      <t>シャリョウ</t>
    </rPh>
    <rPh sb="16" eb="17">
      <t>カ</t>
    </rPh>
    <rPh sb="17" eb="18">
      <t>ア</t>
    </rPh>
    <rPh sb="18" eb="19">
      <t>ヒ</t>
    </rPh>
    <phoneticPr fontId="5"/>
  </si>
  <si>
    <t>ミトマ教育システム有限会社</t>
    <rPh sb="3" eb="5">
      <t>キョウイク</t>
    </rPh>
    <rPh sb="9" eb="11">
      <t>ユウゲン</t>
    </rPh>
    <rPh sb="11" eb="13">
      <t>ガイシャ</t>
    </rPh>
    <phoneticPr fontId="5"/>
  </si>
  <si>
    <t>長崎県上対馬病院</t>
    <rPh sb="0" eb="3">
      <t>ナガサキケン</t>
    </rPh>
    <rPh sb="3" eb="6">
      <t>カミツシマ</t>
    </rPh>
    <rPh sb="6" eb="8">
      <t>ビョウイン</t>
    </rPh>
    <phoneticPr fontId="5"/>
  </si>
  <si>
    <t>ハチアレルギー抗体検査及び治療薬購入費</t>
    <rPh sb="7" eb="9">
      <t>コウタイ</t>
    </rPh>
    <rPh sb="9" eb="11">
      <t>ケンサ</t>
    </rPh>
    <rPh sb="11" eb="12">
      <t>オヨ</t>
    </rPh>
    <rPh sb="13" eb="15">
      <t>チリョウ</t>
    </rPh>
    <rPh sb="15" eb="16">
      <t>ヤク</t>
    </rPh>
    <rPh sb="16" eb="19">
      <t>コウニュウヒ</t>
    </rPh>
    <phoneticPr fontId="5"/>
  </si>
  <si>
    <t>株式会社サイキ</t>
    <rPh sb="0" eb="4">
      <t>カブシキガイシャ</t>
    </rPh>
    <phoneticPr fontId="5"/>
  </si>
  <si>
    <t>-</t>
    <phoneticPr fontId="5"/>
  </si>
  <si>
    <t>-</t>
    <phoneticPr fontId="5"/>
  </si>
  <si>
    <t>-</t>
    <phoneticPr fontId="5"/>
  </si>
  <si>
    <t>-</t>
    <phoneticPr fontId="5"/>
  </si>
  <si>
    <t>-</t>
    <phoneticPr fontId="5"/>
  </si>
  <si>
    <t>-</t>
    <phoneticPr fontId="5"/>
  </si>
  <si>
    <t>-</t>
    <phoneticPr fontId="5"/>
  </si>
  <si>
    <t>グリーンアノール・ツマアカスズメバチのより効率的な捕獲方法や効果の評価を行うための基礎的知見として成果物は十分に活用されている。</t>
    <rPh sb="21" eb="24">
      <t>コウリツテキ</t>
    </rPh>
    <rPh sb="25" eb="27">
      <t>ホカク</t>
    </rPh>
    <rPh sb="27" eb="29">
      <t>ホウホウ</t>
    </rPh>
    <rPh sb="30" eb="32">
      <t>コウカ</t>
    </rPh>
    <rPh sb="33" eb="35">
      <t>ヒョウカ</t>
    </rPh>
    <rPh sb="36" eb="37">
      <t>オコナ</t>
    </rPh>
    <rPh sb="41" eb="44">
      <t>キソテキ</t>
    </rPh>
    <rPh sb="44" eb="46">
      <t>チケン</t>
    </rPh>
    <rPh sb="49" eb="52">
      <t>セイカブツ</t>
    </rPh>
    <rPh sb="50" eb="51">
      <t>シュウセイ</t>
    </rPh>
    <rPh sb="53" eb="55">
      <t>ジュウブン</t>
    </rPh>
    <rPh sb="56" eb="58">
      <t>カツヨウ</t>
    </rPh>
    <phoneticPr fontId="5"/>
  </si>
  <si>
    <t>グリーンアノール対策では現地作業１人日あたり約３万円のコストがかかっているが、設置場所は道路等の輸送施設のない無人島であり、作業者研修費用等も含まれているため、妥当な水準であると考えられる。</t>
    <rPh sb="8" eb="10">
      <t>タイサク</t>
    </rPh>
    <rPh sb="12" eb="14">
      <t>ゲンチ</t>
    </rPh>
    <rPh sb="14" eb="16">
      <t>サギョウ</t>
    </rPh>
    <rPh sb="17" eb="19">
      <t>ニンニチ</t>
    </rPh>
    <rPh sb="22" eb="23">
      <t>ヤク</t>
    </rPh>
    <rPh sb="24" eb="26">
      <t>マンエン</t>
    </rPh>
    <rPh sb="39" eb="41">
      <t>セッチ</t>
    </rPh>
    <rPh sb="41" eb="43">
      <t>バショ</t>
    </rPh>
    <rPh sb="55" eb="58">
      <t>ムジントウ</t>
    </rPh>
    <rPh sb="62" eb="65">
      <t>サギョウシャ</t>
    </rPh>
    <rPh sb="65" eb="67">
      <t>ケンシュウ</t>
    </rPh>
    <rPh sb="67" eb="69">
      <t>ヒヨウ</t>
    </rPh>
    <rPh sb="69" eb="70">
      <t>トウ</t>
    </rPh>
    <rPh sb="71" eb="72">
      <t>フク</t>
    </rPh>
    <rPh sb="80" eb="82">
      <t>ダトウ</t>
    </rPh>
    <rPh sb="83" eb="85">
      <t>スイジュン</t>
    </rPh>
    <rPh sb="89" eb="90">
      <t>カンガ</t>
    </rPh>
    <phoneticPr fontId="5"/>
  </si>
  <si>
    <t>グリーンアノ－ルによる希少昆虫や花粉媒介昆虫の補食、それに伴う植物の衰退は、小笠原の世界自然遺産としての資質を損ないかねず、ツマアカスズメバチについては分布が拡大する前に緊急的に防除を行い、根絶や封じ込めを行う必要があり対策優先度は極めて高い。</t>
    <rPh sb="38" eb="41">
      <t>オガサワラ</t>
    </rPh>
    <rPh sb="55" eb="56">
      <t>ソコ</t>
    </rPh>
    <rPh sb="110" eb="112">
      <t>タイサク</t>
    </rPh>
    <rPh sb="112" eb="115">
      <t>ユウセンド</t>
    </rPh>
    <rPh sb="116" eb="117">
      <t>キワ</t>
    </rPh>
    <rPh sb="119" eb="120">
      <t>タカ</t>
    </rPh>
    <phoneticPr fontId="5"/>
  </si>
  <si>
    <t>競争性のある契約方法を採用した。しかしながら、業務内容が、科学的専門知識を必要とする離島における外来種対策であり、受注できる業者が極めて限られたため、やむを得ず不落随契となったものもある。</t>
    <rPh sb="0" eb="3">
      <t>キョウソウセイ</t>
    </rPh>
    <rPh sb="6" eb="8">
      <t>ケイヤク</t>
    </rPh>
    <rPh sb="8" eb="10">
      <t>ホウホウ</t>
    </rPh>
    <rPh sb="11" eb="13">
      <t>サイヨウ</t>
    </rPh>
    <rPh sb="23" eb="25">
      <t>ギョウム</t>
    </rPh>
    <rPh sb="25" eb="27">
      <t>ナイヨウ</t>
    </rPh>
    <rPh sb="29" eb="32">
      <t>カガクテキ</t>
    </rPh>
    <rPh sb="37" eb="39">
      <t>ヒツヨウ</t>
    </rPh>
    <rPh sb="42" eb="44">
      <t>リトウ</t>
    </rPh>
    <rPh sb="48" eb="50">
      <t>ガイライ</t>
    </rPh>
    <rPh sb="50" eb="51">
      <t>シュ</t>
    </rPh>
    <rPh sb="51" eb="53">
      <t>タイサク</t>
    </rPh>
    <rPh sb="57" eb="59">
      <t>ジュチュウ</t>
    </rPh>
    <rPh sb="62" eb="64">
      <t>ギョウシャ</t>
    </rPh>
    <rPh sb="65" eb="66">
      <t>キワ</t>
    </rPh>
    <rPh sb="68" eb="69">
      <t>カギ</t>
    </rPh>
    <rPh sb="78" eb="79">
      <t>エ</t>
    </rPh>
    <rPh sb="80" eb="82">
      <t>フラク</t>
    </rPh>
    <rPh sb="82" eb="84">
      <t>ズイケイ</t>
    </rPh>
    <phoneticPr fontId="5"/>
  </si>
  <si>
    <t>本事業におけるグリーンアノ－ル捕獲のためのトラップ設置等の現地作業回数</t>
    <phoneticPr fontId="5"/>
  </si>
  <si>
    <t>グリーンアノール・ツマアカスズメバチの根絶には至っていないものの、小笠原諸島の事業実施箇所においては、確認されなくなった種はなく、一部の保全対象種の回復傾向が認められており、成果目標を達成している。</t>
    <rPh sb="19" eb="21">
      <t>コンゼツ</t>
    </rPh>
    <rPh sb="23" eb="24">
      <t>イタ</t>
    </rPh>
    <rPh sb="33" eb="36">
      <t>オガサワラ</t>
    </rPh>
    <rPh sb="36" eb="38">
      <t>ショトウ</t>
    </rPh>
    <rPh sb="39" eb="41">
      <t>ジギョウ</t>
    </rPh>
    <rPh sb="41" eb="43">
      <t>ジッシ</t>
    </rPh>
    <rPh sb="43" eb="45">
      <t>カショ</t>
    </rPh>
    <rPh sb="51" eb="53">
      <t>カクニン</t>
    </rPh>
    <rPh sb="60" eb="61">
      <t>シュ</t>
    </rPh>
    <rPh sb="65" eb="67">
      <t>イチブ</t>
    </rPh>
    <rPh sb="68" eb="70">
      <t>ホゼン</t>
    </rPh>
    <rPh sb="70" eb="72">
      <t>タイショウ</t>
    </rPh>
    <rPh sb="72" eb="73">
      <t>シュ</t>
    </rPh>
    <rPh sb="74" eb="76">
      <t>カイフク</t>
    </rPh>
    <rPh sb="76" eb="78">
      <t>ケイコウ</t>
    </rPh>
    <rPh sb="79" eb="80">
      <t>ミト</t>
    </rPh>
    <rPh sb="87" eb="89">
      <t>セイカ</t>
    </rPh>
    <rPh sb="89" eb="91">
      <t>モクヒョウ</t>
    </rPh>
    <rPh sb="92" eb="94">
      <t>タッセイ</t>
    </rPh>
    <phoneticPr fontId="5"/>
  </si>
  <si>
    <t>特定外来生物であるグリーンアノ－ルやツマアカスズメバチの防除事業を含むが、特定外来生物防除等推進事業では小笠原地域（国立公園）のグリーンアノールの防除や対象としていないを対象としてしており、役割分担している。</t>
    <rPh sb="0" eb="2">
      <t>トクテイ</t>
    </rPh>
    <rPh sb="73" eb="75">
      <t>ボウジョ</t>
    </rPh>
    <rPh sb="95" eb="97">
      <t>ヤクワリ</t>
    </rPh>
    <rPh sb="97" eb="99">
      <t>ブンタン</t>
    </rPh>
    <phoneticPr fontId="5"/>
  </si>
  <si>
    <t>平成23年4月に、特定外来生物であるグリーンアノールの侵入が確認された小笠原国立公園の兄島において、グリーンアノールの根絶に向けた取り組みを強化し、小笠原諸島の世界自然遺産及び国立公園としての顕著で普遍的な価値の維持・保全を図る。また、平成24年10月に長崎県対馬市において、我が国で初めて確認されたツマアカスズメバチについて巣の探索・撤去等の緊急対策を強化し、生態系等への被害を防止し、本来の自然生態系を保全する。</t>
    <rPh sb="59" eb="61">
      <t>コンゼツ</t>
    </rPh>
    <rPh sb="62" eb="63">
      <t>ム</t>
    </rPh>
    <rPh sb="65" eb="66">
      <t>ト</t>
    </rPh>
    <rPh sb="67" eb="68">
      <t>ク</t>
    </rPh>
    <rPh sb="70" eb="72">
      <t>キョウカ</t>
    </rPh>
    <rPh sb="118" eb="120">
      <t>ヘイセイ</t>
    </rPh>
    <rPh sb="122" eb="123">
      <t>ネン</t>
    </rPh>
    <rPh sb="125" eb="126">
      <t>ガツ</t>
    </rPh>
    <rPh sb="127" eb="130">
      <t>ナガサキケン</t>
    </rPh>
    <rPh sb="130" eb="132">
      <t>ツシマ</t>
    </rPh>
    <rPh sb="132" eb="133">
      <t>シ</t>
    </rPh>
    <rPh sb="138" eb="139">
      <t>ワ</t>
    </rPh>
    <rPh sb="140" eb="141">
      <t>クニ</t>
    </rPh>
    <rPh sb="142" eb="143">
      <t>ハジ</t>
    </rPh>
    <rPh sb="145" eb="147">
      <t>カクニン</t>
    </rPh>
    <rPh sb="163" eb="164">
      <t>ス</t>
    </rPh>
    <rPh sb="165" eb="167">
      <t>タンサク</t>
    </rPh>
    <rPh sb="168" eb="170">
      <t>テッキョ</t>
    </rPh>
    <rPh sb="170" eb="171">
      <t>トウ</t>
    </rPh>
    <rPh sb="172" eb="174">
      <t>キンキュウ</t>
    </rPh>
    <rPh sb="174" eb="176">
      <t>タイサク</t>
    </rPh>
    <rPh sb="177" eb="179">
      <t>キョウカ</t>
    </rPh>
    <rPh sb="181" eb="184">
      <t>セイタイケイ</t>
    </rPh>
    <rPh sb="184" eb="185">
      <t>トウ</t>
    </rPh>
    <rPh sb="187" eb="189">
      <t>ヒガイ</t>
    </rPh>
    <rPh sb="190" eb="192">
      <t>ボウシ</t>
    </rPh>
    <rPh sb="194" eb="196">
      <t>ホンライ</t>
    </rPh>
    <rPh sb="197" eb="199">
      <t>シゼン</t>
    </rPh>
    <rPh sb="199" eb="202">
      <t>セイタイケイ</t>
    </rPh>
    <rPh sb="203" eb="205">
      <t>ホゼン</t>
    </rPh>
    <phoneticPr fontId="5"/>
  </si>
  <si>
    <t>外来種被害防止行動計画に示された国の役割分担に基づき実施している。</t>
    <rPh sb="0" eb="2">
      <t>ガイライ</t>
    </rPh>
    <rPh sb="2" eb="3">
      <t>シュ</t>
    </rPh>
    <rPh sb="3" eb="5">
      <t>ヒガイ</t>
    </rPh>
    <rPh sb="5" eb="7">
      <t>ボウシ</t>
    </rPh>
    <rPh sb="7" eb="9">
      <t>コウドウ</t>
    </rPh>
    <rPh sb="9" eb="11">
      <t>ケイカク</t>
    </rPh>
    <rPh sb="26" eb="28">
      <t>ジッシ</t>
    </rPh>
    <phoneticPr fontId="5"/>
  </si>
  <si>
    <t>多様な野生動植物が生息・生育する生物多様性の豊かな地域において、外来生物による生態系や人の生命身体等への被害の防止を図るものであり、国民のニーズは高い。</t>
    <rPh sb="32" eb="34">
      <t>ガイライ</t>
    </rPh>
    <rPh sb="34" eb="36">
      <t>セイブツ</t>
    </rPh>
    <rPh sb="49" eb="50">
      <t>トウ</t>
    </rPh>
    <rPh sb="52" eb="54">
      <t>ヒガイ</t>
    </rPh>
    <rPh sb="55" eb="57">
      <t>ボウシ</t>
    </rPh>
    <rPh sb="58" eb="59">
      <t>ハカ</t>
    </rPh>
    <phoneticPr fontId="5"/>
  </si>
  <si>
    <t>現地作業等については環境省において事前指導を行った上で実施させるとともに、担当自然保護官が現地の調査に関する連絡調整、調査実施前には調査計画（時期、内容、体制等）や使用する備品等についても確認する等、本省と地方環境事務所の双方から必要な助言・指導を行っており、適正に執行している。
また、グリーンアノール防除事業の実施においては、小笠原諸島世界自然遺産地域科学委員会（事務局：環境省、林野庁、東京都、小笠原村）下部に設置しているグリーンアノール対策ワーキンググループ等において、学識経験者より事業内容等について随時助言を受けて実施している。
ツマアカスズメバチの防除においても学識経験者により構成されるツマアカスズメバチ防除対策検討委員会からの助言を受け、防除計画の策定や防除を実施している。</t>
    <rPh sb="100" eb="102">
      <t>ホンショウ</t>
    </rPh>
    <rPh sb="103" eb="105">
      <t>チホウ</t>
    </rPh>
    <rPh sb="105" eb="107">
      <t>カンキョウ</t>
    </rPh>
    <rPh sb="107" eb="109">
      <t>ジム</t>
    </rPh>
    <rPh sb="109" eb="110">
      <t>ショ</t>
    </rPh>
    <rPh sb="130" eb="132">
      <t>テキセイ</t>
    </rPh>
    <rPh sb="133" eb="135">
      <t>シッコウ</t>
    </rPh>
    <rPh sb="152" eb="154">
      <t>ボウジョ</t>
    </rPh>
    <rPh sb="233" eb="234">
      <t>トウ</t>
    </rPh>
    <rPh sb="281" eb="283">
      <t>ボウジョ</t>
    </rPh>
    <rPh sb="296" eb="298">
      <t>コウセイ</t>
    </rPh>
    <rPh sb="310" eb="312">
      <t>ボウジョ</t>
    </rPh>
    <rPh sb="312" eb="314">
      <t>タイサク</t>
    </rPh>
    <rPh sb="314" eb="316">
      <t>ケントウ</t>
    </rPh>
    <rPh sb="316" eb="319">
      <t>イインカイ</t>
    </rPh>
    <rPh sb="322" eb="324">
      <t>ジョゲン</t>
    </rPh>
    <rPh sb="325" eb="326">
      <t>ウ</t>
    </rPh>
    <rPh sb="328" eb="330">
      <t>ボウジョ</t>
    </rPh>
    <rPh sb="330" eb="332">
      <t>ケイカク</t>
    </rPh>
    <rPh sb="333" eb="335">
      <t>サクテイ</t>
    </rPh>
    <rPh sb="336" eb="338">
      <t>ボウジョ</t>
    </rPh>
    <rPh sb="339" eb="341">
      <t>ジッシ</t>
    </rPh>
    <phoneticPr fontId="5"/>
  </si>
  <si>
    <t>雑役務費</t>
    <rPh sb="0" eb="3">
      <t>ザツエキム</t>
    </rPh>
    <rPh sb="3" eb="4">
      <t>ヒ</t>
    </rPh>
    <phoneticPr fontId="5"/>
  </si>
  <si>
    <t>随意契約
（企画競争）</t>
  </si>
  <si>
    <t>-</t>
    <phoneticPr fontId="5"/>
  </si>
  <si>
    <t>-</t>
    <phoneticPr fontId="5"/>
  </si>
  <si>
    <t>百万円/人日</t>
    <rPh sb="0" eb="2">
      <t>ヒャクマン</t>
    </rPh>
    <rPh sb="2" eb="3">
      <t>エン</t>
    </rPh>
    <rPh sb="4" eb="6">
      <t>ニンニチ</t>
    </rPh>
    <phoneticPr fontId="5"/>
  </si>
  <si>
    <t>200/6525</t>
    <phoneticPr fontId="5"/>
  </si>
  <si>
    <t>-</t>
    <phoneticPr fontId="5"/>
  </si>
  <si>
    <t>グリーンアノ－ルの兄島への侵入に伴う、世界自然遺産としての価値でもある固有生態系の損失と固有種の絶滅の防止。</t>
    <rPh sb="44" eb="47">
      <t>コユウシュ</t>
    </rPh>
    <rPh sb="48" eb="50">
      <t>ゼツメツ</t>
    </rPh>
    <rPh sb="51" eb="53">
      <t>ボウシ</t>
    </rPh>
    <phoneticPr fontId="5"/>
  </si>
  <si>
    <t>本事業により、グリーンアノールの生息密度が低減し、希少固有種が保全されたことで、小笠原諸島の原生的かつ優れた自然環境の保全が図られ、世界遺産及び国立公園として認められた価値を将来にわたって保全することに貢献している。また、我が国において定着初期であるツマアカスズメバチの防除を実施し、分布拡大を防ぎ、生態系への被害を低減することで、生態系の保全に寄与している。</t>
    <rPh sb="0" eb="1">
      <t>ホン</t>
    </rPh>
    <rPh sb="1" eb="3">
      <t>ジギョウ</t>
    </rPh>
    <rPh sb="16" eb="18">
      <t>セイソク</t>
    </rPh>
    <rPh sb="18" eb="20">
      <t>ミツド</t>
    </rPh>
    <rPh sb="21" eb="23">
      <t>テイゲン</t>
    </rPh>
    <rPh sb="31" eb="33">
      <t>ホゼン</t>
    </rPh>
    <rPh sb="40" eb="43">
      <t>オガサワラ</t>
    </rPh>
    <rPh sb="43" eb="45">
      <t>ショトウ</t>
    </rPh>
    <rPh sb="56" eb="58">
      <t>カンキョウ</t>
    </rPh>
    <rPh sb="70" eb="71">
      <t>オヨ</t>
    </rPh>
    <rPh sb="72" eb="74">
      <t>コクリツ</t>
    </rPh>
    <rPh sb="74" eb="76">
      <t>コウエン</t>
    </rPh>
    <rPh sb="101" eb="103">
      <t>コウケン</t>
    </rPh>
    <rPh sb="158" eb="160">
      <t>テイゲン</t>
    </rPh>
    <phoneticPr fontId="5"/>
  </si>
  <si>
    <t>兄島のグリーンアノール及び対馬のツマアカスズメバチによる地域の生態系への被害</t>
    <rPh sb="0" eb="1">
      <t>アニ</t>
    </rPh>
    <rPh sb="1" eb="2">
      <t>ジマ</t>
    </rPh>
    <rPh sb="11" eb="12">
      <t>オヨ</t>
    </rPh>
    <rPh sb="13" eb="15">
      <t>ツシマ</t>
    </rPh>
    <rPh sb="28" eb="30">
      <t>チイキ</t>
    </rPh>
    <rPh sb="31" eb="34">
      <t>セイタイケイ</t>
    </rPh>
    <rPh sb="36" eb="38">
      <t>ヒガイ</t>
    </rPh>
    <phoneticPr fontId="5"/>
  </si>
  <si>
    <t>被害を防止する</t>
    <rPh sb="0" eb="2">
      <t>ヒガイ</t>
    </rPh>
    <rPh sb="3" eb="5">
      <t>ボウシ</t>
    </rPh>
    <phoneticPr fontId="5"/>
  </si>
  <si>
    <t>H27</t>
    <phoneticPr fontId="5"/>
  </si>
  <si>
    <t>兄島のグリーンアノールと対馬市のツマアカスズメバチについて防除を実施し、生態系等への被害を防止する。</t>
    <rPh sb="0" eb="1">
      <t>アニ</t>
    </rPh>
    <rPh sb="1" eb="2">
      <t>ジマ</t>
    </rPh>
    <rPh sb="29" eb="31">
      <t>ボウジョ</t>
    </rPh>
    <rPh sb="32" eb="34">
      <t>ジッシ</t>
    </rPh>
    <phoneticPr fontId="5"/>
  </si>
  <si>
    <t>兄島におけるグリーンアノールのトラップによる捕獲、対馬市におけるツマアカスズメバチの巣の除去等の防除を実施することで生態系等への被害を防止を図った。</t>
    <rPh sb="22" eb="24">
      <t>ホカク</t>
    </rPh>
    <rPh sb="42" eb="43">
      <t>ス</t>
    </rPh>
    <rPh sb="44" eb="46">
      <t>ジョキョ</t>
    </rPh>
    <rPh sb="46" eb="47">
      <t>トウ</t>
    </rPh>
    <rPh sb="70" eb="71">
      <t>ハカ</t>
    </rPh>
    <phoneticPr fontId="5"/>
  </si>
  <si>
    <t>一般財団法人自然環境研究センター</t>
    <phoneticPr fontId="5"/>
  </si>
  <si>
    <t>本事業で得た知見や成果を有効に利用すること。</t>
    <phoneticPr fontId="5"/>
  </si>
  <si>
    <t>終了予定</t>
  </si>
  <si>
    <t xml:space="preserve">外部有識者点検対象外 </t>
    <phoneticPr fontId="5"/>
  </si>
  <si>
    <t>-</t>
    <phoneticPr fontId="5"/>
  </si>
  <si>
    <t>-</t>
    <phoneticPr fontId="5"/>
  </si>
  <si>
    <t>予定通り終了</t>
  </si>
  <si>
    <t>本事業で得られた防除手法に関する知見等を今後の防除に生かしていく。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</si>
</sst>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25" xfId="0" applyNumberFormat="1" applyFont="1" applyFill="1" applyBorder="1" applyAlignment="1" applyProtection="1">
      <alignment horizontal="right" vertical="center" wrapText="1"/>
      <protection locked="0"/>
    </xf>
    <xf numFmtId="183" fontId="0" fillId="5" borderId="26" xfId="0" applyNumberFormat="1" applyFont="1" applyFill="1" applyBorder="1" applyAlignment="1" applyProtection="1">
      <alignment horizontal="right" vertical="center" wrapText="1"/>
      <protection locked="0"/>
    </xf>
    <xf numFmtId="176"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8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114300</xdr:colOff>
          <xdr:row>769</xdr:row>
          <xdr:rowOff>295275</xdr:rowOff>
        </xdr:from>
        <xdr:to>
          <xdr:col>44</xdr:col>
          <xdr:colOff>57150</xdr:colOff>
          <xdr:row>809</xdr:row>
          <xdr:rowOff>209550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56030</xdr:colOff>
      <xdr:row>719</xdr:row>
      <xdr:rowOff>212912</xdr:rowOff>
    </xdr:from>
    <xdr:to>
      <xdr:col>49</xdr:col>
      <xdr:colOff>398072</xdr:colOff>
      <xdr:row>728</xdr:row>
      <xdr:rowOff>78443</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265" y="38088794"/>
          <a:ext cx="9015395" cy="2991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30" zoomScale="85" zoomScaleNormal="75" zoomScaleSheetLayoutView="85" zoomScalePageLayoutView="85" workbookViewId="0">
      <selection activeCell="R733" sqref="R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3" t="s">
        <v>0</v>
      </c>
      <c r="AK2" s="683"/>
      <c r="AL2" s="683"/>
      <c r="AM2" s="683"/>
      <c r="AN2" s="683"/>
      <c r="AO2" s="683"/>
      <c r="AP2" s="683"/>
      <c r="AQ2" s="349" t="s">
        <v>410</v>
      </c>
      <c r="AR2" s="349"/>
      <c r="AS2" s="43" t="str">
        <f>IF(OR(AQ2="　", AQ2=""), "", "-")</f>
        <v/>
      </c>
      <c r="AT2" s="350">
        <v>207</v>
      </c>
      <c r="AU2" s="350"/>
      <c r="AV2" s="44" t="str">
        <f>IF(AW2="", "", "-")</f>
        <v/>
      </c>
      <c r="AW2" s="353"/>
      <c r="AX2" s="353"/>
    </row>
    <row r="3" spans="1:50" ht="21" customHeight="1" thickBot="1" x14ac:dyDescent="0.2">
      <c r="A3" s="502" t="s">
        <v>338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437</v>
      </c>
      <c r="AK3" s="504"/>
      <c r="AL3" s="504"/>
      <c r="AM3" s="504"/>
      <c r="AN3" s="504"/>
      <c r="AO3" s="504"/>
      <c r="AP3" s="504"/>
      <c r="AQ3" s="504"/>
      <c r="AR3" s="504"/>
      <c r="AS3" s="504"/>
      <c r="AT3" s="504"/>
      <c r="AU3" s="504"/>
      <c r="AV3" s="504"/>
      <c r="AW3" s="504"/>
      <c r="AX3" s="24" t="s">
        <v>74</v>
      </c>
    </row>
    <row r="4" spans="1:50" ht="24.75" customHeight="1" x14ac:dyDescent="0.15">
      <c r="A4" s="708" t="s">
        <v>29</v>
      </c>
      <c r="B4" s="709"/>
      <c r="C4" s="709"/>
      <c r="D4" s="709"/>
      <c r="E4" s="709"/>
      <c r="F4" s="709"/>
      <c r="G4" s="684" t="s">
        <v>445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3" t="s">
        <v>80</v>
      </c>
      <c r="H5" s="524"/>
      <c r="I5" s="524"/>
      <c r="J5" s="524"/>
      <c r="K5" s="524"/>
      <c r="L5" s="524"/>
      <c r="M5" s="525" t="s">
        <v>75</v>
      </c>
      <c r="N5" s="526"/>
      <c r="O5" s="526"/>
      <c r="P5" s="526"/>
      <c r="Q5" s="526"/>
      <c r="R5" s="527"/>
      <c r="S5" s="528" t="s">
        <v>82</v>
      </c>
      <c r="T5" s="524"/>
      <c r="U5" s="524"/>
      <c r="V5" s="524"/>
      <c r="W5" s="524"/>
      <c r="X5" s="529"/>
      <c r="Y5" s="700" t="s">
        <v>3</v>
      </c>
      <c r="Z5" s="701"/>
      <c r="AA5" s="701"/>
      <c r="AB5" s="701"/>
      <c r="AC5" s="701"/>
      <c r="AD5" s="702"/>
      <c r="AE5" s="703" t="s">
        <v>511</v>
      </c>
      <c r="AF5" s="703"/>
      <c r="AG5" s="703"/>
      <c r="AH5" s="703"/>
      <c r="AI5" s="703"/>
      <c r="AJ5" s="703"/>
      <c r="AK5" s="703"/>
      <c r="AL5" s="703"/>
      <c r="AM5" s="703"/>
      <c r="AN5" s="703"/>
      <c r="AO5" s="703"/>
      <c r="AP5" s="704"/>
      <c r="AQ5" s="705" t="s">
        <v>512</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448</v>
      </c>
      <c r="H7" s="823"/>
      <c r="I7" s="823"/>
      <c r="J7" s="823"/>
      <c r="K7" s="823"/>
      <c r="L7" s="823"/>
      <c r="M7" s="823"/>
      <c r="N7" s="823"/>
      <c r="O7" s="823"/>
      <c r="P7" s="823"/>
      <c r="Q7" s="823"/>
      <c r="R7" s="823"/>
      <c r="S7" s="823"/>
      <c r="T7" s="823"/>
      <c r="U7" s="823"/>
      <c r="V7" s="823"/>
      <c r="W7" s="823"/>
      <c r="X7" s="824"/>
      <c r="Y7" s="347" t="s">
        <v>5</v>
      </c>
      <c r="Z7" s="231"/>
      <c r="AA7" s="231"/>
      <c r="AB7" s="231"/>
      <c r="AC7" s="231"/>
      <c r="AD7" s="348"/>
      <c r="AE7" s="337" t="s">
        <v>449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19" t="s">
        <v>367</v>
      </c>
      <c r="B8" s="820"/>
      <c r="C8" s="820"/>
      <c r="D8" s="820"/>
      <c r="E8" s="820"/>
      <c r="F8" s="821"/>
      <c r="G8" s="81" t="str">
        <f>入力規則等!A26</f>
        <v>-</v>
      </c>
      <c r="H8" s="82"/>
      <c r="I8" s="82"/>
      <c r="J8" s="82"/>
      <c r="K8" s="82"/>
      <c r="L8" s="82"/>
      <c r="M8" s="82"/>
      <c r="N8" s="82"/>
      <c r="O8" s="82"/>
      <c r="P8" s="82"/>
      <c r="Q8" s="82"/>
      <c r="R8" s="82"/>
      <c r="S8" s="82"/>
      <c r="T8" s="82"/>
      <c r="U8" s="82"/>
      <c r="V8" s="82"/>
      <c r="W8" s="82"/>
      <c r="X8" s="83"/>
      <c r="Y8" s="530" t="s">
        <v>368</v>
      </c>
      <c r="Z8" s="531"/>
      <c r="AA8" s="531"/>
      <c r="AB8" s="531"/>
      <c r="AC8" s="531"/>
      <c r="AD8" s="532"/>
      <c r="AE8" s="720" t="str">
        <f>入力規則等!K13</f>
        <v>その他の事項経費</v>
      </c>
      <c r="AF8" s="82"/>
      <c r="AG8" s="82"/>
      <c r="AH8" s="82"/>
      <c r="AI8" s="82"/>
      <c r="AJ8" s="82"/>
      <c r="AK8" s="82"/>
      <c r="AL8" s="82"/>
      <c r="AM8" s="82"/>
      <c r="AN8" s="82"/>
      <c r="AO8" s="82"/>
      <c r="AP8" s="82"/>
      <c r="AQ8" s="82"/>
      <c r="AR8" s="82"/>
      <c r="AS8" s="82"/>
      <c r="AT8" s="82"/>
      <c r="AU8" s="82"/>
      <c r="AV8" s="82"/>
      <c r="AW8" s="82"/>
      <c r="AX8" s="721"/>
    </row>
    <row r="9" spans="1:50" ht="69" customHeight="1" x14ac:dyDescent="0.15">
      <c r="A9" s="533" t="s">
        <v>25</v>
      </c>
      <c r="B9" s="534"/>
      <c r="C9" s="534"/>
      <c r="D9" s="534"/>
      <c r="E9" s="534"/>
      <c r="F9" s="534"/>
      <c r="G9" s="535" t="s">
        <v>566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73" t="s">
        <v>34</v>
      </c>
      <c r="B10" s="674"/>
      <c r="C10" s="674"/>
      <c r="D10" s="674"/>
      <c r="E10" s="674"/>
      <c r="F10" s="674"/>
      <c r="G10" s="675" t="s">
        <v>522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2" t="s">
        <v>26</v>
      </c>
      <c r="B12" s="643"/>
      <c r="C12" s="643"/>
      <c r="D12" s="643"/>
      <c r="E12" s="643"/>
      <c r="F12" s="644"/>
      <c r="G12" s="681"/>
      <c r="H12" s="682"/>
      <c r="I12" s="682"/>
      <c r="J12" s="682"/>
      <c r="K12" s="682"/>
      <c r="L12" s="682"/>
      <c r="M12" s="682"/>
      <c r="N12" s="682"/>
      <c r="O12" s="68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9"/>
    </row>
    <row r="13" spans="1:50" ht="21" customHeight="1" x14ac:dyDescent="0.15">
      <c r="A13" s="645"/>
      <c r="B13" s="646"/>
      <c r="C13" s="646"/>
      <c r="D13" s="646"/>
      <c r="E13" s="646"/>
      <c r="F13" s="647"/>
      <c r="G13" s="650" t="s">
        <v>7</v>
      </c>
      <c r="H13" s="651"/>
      <c r="I13" s="656" t="s">
        <v>8</v>
      </c>
      <c r="J13" s="657"/>
      <c r="K13" s="657"/>
      <c r="L13" s="657"/>
      <c r="M13" s="657"/>
      <c r="N13" s="657"/>
      <c r="O13" s="658"/>
      <c r="P13" s="205" t="s">
        <v>513</v>
      </c>
      <c r="Q13" s="206"/>
      <c r="R13" s="206"/>
      <c r="S13" s="206"/>
      <c r="T13" s="206"/>
      <c r="U13" s="206"/>
      <c r="V13" s="207"/>
      <c r="W13" s="205">
        <v>0</v>
      </c>
      <c r="X13" s="206"/>
      <c r="Y13" s="206"/>
      <c r="Z13" s="206"/>
      <c r="AA13" s="206"/>
      <c r="AB13" s="206"/>
      <c r="AC13" s="207"/>
      <c r="AD13" s="205">
        <v>0</v>
      </c>
      <c r="AE13" s="206"/>
      <c r="AF13" s="206"/>
      <c r="AG13" s="206"/>
      <c r="AH13" s="206"/>
      <c r="AI13" s="206"/>
      <c r="AJ13" s="207"/>
      <c r="AK13" s="205" t="s">
        <v>454</v>
      </c>
      <c r="AL13" s="206"/>
      <c r="AM13" s="206"/>
      <c r="AN13" s="206"/>
      <c r="AO13" s="206"/>
      <c r="AP13" s="206"/>
      <c r="AQ13" s="207"/>
      <c r="AR13" s="344" t="s">
        <v>588</v>
      </c>
      <c r="AS13" s="345"/>
      <c r="AT13" s="345"/>
      <c r="AU13" s="345"/>
      <c r="AV13" s="345"/>
      <c r="AW13" s="345"/>
      <c r="AX13" s="346"/>
    </row>
    <row r="14" spans="1:50" ht="21" customHeight="1" x14ac:dyDescent="0.15">
      <c r="A14" s="645"/>
      <c r="B14" s="646"/>
      <c r="C14" s="646"/>
      <c r="D14" s="646"/>
      <c r="E14" s="646"/>
      <c r="F14" s="647"/>
      <c r="G14" s="652"/>
      <c r="H14" s="653"/>
      <c r="I14" s="538" t="s">
        <v>9</v>
      </c>
      <c r="J14" s="581"/>
      <c r="K14" s="581"/>
      <c r="L14" s="581"/>
      <c r="M14" s="581"/>
      <c r="N14" s="581"/>
      <c r="O14" s="582"/>
      <c r="P14" s="205" t="s">
        <v>514</v>
      </c>
      <c r="Q14" s="206"/>
      <c r="R14" s="206"/>
      <c r="S14" s="206"/>
      <c r="T14" s="206"/>
      <c r="U14" s="206"/>
      <c r="V14" s="207"/>
      <c r="W14" s="205">
        <v>300</v>
      </c>
      <c r="X14" s="206"/>
      <c r="Y14" s="206"/>
      <c r="Z14" s="206"/>
      <c r="AA14" s="206"/>
      <c r="AB14" s="206"/>
      <c r="AC14" s="207"/>
      <c r="AD14" s="205">
        <v>0</v>
      </c>
      <c r="AE14" s="206"/>
      <c r="AF14" s="206"/>
      <c r="AG14" s="206"/>
      <c r="AH14" s="206"/>
      <c r="AI14" s="206"/>
      <c r="AJ14" s="207"/>
      <c r="AK14" s="205" t="s">
        <v>513</v>
      </c>
      <c r="AL14" s="206"/>
      <c r="AM14" s="206"/>
      <c r="AN14" s="206"/>
      <c r="AO14" s="206"/>
      <c r="AP14" s="206"/>
      <c r="AQ14" s="207"/>
      <c r="AR14" s="640"/>
      <c r="AS14" s="640"/>
      <c r="AT14" s="640"/>
      <c r="AU14" s="640"/>
      <c r="AV14" s="640"/>
      <c r="AW14" s="640"/>
      <c r="AX14" s="641"/>
    </row>
    <row r="15" spans="1:50" ht="21" customHeight="1" x14ac:dyDescent="0.15">
      <c r="A15" s="645"/>
      <c r="B15" s="646"/>
      <c r="C15" s="646"/>
      <c r="D15" s="646"/>
      <c r="E15" s="646"/>
      <c r="F15" s="647"/>
      <c r="G15" s="652"/>
      <c r="H15" s="653"/>
      <c r="I15" s="538" t="s">
        <v>58</v>
      </c>
      <c r="J15" s="539"/>
      <c r="K15" s="539"/>
      <c r="L15" s="539"/>
      <c r="M15" s="539"/>
      <c r="N15" s="539"/>
      <c r="O15" s="540"/>
      <c r="P15" s="205" t="s">
        <v>513</v>
      </c>
      <c r="Q15" s="206"/>
      <c r="R15" s="206"/>
      <c r="S15" s="206"/>
      <c r="T15" s="206"/>
      <c r="U15" s="206"/>
      <c r="V15" s="207"/>
      <c r="W15" s="205">
        <v>0</v>
      </c>
      <c r="X15" s="206"/>
      <c r="Y15" s="206"/>
      <c r="Z15" s="206"/>
      <c r="AA15" s="206"/>
      <c r="AB15" s="206"/>
      <c r="AC15" s="207"/>
      <c r="AD15" s="205">
        <v>300</v>
      </c>
      <c r="AE15" s="206"/>
      <c r="AF15" s="206"/>
      <c r="AG15" s="206"/>
      <c r="AH15" s="206"/>
      <c r="AI15" s="206"/>
      <c r="AJ15" s="207"/>
      <c r="AK15" s="205" t="s">
        <v>514</v>
      </c>
      <c r="AL15" s="206"/>
      <c r="AM15" s="206"/>
      <c r="AN15" s="206"/>
      <c r="AO15" s="206"/>
      <c r="AP15" s="206"/>
      <c r="AQ15" s="207"/>
      <c r="AR15" s="205" t="s">
        <v>589</v>
      </c>
      <c r="AS15" s="206"/>
      <c r="AT15" s="206"/>
      <c r="AU15" s="206"/>
      <c r="AV15" s="206"/>
      <c r="AW15" s="206"/>
      <c r="AX15" s="580"/>
    </row>
    <row r="16" spans="1:50" ht="21" customHeight="1" x14ac:dyDescent="0.15">
      <c r="A16" s="645"/>
      <c r="B16" s="646"/>
      <c r="C16" s="646"/>
      <c r="D16" s="646"/>
      <c r="E16" s="646"/>
      <c r="F16" s="647"/>
      <c r="G16" s="652"/>
      <c r="H16" s="653"/>
      <c r="I16" s="538" t="s">
        <v>59</v>
      </c>
      <c r="J16" s="539"/>
      <c r="K16" s="539"/>
      <c r="L16" s="539"/>
      <c r="M16" s="539"/>
      <c r="N16" s="539"/>
      <c r="O16" s="540"/>
      <c r="P16" s="205" t="s">
        <v>513</v>
      </c>
      <c r="Q16" s="206"/>
      <c r="R16" s="206"/>
      <c r="S16" s="206"/>
      <c r="T16" s="206"/>
      <c r="U16" s="206"/>
      <c r="V16" s="207"/>
      <c r="W16" s="205">
        <v>-300</v>
      </c>
      <c r="X16" s="206"/>
      <c r="Y16" s="206"/>
      <c r="Z16" s="206"/>
      <c r="AA16" s="206"/>
      <c r="AB16" s="206"/>
      <c r="AC16" s="207"/>
      <c r="AD16" s="205">
        <v>0</v>
      </c>
      <c r="AE16" s="206"/>
      <c r="AF16" s="206"/>
      <c r="AG16" s="206"/>
      <c r="AH16" s="206"/>
      <c r="AI16" s="206"/>
      <c r="AJ16" s="207"/>
      <c r="AK16" s="205" t="s">
        <v>513</v>
      </c>
      <c r="AL16" s="206"/>
      <c r="AM16" s="206"/>
      <c r="AN16" s="206"/>
      <c r="AO16" s="206"/>
      <c r="AP16" s="206"/>
      <c r="AQ16" s="207"/>
      <c r="AR16" s="678"/>
      <c r="AS16" s="679"/>
      <c r="AT16" s="679"/>
      <c r="AU16" s="679"/>
      <c r="AV16" s="679"/>
      <c r="AW16" s="679"/>
      <c r="AX16" s="680"/>
    </row>
    <row r="17" spans="1:50" ht="24.75" customHeight="1" x14ac:dyDescent="0.15">
      <c r="A17" s="645"/>
      <c r="B17" s="646"/>
      <c r="C17" s="646"/>
      <c r="D17" s="646"/>
      <c r="E17" s="646"/>
      <c r="F17" s="647"/>
      <c r="G17" s="652"/>
      <c r="H17" s="653"/>
      <c r="I17" s="538" t="s">
        <v>57</v>
      </c>
      <c r="J17" s="581"/>
      <c r="K17" s="581"/>
      <c r="L17" s="581"/>
      <c r="M17" s="581"/>
      <c r="N17" s="581"/>
      <c r="O17" s="582"/>
      <c r="P17" s="205" t="s">
        <v>514</v>
      </c>
      <c r="Q17" s="206"/>
      <c r="R17" s="206"/>
      <c r="S17" s="206"/>
      <c r="T17" s="206"/>
      <c r="U17" s="206"/>
      <c r="V17" s="207"/>
      <c r="W17" s="205">
        <v>0</v>
      </c>
      <c r="X17" s="206"/>
      <c r="Y17" s="206"/>
      <c r="Z17" s="206"/>
      <c r="AA17" s="206"/>
      <c r="AB17" s="206"/>
      <c r="AC17" s="207"/>
      <c r="AD17" s="205">
        <v>0</v>
      </c>
      <c r="AE17" s="206"/>
      <c r="AF17" s="206"/>
      <c r="AG17" s="206"/>
      <c r="AH17" s="206"/>
      <c r="AI17" s="206"/>
      <c r="AJ17" s="207"/>
      <c r="AK17" s="205" t="s">
        <v>454</v>
      </c>
      <c r="AL17" s="206"/>
      <c r="AM17" s="206"/>
      <c r="AN17" s="206"/>
      <c r="AO17" s="206"/>
      <c r="AP17" s="206"/>
      <c r="AQ17" s="207"/>
      <c r="AR17" s="342"/>
      <c r="AS17" s="342"/>
      <c r="AT17" s="342"/>
      <c r="AU17" s="342"/>
      <c r="AV17" s="342"/>
      <c r="AW17" s="342"/>
      <c r="AX17" s="343"/>
    </row>
    <row r="18" spans="1:50" ht="24.75" customHeight="1" x14ac:dyDescent="0.15">
      <c r="A18" s="645"/>
      <c r="B18" s="646"/>
      <c r="C18" s="646"/>
      <c r="D18" s="646"/>
      <c r="E18" s="646"/>
      <c r="F18" s="647"/>
      <c r="G18" s="654"/>
      <c r="H18" s="655"/>
      <c r="I18" s="717" t="s">
        <v>22</v>
      </c>
      <c r="J18" s="718"/>
      <c r="K18" s="718"/>
      <c r="L18" s="718"/>
      <c r="M18" s="718"/>
      <c r="N18" s="718"/>
      <c r="O18" s="719"/>
      <c r="P18" s="517">
        <f>SUM(P13:V17)</f>
        <v>0</v>
      </c>
      <c r="Q18" s="518"/>
      <c r="R18" s="518"/>
      <c r="S18" s="518"/>
      <c r="T18" s="518"/>
      <c r="U18" s="518"/>
      <c r="V18" s="519"/>
      <c r="W18" s="517">
        <f>SUM(W13:AC17)</f>
        <v>0</v>
      </c>
      <c r="X18" s="518"/>
      <c r="Y18" s="518"/>
      <c r="Z18" s="518"/>
      <c r="AA18" s="518"/>
      <c r="AB18" s="518"/>
      <c r="AC18" s="519"/>
      <c r="AD18" s="517">
        <f>SUM(AD13:AJ17)</f>
        <v>300</v>
      </c>
      <c r="AE18" s="518"/>
      <c r="AF18" s="518"/>
      <c r="AG18" s="518"/>
      <c r="AH18" s="518"/>
      <c r="AI18" s="518"/>
      <c r="AJ18" s="519"/>
      <c r="AK18" s="517">
        <f>SUM(AK13:AQ17)</f>
        <v>0</v>
      </c>
      <c r="AL18" s="518"/>
      <c r="AM18" s="518"/>
      <c r="AN18" s="518"/>
      <c r="AO18" s="518"/>
      <c r="AP18" s="518"/>
      <c r="AQ18" s="519"/>
      <c r="AR18" s="517">
        <f>SUM(AR13:AX17)</f>
        <v>0</v>
      </c>
      <c r="AS18" s="518"/>
      <c r="AT18" s="518"/>
      <c r="AU18" s="518"/>
      <c r="AV18" s="518"/>
      <c r="AW18" s="518"/>
      <c r="AX18" s="520"/>
    </row>
    <row r="19" spans="1:50" ht="24.75" customHeight="1" x14ac:dyDescent="0.15">
      <c r="A19" s="645"/>
      <c r="B19" s="646"/>
      <c r="C19" s="646"/>
      <c r="D19" s="646"/>
      <c r="E19" s="646"/>
      <c r="F19" s="647"/>
      <c r="G19" s="514" t="s">
        <v>10</v>
      </c>
      <c r="H19" s="515"/>
      <c r="I19" s="515"/>
      <c r="J19" s="515"/>
      <c r="K19" s="515"/>
      <c r="L19" s="515"/>
      <c r="M19" s="515"/>
      <c r="N19" s="515"/>
      <c r="O19" s="515"/>
      <c r="P19" s="205" t="s">
        <v>454</v>
      </c>
      <c r="Q19" s="206"/>
      <c r="R19" s="206"/>
      <c r="S19" s="206"/>
      <c r="T19" s="206"/>
      <c r="U19" s="206"/>
      <c r="V19" s="207"/>
      <c r="W19" s="205" t="s">
        <v>514</v>
      </c>
      <c r="X19" s="206"/>
      <c r="Y19" s="206"/>
      <c r="Z19" s="206"/>
      <c r="AA19" s="206"/>
      <c r="AB19" s="206"/>
      <c r="AC19" s="207"/>
      <c r="AD19" s="205">
        <v>295.5</v>
      </c>
      <c r="AE19" s="206"/>
      <c r="AF19" s="206"/>
      <c r="AG19" s="206"/>
      <c r="AH19" s="206"/>
      <c r="AI19" s="206"/>
      <c r="AJ19" s="207"/>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8"/>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f>IF(AD18=0, "-", AD19/AD18)</f>
        <v>0.98499999999999999</v>
      </c>
      <c r="AE20" s="522"/>
      <c r="AF20" s="522"/>
      <c r="AG20" s="522"/>
      <c r="AH20" s="522"/>
      <c r="AI20" s="522"/>
      <c r="AJ20" s="522"/>
      <c r="AK20" s="516"/>
      <c r="AL20" s="516"/>
      <c r="AM20" s="516"/>
      <c r="AN20" s="516"/>
      <c r="AO20" s="516"/>
      <c r="AP20" s="516"/>
      <c r="AQ20" s="716"/>
      <c r="AR20" s="716"/>
      <c r="AS20" s="716"/>
      <c r="AT20" s="716"/>
      <c r="AU20" s="516"/>
      <c r="AV20" s="516"/>
      <c r="AW20" s="516"/>
      <c r="AX20" s="521"/>
    </row>
    <row r="21" spans="1:50" ht="18.75" customHeight="1" x14ac:dyDescent="0.15">
      <c r="A21" s="489" t="s">
        <v>13</v>
      </c>
      <c r="B21" s="490"/>
      <c r="C21" s="490"/>
      <c r="D21" s="490"/>
      <c r="E21" s="490"/>
      <c r="F21" s="491"/>
      <c r="G21" s="480" t="s">
        <v>276</v>
      </c>
      <c r="H21" s="340"/>
      <c r="I21" s="340"/>
      <c r="J21" s="340"/>
      <c r="K21" s="340"/>
      <c r="L21" s="340"/>
      <c r="M21" s="340"/>
      <c r="N21" s="340"/>
      <c r="O21" s="481"/>
      <c r="P21" s="484" t="s">
        <v>66</v>
      </c>
      <c r="Q21" s="340"/>
      <c r="R21" s="340"/>
      <c r="S21" s="340"/>
      <c r="T21" s="340"/>
      <c r="U21" s="340"/>
      <c r="V21" s="340"/>
      <c r="W21" s="340"/>
      <c r="X21" s="481"/>
      <c r="Y21" s="438"/>
      <c r="Z21" s="439"/>
      <c r="AA21" s="440"/>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89"/>
      <c r="B22" s="490"/>
      <c r="C22" s="490"/>
      <c r="D22" s="490"/>
      <c r="E22" s="490"/>
      <c r="F22" s="491"/>
      <c r="G22" s="482"/>
      <c r="H22" s="351"/>
      <c r="I22" s="351"/>
      <c r="J22" s="351"/>
      <c r="K22" s="351"/>
      <c r="L22" s="351"/>
      <c r="M22" s="351"/>
      <c r="N22" s="351"/>
      <c r="O22" s="483"/>
      <c r="P22" s="485"/>
      <c r="Q22" s="351"/>
      <c r="R22" s="351"/>
      <c r="S22" s="351"/>
      <c r="T22" s="351"/>
      <c r="U22" s="351"/>
      <c r="V22" s="351"/>
      <c r="W22" s="351"/>
      <c r="X22" s="483"/>
      <c r="Y22" s="438"/>
      <c r="Z22" s="439"/>
      <c r="AA22" s="440"/>
      <c r="AB22" s="301"/>
      <c r="AC22" s="296"/>
      <c r="AD22" s="297"/>
      <c r="AE22" s="317"/>
      <c r="AF22" s="317"/>
      <c r="AG22" s="317"/>
      <c r="AH22" s="317"/>
      <c r="AI22" s="317"/>
      <c r="AJ22" s="317"/>
      <c r="AK22" s="317"/>
      <c r="AL22" s="317"/>
      <c r="AM22" s="317"/>
      <c r="AN22" s="317"/>
      <c r="AO22" s="317"/>
      <c r="AP22" s="301"/>
      <c r="AQ22" s="114" t="s">
        <v>452</v>
      </c>
      <c r="AR22" s="113"/>
      <c r="AS22" s="99" t="s">
        <v>324</v>
      </c>
      <c r="AT22" s="100"/>
      <c r="AU22" s="322">
        <v>27</v>
      </c>
      <c r="AV22" s="322"/>
      <c r="AW22" s="351" t="s">
        <v>310</v>
      </c>
      <c r="AX22" s="352"/>
    </row>
    <row r="23" spans="1:50" ht="22.5" customHeight="1" x14ac:dyDescent="0.15">
      <c r="A23" s="492"/>
      <c r="B23" s="490"/>
      <c r="C23" s="490"/>
      <c r="D23" s="490"/>
      <c r="E23" s="490"/>
      <c r="F23" s="491"/>
      <c r="G23" s="465" t="s">
        <v>577</v>
      </c>
      <c r="H23" s="466"/>
      <c r="I23" s="466"/>
      <c r="J23" s="466"/>
      <c r="K23" s="466"/>
      <c r="L23" s="466"/>
      <c r="M23" s="466"/>
      <c r="N23" s="466"/>
      <c r="O23" s="467"/>
      <c r="P23" s="88" t="s">
        <v>509</v>
      </c>
      <c r="Q23" s="88"/>
      <c r="R23" s="88"/>
      <c r="S23" s="88"/>
      <c r="T23" s="88"/>
      <c r="U23" s="88"/>
      <c r="V23" s="88"/>
      <c r="W23" s="88"/>
      <c r="X23" s="117"/>
      <c r="Y23" s="199" t="s">
        <v>14</v>
      </c>
      <c r="Z23" s="474"/>
      <c r="AA23" s="475"/>
      <c r="AB23" s="486" t="s">
        <v>510</v>
      </c>
      <c r="AC23" s="486"/>
      <c r="AD23" s="486"/>
      <c r="AE23" s="302" t="s">
        <v>451</v>
      </c>
      <c r="AF23" s="303"/>
      <c r="AG23" s="303"/>
      <c r="AH23" s="303"/>
      <c r="AI23" s="302" t="s">
        <v>459</v>
      </c>
      <c r="AJ23" s="303"/>
      <c r="AK23" s="303"/>
      <c r="AL23" s="303"/>
      <c r="AM23" s="302">
        <v>0</v>
      </c>
      <c r="AN23" s="303"/>
      <c r="AO23" s="303"/>
      <c r="AP23" s="303"/>
      <c r="AQ23" s="77" t="s">
        <v>451</v>
      </c>
      <c r="AR23" s="78"/>
      <c r="AS23" s="78"/>
      <c r="AT23" s="79"/>
      <c r="AU23" s="303">
        <v>0</v>
      </c>
      <c r="AV23" s="303"/>
      <c r="AW23" s="303"/>
      <c r="AX23" s="305"/>
    </row>
    <row r="24" spans="1:50" ht="22.5" customHeight="1" x14ac:dyDescent="0.15">
      <c r="A24" s="493"/>
      <c r="B24" s="494"/>
      <c r="C24" s="494"/>
      <c r="D24" s="494"/>
      <c r="E24" s="494"/>
      <c r="F24" s="495"/>
      <c r="G24" s="468"/>
      <c r="H24" s="469"/>
      <c r="I24" s="469"/>
      <c r="J24" s="469"/>
      <c r="K24" s="469"/>
      <c r="L24" s="469"/>
      <c r="M24" s="469"/>
      <c r="N24" s="469"/>
      <c r="O24" s="470"/>
      <c r="P24" s="119"/>
      <c r="Q24" s="119"/>
      <c r="R24" s="119"/>
      <c r="S24" s="119"/>
      <c r="T24" s="119"/>
      <c r="U24" s="119"/>
      <c r="V24" s="119"/>
      <c r="W24" s="119"/>
      <c r="X24" s="120"/>
      <c r="Y24" s="238" t="s">
        <v>61</v>
      </c>
      <c r="Z24" s="233"/>
      <c r="AA24" s="234"/>
      <c r="AB24" s="501" t="s">
        <v>510</v>
      </c>
      <c r="AC24" s="501"/>
      <c r="AD24" s="501"/>
      <c r="AE24" s="302" t="s">
        <v>451</v>
      </c>
      <c r="AF24" s="303"/>
      <c r="AG24" s="303"/>
      <c r="AH24" s="303"/>
      <c r="AI24" s="302" t="s">
        <v>471</v>
      </c>
      <c r="AJ24" s="303"/>
      <c r="AK24" s="303"/>
      <c r="AL24" s="303"/>
      <c r="AM24" s="302">
        <v>0</v>
      </c>
      <c r="AN24" s="303"/>
      <c r="AO24" s="303"/>
      <c r="AP24" s="303"/>
      <c r="AQ24" s="77" t="s">
        <v>451</v>
      </c>
      <c r="AR24" s="78"/>
      <c r="AS24" s="78"/>
      <c r="AT24" s="79"/>
      <c r="AU24" s="303">
        <v>0</v>
      </c>
      <c r="AV24" s="303"/>
      <c r="AW24" s="303"/>
      <c r="AX24" s="305"/>
    </row>
    <row r="25" spans="1:50" ht="55.5" customHeight="1" thickBot="1" x14ac:dyDescent="0.2">
      <c r="A25" s="496"/>
      <c r="B25" s="497"/>
      <c r="C25" s="497"/>
      <c r="D25" s="497"/>
      <c r="E25" s="497"/>
      <c r="F25" s="498"/>
      <c r="G25" s="471"/>
      <c r="H25" s="472"/>
      <c r="I25" s="472"/>
      <c r="J25" s="472"/>
      <c r="K25" s="472"/>
      <c r="L25" s="472"/>
      <c r="M25" s="472"/>
      <c r="N25" s="472"/>
      <c r="O25" s="473"/>
      <c r="P25" s="91"/>
      <c r="Q25" s="91"/>
      <c r="R25" s="91"/>
      <c r="S25" s="91"/>
      <c r="T25" s="91"/>
      <c r="U25" s="91"/>
      <c r="V25" s="91"/>
      <c r="W25" s="91"/>
      <c r="X25" s="122"/>
      <c r="Y25" s="238" t="s">
        <v>15</v>
      </c>
      <c r="Z25" s="233"/>
      <c r="AA25" s="234"/>
      <c r="AB25" s="336" t="s">
        <v>312</v>
      </c>
      <c r="AC25" s="336"/>
      <c r="AD25" s="336"/>
      <c r="AE25" s="302" t="s">
        <v>450</v>
      </c>
      <c r="AF25" s="303"/>
      <c r="AG25" s="303"/>
      <c r="AH25" s="303"/>
      <c r="AI25" s="302" t="s">
        <v>519</v>
      </c>
      <c r="AJ25" s="303"/>
      <c r="AK25" s="303"/>
      <c r="AL25" s="303"/>
      <c r="AM25" s="302">
        <v>100</v>
      </c>
      <c r="AN25" s="303"/>
      <c r="AO25" s="303"/>
      <c r="AP25" s="303"/>
      <c r="AQ25" s="77" t="s">
        <v>451</v>
      </c>
      <c r="AR25" s="78"/>
      <c r="AS25" s="78"/>
      <c r="AT25" s="79"/>
      <c r="AU25" s="303">
        <v>100</v>
      </c>
      <c r="AV25" s="303"/>
      <c r="AW25" s="303"/>
      <c r="AX25" s="305"/>
    </row>
    <row r="26" spans="1:50" ht="18.75" hidden="1" customHeight="1" x14ac:dyDescent="0.15">
      <c r="A26" s="489" t="s">
        <v>13</v>
      </c>
      <c r="B26" s="490"/>
      <c r="C26" s="490"/>
      <c r="D26" s="490"/>
      <c r="E26" s="490"/>
      <c r="F26" s="491"/>
      <c r="G26" s="480" t="s">
        <v>276</v>
      </c>
      <c r="H26" s="340"/>
      <c r="I26" s="340"/>
      <c r="J26" s="340"/>
      <c r="K26" s="340"/>
      <c r="L26" s="340"/>
      <c r="M26" s="340"/>
      <c r="N26" s="340"/>
      <c r="O26" s="481"/>
      <c r="P26" s="484" t="s">
        <v>66</v>
      </c>
      <c r="Q26" s="340"/>
      <c r="R26" s="340"/>
      <c r="S26" s="340"/>
      <c r="T26" s="340"/>
      <c r="U26" s="340"/>
      <c r="V26" s="340"/>
      <c r="W26" s="340"/>
      <c r="X26" s="481"/>
      <c r="Y26" s="438"/>
      <c r="Z26" s="439"/>
      <c r="AA26" s="440"/>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89"/>
      <c r="B27" s="490"/>
      <c r="C27" s="490"/>
      <c r="D27" s="490"/>
      <c r="E27" s="490"/>
      <c r="F27" s="491"/>
      <c r="G27" s="482"/>
      <c r="H27" s="351"/>
      <c r="I27" s="351"/>
      <c r="J27" s="351"/>
      <c r="K27" s="351"/>
      <c r="L27" s="351"/>
      <c r="M27" s="351"/>
      <c r="N27" s="351"/>
      <c r="O27" s="483"/>
      <c r="P27" s="485"/>
      <c r="Q27" s="351"/>
      <c r="R27" s="351"/>
      <c r="S27" s="351"/>
      <c r="T27" s="351"/>
      <c r="U27" s="351"/>
      <c r="V27" s="351"/>
      <c r="W27" s="351"/>
      <c r="X27" s="483"/>
      <c r="Y27" s="438"/>
      <c r="Z27" s="439"/>
      <c r="AA27" s="440"/>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92"/>
      <c r="B28" s="490"/>
      <c r="C28" s="490"/>
      <c r="D28" s="490"/>
      <c r="E28" s="490"/>
      <c r="F28" s="491"/>
      <c r="G28" s="465"/>
      <c r="H28" s="466"/>
      <c r="I28" s="466"/>
      <c r="J28" s="466"/>
      <c r="K28" s="466"/>
      <c r="L28" s="466"/>
      <c r="M28" s="466"/>
      <c r="N28" s="466"/>
      <c r="O28" s="467"/>
      <c r="P28" s="88"/>
      <c r="Q28" s="88"/>
      <c r="R28" s="88"/>
      <c r="S28" s="88"/>
      <c r="T28" s="88"/>
      <c r="U28" s="88"/>
      <c r="V28" s="88"/>
      <c r="W28" s="88"/>
      <c r="X28" s="117"/>
      <c r="Y28" s="199" t="s">
        <v>14</v>
      </c>
      <c r="Z28" s="474"/>
      <c r="AA28" s="475"/>
      <c r="AB28" s="486"/>
      <c r="AC28" s="486"/>
      <c r="AD28" s="486"/>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93"/>
      <c r="B29" s="494"/>
      <c r="C29" s="494"/>
      <c r="D29" s="494"/>
      <c r="E29" s="494"/>
      <c r="F29" s="495"/>
      <c r="G29" s="468"/>
      <c r="H29" s="469"/>
      <c r="I29" s="469"/>
      <c r="J29" s="469"/>
      <c r="K29" s="469"/>
      <c r="L29" s="469"/>
      <c r="M29" s="469"/>
      <c r="N29" s="469"/>
      <c r="O29" s="470"/>
      <c r="P29" s="119"/>
      <c r="Q29" s="119"/>
      <c r="R29" s="119"/>
      <c r="S29" s="119"/>
      <c r="T29" s="119"/>
      <c r="U29" s="119"/>
      <c r="V29" s="119"/>
      <c r="W29" s="119"/>
      <c r="X29" s="120"/>
      <c r="Y29" s="238" t="s">
        <v>61</v>
      </c>
      <c r="Z29" s="233"/>
      <c r="AA29" s="234"/>
      <c r="AB29" s="501"/>
      <c r="AC29" s="501"/>
      <c r="AD29" s="501"/>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96"/>
      <c r="B30" s="497"/>
      <c r="C30" s="497"/>
      <c r="D30" s="497"/>
      <c r="E30" s="497"/>
      <c r="F30" s="498"/>
      <c r="G30" s="471"/>
      <c r="H30" s="472"/>
      <c r="I30" s="472"/>
      <c r="J30" s="472"/>
      <c r="K30" s="472"/>
      <c r="L30" s="472"/>
      <c r="M30" s="472"/>
      <c r="N30" s="472"/>
      <c r="O30" s="473"/>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89" t="s">
        <v>13</v>
      </c>
      <c r="B31" s="490"/>
      <c r="C31" s="490"/>
      <c r="D31" s="490"/>
      <c r="E31" s="490"/>
      <c r="F31" s="491"/>
      <c r="G31" s="480" t="s">
        <v>276</v>
      </c>
      <c r="H31" s="340"/>
      <c r="I31" s="340"/>
      <c r="J31" s="340"/>
      <c r="K31" s="340"/>
      <c r="L31" s="340"/>
      <c r="M31" s="340"/>
      <c r="N31" s="340"/>
      <c r="O31" s="481"/>
      <c r="P31" s="484" t="s">
        <v>66</v>
      </c>
      <c r="Q31" s="340"/>
      <c r="R31" s="340"/>
      <c r="S31" s="340"/>
      <c r="T31" s="340"/>
      <c r="U31" s="340"/>
      <c r="V31" s="340"/>
      <c r="W31" s="340"/>
      <c r="X31" s="481"/>
      <c r="Y31" s="438"/>
      <c r="Z31" s="439"/>
      <c r="AA31" s="440"/>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89"/>
      <c r="B32" s="490"/>
      <c r="C32" s="490"/>
      <c r="D32" s="490"/>
      <c r="E32" s="490"/>
      <c r="F32" s="491"/>
      <c r="G32" s="482"/>
      <c r="H32" s="351"/>
      <c r="I32" s="351"/>
      <c r="J32" s="351"/>
      <c r="K32" s="351"/>
      <c r="L32" s="351"/>
      <c r="M32" s="351"/>
      <c r="N32" s="351"/>
      <c r="O32" s="483"/>
      <c r="P32" s="485"/>
      <c r="Q32" s="351"/>
      <c r="R32" s="351"/>
      <c r="S32" s="351"/>
      <c r="T32" s="351"/>
      <c r="U32" s="351"/>
      <c r="V32" s="351"/>
      <c r="W32" s="351"/>
      <c r="X32" s="483"/>
      <c r="Y32" s="438"/>
      <c r="Z32" s="439"/>
      <c r="AA32" s="440"/>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92"/>
      <c r="B33" s="490"/>
      <c r="C33" s="490"/>
      <c r="D33" s="490"/>
      <c r="E33" s="490"/>
      <c r="F33" s="491"/>
      <c r="G33" s="465"/>
      <c r="H33" s="466"/>
      <c r="I33" s="466"/>
      <c r="J33" s="466"/>
      <c r="K33" s="466"/>
      <c r="L33" s="466"/>
      <c r="M33" s="466"/>
      <c r="N33" s="466"/>
      <c r="O33" s="467"/>
      <c r="P33" s="88"/>
      <c r="Q33" s="88"/>
      <c r="R33" s="88"/>
      <c r="S33" s="88"/>
      <c r="T33" s="88"/>
      <c r="U33" s="88"/>
      <c r="V33" s="88"/>
      <c r="W33" s="88"/>
      <c r="X33" s="117"/>
      <c r="Y33" s="199" t="s">
        <v>14</v>
      </c>
      <c r="Z33" s="474"/>
      <c r="AA33" s="475"/>
      <c r="AB33" s="486"/>
      <c r="AC33" s="486"/>
      <c r="AD33" s="486"/>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93"/>
      <c r="B34" s="494"/>
      <c r="C34" s="494"/>
      <c r="D34" s="494"/>
      <c r="E34" s="494"/>
      <c r="F34" s="495"/>
      <c r="G34" s="468"/>
      <c r="H34" s="469"/>
      <c r="I34" s="469"/>
      <c r="J34" s="469"/>
      <c r="K34" s="469"/>
      <c r="L34" s="469"/>
      <c r="M34" s="469"/>
      <c r="N34" s="469"/>
      <c r="O34" s="470"/>
      <c r="P34" s="119"/>
      <c r="Q34" s="119"/>
      <c r="R34" s="119"/>
      <c r="S34" s="119"/>
      <c r="T34" s="119"/>
      <c r="U34" s="119"/>
      <c r="V34" s="119"/>
      <c r="W34" s="119"/>
      <c r="X34" s="120"/>
      <c r="Y34" s="238" t="s">
        <v>61</v>
      </c>
      <c r="Z34" s="233"/>
      <c r="AA34" s="234"/>
      <c r="AB34" s="501"/>
      <c r="AC34" s="501"/>
      <c r="AD34" s="501"/>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96"/>
      <c r="B35" s="497"/>
      <c r="C35" s="497"/>
      <c r="D35" s="497"/>
      <c r="E35" s="497"/>
      <c r="F35" s="498"/>
      <c r="G35" s="471"/>
      <c r="H35" s="472"/>
      <c r="I35" s="472"/>
      <c r="J35" s="472"/>
      <c r="K35" s="472"/>
      <c r="L35" s="472"/>
      <c r="M35" s="472"/>
      <c r="N35" s="472"/>
      <c r="O35" s="473"/>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89" t="s">
        <v>13</v>
      </c>
      <c r="B36" s="490"/>
      <c r="C36" s="490"/>
      <c r="D36" s="490"/>
      <c r="E36" s="490"/>
      <c r="F36" s="491"/>
      <c r="G36" s="480" t="s">
        <v>276</v>
      </c>
      <c r="H36" s="340"/>
      <c r="I36" s="340"/>
      <c r="J36" s="340"/>
      <c r="K36" s="340"/>
      <c r="L36" s="340"/>
      <c r="M36" s="340"/>
      <c r="N36" s="340"/>
      <c r="O36" s="481"/>
      <c r="P36" s="484" t="s">
        <v>66</v>
      </c>
      <c r="Q36" s="340"/>
      <c r="R36" s="340"/>
      <c r="S36" s="340"/>
      <c r="T36" s="340"/>
      <c r="U36" s="340"/>
      <c r="V36" s="340"/>
      <c r="W36" s="340"/>
      <c r="X36" s="481"/>
      <c r="Y36" s="438"/>
      <c r="Z36" s="439"/>
      <c r="AA36" s="440"/>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89"/>
      <c r="B37" s="490"/>
      <c r="C37" s="490"/>
      <c r="D37" s="490"/>
      <c r="E37" s="490"/>
      <c r="F37" s="491"/>
      <c r="G37" s="482"/>
      <c r="H37" s="351"/>
      <c r="I37" s="351"/>
      <c r="J37" s="351"/>
      <c r="K37" s="351"/>
      <c r="L37" s="351"/>
      <c r="M37" s="351"/>
      <c r="N37" s="351"/>
      <c r="O37" s="483"/>
      <c r="P37" s="485"/>
      <c r="Q37" s="351"/>
      <c r="R37" s="351"/>
      <c r="S37" s="351"/>
      <c r="T37" s="351"/>
      <c r="U37" s="351"/>
      <c r="V37" s="351"/>
      <c r="W37" s="351"/>
      <c r="X37" s="483"/>
      <c r="Y37" s="438"/>
      <c r="Z37" s="439"/>
      <c r="AA37" s="440"/>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92"/>
      <c r="B38" s="490"/>
      <c r="C38" s="490"/>
      <c r="D38" s="490"/>
      <c r="E38" s="490"/>
      <c r="F38" s="491"/>
      <c r="G38" s="465"/>
      <c r="H38" s="466"/>
      <c r="I38" s="466"/>
      <c r="J38" s="466"/>
      <c r="K38" s="466"/>
      <c r="L38" s="466"/>
      <c r="M38" s="466"/>
      <c r="N38" s="466"/>
      <c r="O38" s="467"/>
      <c r="P38" s="88"/>
      <c r="Q38" s="88"/>
      <c r="R38" s="88"/>
      <c r="S38" s="88"/>
      <c r="T38" s="88"/>
      <c r="U38" s="88"/>
      <c r="V38" s="88"/>
      <c r="W38" s="88"/>
      <c r="X38" s="117"/>
      <c r="Y38" s="199" t="s">
        <v>14</v>
      </c>
      <c r="Z38" s="474"/>
      <c r="AA38" s="475"/>
      <c r="AB38" s="486"/>
      <c r="AC38" s="486"/>
      <c r="AD38" s="486"/>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93"/>
      <c r="B39" s="494"/>
      <c r="C39" s="494"/>
      <c r="D39" s="494"/>
      <c r="E39" s="494"/>
      <c r="F39" s="495"/>
      <c r="G39" s="468"/>
      <c r="H39" s="469"/>
      <c r="I39" s="469"/>
      <c r="J39" s="469"/>
      <c r="K39" s="469"/>
      <c r="L39" s="469"/>
      <c r="M39" s="469"/>
      <c r="N39" s="469"/>
      <c r="O39" s="470"/>
      <c r="P39" s="119"/>
      <c r="Q39" s="119"/>
      <c r="R39" s="119"/>
      <c r="S39" s="119"/>
      <c r="T39" s="119"/>
      <c r="U39" s="119"/>
      <c r="V39" s="119"/>
      <c r="W39" s="119"/>
      <c r="X39" s="120"/>
      <c r="Y39" s="238" t="s">
        <v>61</v>
      </c>
      <c r="Z39" s="233"/>
      <c r="AA39" s="234"/>
      <c r="AB39" s="501"/>
      <c r="AC39" s="501"/>
      <c r="AD39" s="501"/>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96"/>
      <c r="B40" s="497"/>
      <c r="C40" s="497"/>
      <c r="D40" s="497"/>
      <c r="E40" s="497"/>
      <c r="F40" s="498"/>
      <c r="G40" s="471"/>
      <c r="H40" s="472"/>
      <c r="I40" s="472"/>
      <c r="J40" s="472"/>
      <c r="K40" s="472"/>
      <c r="L40" s="472"/>
      <c r="M40" s="472"/>
      <c r="N40" s="472"/>
      <c r="O40" s="473"/>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89" t="s">
        <v>13</v>
      </c>
      <c r="B41" s="490"/>
      <c r="C41" s="490"/>
      <c r="D41" s="490"/>
      <c r="E41" s="490"/>
      <c r="F41" s="491"/>
      <c r="G41" s="480" t="s">
        <v>276</v>
      </c>
      <c r="H41" s="340"/>
      <c r="I41" s="340"/>
      <c r="J41" s="340"/>
      <c r="K41" s="340"/>
      <c r="L41" s="340"/>
      <c r="M41" s="340"/>
      <c r="N41" s="340"/>
      <c r="O41" s="481"/>
      <c r="P41" s="484" t="s">
        <v>66</v>
      </c>
      <c r="Q41" s="340"/>
      <c r="R41" s="340"/>
      <c r="S41" s="340"/>
      <c r="T41" s="340"/>
      <c r="U41" s="340"/>
      <c r="V41" s="340"/>
      <c r="W41" s="340"/>
      <c r="X41" s="481"/>
      <c r="Y41" s="438"/>
      <c r="Z41" s="439"/>
      <c r="AA41" s="440"/>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89"/>
      <c r="B42" s="490"/>
      <c r="C42" s="490"/>
      <c r="D42" s="490"/>
      <c r="E42" s="490"/>
      <c r="F42" s="491"/>
      <c r="G42" s="482"/>
      <c r="H42" s="351"/>
      <c r="I42" s="351"/>
      <c r="J42" s="351"/>
      <c r="K42" s="351"/>
      <c r="L42" s="351"/>
      <c r="M42" s="351"/>
      <c r="N42" s="351"/>
      <c r="O42" s="483"/>
      <c r="P42" s="485"/>
      <c r="Q42" s="351"/>
      <c r="R42" s="351"/>
      <c r="S42" s="351"/>
      <c r="T42" s="351"/>
      <c r="U42" s="351"/>
      <c r="V42" s="351"/>
      <c r="W42" s="351"/>
      <c r="X42" s="483"/>
      <c r="Y42" s="438"/>
      <c r="Z42" s="439"/>
      <c r="AA42" s="440"/>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92"/>
      <c r="B43" s="490"/>
      <c r="C43" s="490"/>
      <c r="D43" s="490"/>
      <c r="E43" s="490"/>
      <c r="F43" s="491"/>
      <c r="G43" s="465"/>
      <c r="H43" s="466"/>
      <c r="I43" s="466"/>
      <c r="J43" s="466"/>
      <c r="K43" s="466"/>
      <c r="L43" s="466"/>
      <c r="M43" s="466"/>
      <c r="N43" s="466"/>
      <c r="O43" s="467"/>
      <c r="P43" s="88"/>
      <c r="Q43" s="88"/>
      <c r="R43" s="88"/>
      <c r="S43" s="88"/>
      <c r="T43" s="88"/>
      <c r="U43" s="88"/>
      <c r="V43" s="88"/>
      <c r="W43" s="88"/>
      <c r="X43" s="117"/>
      <c r="Y43" s="199" t="s">
        <v>14</v>
      </c>
      <c r="Z43" s="474"/>
      <c r="AA43" s="475"/>
      <c r="AB43" s="486"/>
      <c r="AC43" s="486"/>
      <c r="AD43" s="486"/>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93"/>
      <c r="B44" s="494"/>
      <c r="C44" s="494"/>
      <c r="D44" s="494"/>
      <c r="E44" s="494"/>
      <c r="F44" s="495"/>
      <c r="G44" s="468"/>
      <c r="H44" s="469"/>
      <c r="I44" s="469"/>
      <c r="J44" s="469"/>
      <c r="K44" s="469"/>
      <c r="L44" s="469"/>
      <c r="M44" s="469"/>
      <c r="N44" s="469"/>
      <c r="O44" s="470"/>
      <c r="P44" s="119"/>
      <c r="Q44" s="119"/>
      <c r="R44" s="119"/>
      <c r="S44" s="119"/>
      <c r="T44" s="119"/>
      <c r="U44" s="119"/>
      <c r="V44" s="119"/>
      <c r="W44" s="119"/>
      <c r="X44" s="120"/>
      <c r="Y44" s="238" t="s">
        <v>61</v>
      </c>
      <c r="Z44" s="233"/>
      <c r="AA44" s="234"/>
      <c r="AB44" s="501"/>
      <c r="AC44" s="501"/>
      <c r="AD44" s="501"/>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92"/>
      <c r="B45" s="490"/>
      <c r="C45" s="490"/>
      <c r="D45" s="490"/>
      <c r="E45" s="490"/>
      <c r="F45" s="491"/>
      <c r="G45" s="471"/>
      <c r="H45" s="472"/>
      <c r="I45" s="472"/>
      <c r="J45" s="472"/>
      <c r="K45" s="472"/>
      <c r="L45" s="472"/>
      <c r="M45" s="472"/>
      <c r="N45" s="472"/>
      <c r="O45" s="473"/>
      <c r="P45" s="91"/>
      <c r="Q45" s="91"/>
      <c r="R45" s="91"/>
      <c r="S45" s="91"/>
      <c r="T45" s="91"/>
      <c r="U45" s="91"/>
      <c r="V45" s="91"/>
      <c r="W45" s="91"/>
      <c r="X45" s="122"/>
      <c r="Y45" s="238" t="s">
        <v>15</v>
      </c>
      <c r="Z45" s="233"/>
      <c r="AA45" s="234"/>
      <c r="AB45" s="464" t="s">
        <v>16</v>
      </c>
      <c r="AC45" s="464"/>
      <c r="AD45" s="464"/>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33" t="s">
        <v>411</v>
      </c>
      <c r="B46" s="834"/>
      <c r="C46" s="834"/>
      <c r="D46" s="834"/>
      <c r="E46" s="834"/>
      <c r="F46" s="835"/>
      <c r="G46" s="47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36"/>
      <c r="B47" s="837"/>
      <c r="C47" s="837"/>
      <c r="D47" s="837"/>
      <c r="E47" s="837"/>
      <c r="F47" s="838"/>
      <c r="G47" s="47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36"/>
      <c r="B48" s="837"/>
      <c r="C48" s="837"/>
      <c r="D48" s="837"/>
      <c r="E48" s="837"/>
      <c r="F48" s="838"/>
      <c r="G48" s="78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36"/>
      <c r="B49" s="837"/>
      <c r="C49" s="837"/>
      <c r="D49" s="837"/>
      <c r="E49" s="837"/>
      <c r="F49" s="838"/>
      <c r="G49" s="78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36"/>
      <c r="B50" s="837"/>
      <c r="C50" s="837"/>
      <c r="D50" s="837"/>
      <c r="E50" s="837"/>
      <c r="F50" s="838"/>
      <c r="G50" s="79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91" t="s">
        <v>438</v>
      </c>
      <c r="B51" s="892"/>
      <c r="C51" s="892"/>
      <c r="D51" s="892"/>
      <c r="E51" s="889" t="s">
        <v>429</v>
      </c>
      <c r="F51" s="890"/>
      <c r="G51" s="50" t="s">
        <v>340</v>
      </c>
      <c r="H51" s="817"/>
      <c r="I51" s="400"/>
      <c r="J51" s="400"/>
      <c r="K51" s="400"/>
      <c r="L51" s="400"/>
      <c r="M51" s="400"/>
      <c r="N51" s="400"/>
      <c r="O51" s="818"/>
      <c r="P51" s="187"/>
      <c r="Q51" s="187"/>
      <c r="R51" s="187"/>
      <c r="S51" s="187"/>
      <c r="T51" s="187"/>
      <c r="U51" s="187"/>
      <c r="V51" s="187"/>
      <c r="W51" s="187"/>
      <c r="X51" s="1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x14ac:dyDescent="0.15">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56"/>
      <c r="AP52" s="56"/>
      <c r="AQ52" s="56"/>
      <c r="AR52" s="56"/>
      <c r="AS52" s="56"/>
      <c r="AT52" s="56"/>
      <c r="AU52" s="56"/>
      <c r="AV52" s="56"/>
      <c r="AW52" s="56"/>
      <c r="AX52" s="57"/>
    </row>
    <row r="53" spans="1:50" ht="18.75" hidden="1" customHeight="1" x14ac:dyDescent="0.15">
      <c r="A53" s="499" t="s">
        <v>277</v>
      </c>
      <c r="B53" s="841" t="s">
        <v>274</v>
      </c>
      <c r="C53" s="460"/>
      <c r="D53" s="460"/>
      <c r="E53" s="460"/>
      <c r="F53" s="461"/>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336</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499"/>
      <c r="B54" s="841"/>
      <c r="C54" s="460"/>
      <c r="D54" s="460"/>
      <c r="E54" s="460"/>
      <c r="F54" s="461"/>
      <c r="G54" s="351"/>
      <c r="H54" s="351"/>
      <c r="I54" s="351"/>
      <c r="J54" s="351"/>
      <c r="K54" s="351"/>
      <c r="L54" s="351"/>
      <c r="M54" s="351"/>
      <c r="N54" s="351"/>
      <c r="O54" s="351"/>
      <c r="P54" s="351"/>
      <c r="Q54" s="351"/>
      <c r="R54" s="351"/>
      <c r="S54" s="351"/>
      <c r="T54" s="351"/>
      <c r="U54" s="351"/>
      <c r="V54" s="351"/>
      <c r="W54" s="351"/>
      <c r="X54" s="351"/>
      <c r="Y54" s="351"/>
      <c r="Z54" s="351"/>
      <c r="AA54" s="483"/>
      <c r="AB54" s="485"/>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99"/>
      <c r="B55" s="841"/>
      <c r="C55" s="460"/>
      <c r="D55" s="460"/>
      <c r="E55" s="460"/>
      <c r="F55" s="461"/>
      <c r="G55" s="326"/>
      <c r="H55" s="326"/>
      <c r="I55" s="326"/>
      <c r="J55" s="326"/>
      <c r="K55" s="326"/>
      <c r="L55" s="326"/>
      <c r="M55" s="326"/>
      <c r="N55" s="326"/>
      <c r="O55" s="326"/>
      <c r="P55" s="326"/>
      <c r="Q55" s="326"/>
      <c r="R55" s="326"/>
      <c r="S55" s="326"/>
      <c r="T55" s="326"/>
      <c r="U55" s="326"/>
      <c r="V55" s="326"/>
      <c r="W55" s="326"/>
      <c r="X55" s="326"/>
      <c r="Y55" s="326"/>
      <c r="Z55" s="326"/>
      <c r="AA55" s="732"/>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99"/>
      <c r="B56" s="841"/>
      <c r="C56" s="460"/>
      <c r="D56" s="460"/>
      <c r="E56" s="460"/>
      <c r="F56" s="461"/>
      <c r="G56" s="329"/>
      <c r="H56" s="329"/>
      <c r="I56" s="329"/>
      <c r="J56" s="329"/>
      <c r="K56" s="329"/>
      <c r="L56" s="329"/>
      <c r="M56" s="329"/>
      <c r="N56" s="329"/>
      <c r="O56" s="329"/>
      <c r="P56" s="329"/>
      <c r="Q56" s="329"/>
      <c r="R56" s="329"/>
      <c r="S56" s="329"/>
      <c r="T56" s="329"/>
      <c r="U56" s="329"/>
      <c r="V56" s="329"/>
      <c r="W56" s="329"/>
      <c r="X56" s="329"/>
      <c r="Y56" s="329"/>
      <c r="Z56" s="329"/>
      <c r="AA56" s="733"/>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99"/>
      <c r="B57" s="842"/>
      <c r="C57" s="462"/>
      <c r="D57" s="462"/>
      <c r="E57" s="462"/>
      <c r="F57" s="463"/>
      <c r="G57" s="332"/>
      <c r="H57" s="332"/>
      <c r="I57" s="332"/>
      <c r="J57" s="332"/>
      <c r="K57" s="332"/>
      <c r="L57" s="332"/>
      <c r="M57" s="332"/>
      <c r="N57" s="332"/>
      <c r="O57" s="332"/>
      <c r="P57" s="332"/>
      <c r="Q57" s="332"/>
      <c r="R57" s="332"/>
      <c r="S57" s="332"/>
      <c r="T57" s="332"/>
      <c r="U57" s="332"/>
      <c r="V57" s="332"/>
      <c r="W57" s="332"/>
      <c r="X57" s="332"/>
      <c r="Y57" s="332"/>
      <c r="Z57" s="332"/>
      <c r="AA57" s="734"/>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99"/>
      <c r="B58" s="460" t="s">
        <v>275</v>
      </c>
      <c r="C58" s="460"/>
      <c r="D58" s="460"/>
      <c r="E58" s="460"/>
      <c r="F58" s="461"/>
      <c r="G58" s="480" t="s">
        <v>68</v>
      </c>
      <c r="H58" s="340"/>
      <c r="I58" s="340"/>
      <c r="J58" s="340"/>
      <c r="K58" s="340"/>
      <c r="L58" s="340"/>
      <c r="M58" s="340"/>
      <c r="N58" s="340"/>
      <c r="O58" s="481"/>
      <c r="P58" s="484" t="s">
        <v>72</v>
      </c>
      <c r="Q58" s="340"/>
      <c r="R58" s="340"/>
      <c r="S58" s="340"/>
      <c r="T58" s="340"/>
      <c r="U58" s="340"/>
      <c r="V58" s="340"/>
      <c r="W58" s="340"/>
      <c r="X58" s="481"/>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99"/>
      <c r="B59" s="460"/>
      <c r="C59" s="460"/>
      <c r="D59" s="460"/>
      <c r="E59" s="460"/>
      <c r="F59" s="461"/>
      <c r="G59" s="482"/>
      <c r="H59" s="351"/>
      <c r="I59" s="351"/>
      <c r="J59" s="351"/>
      <c r="K59" s="351"/>
      <c r="L59" s="351"/>
      <c r="M59" s="351"/>
      <c r="N59" s="351"/>
      <c r="O59" s="483"/>
      <c r="P59" s="485"/>
      <c r="Q59" s="351"/>
      <c r="R59" s="351"/>
      <c r="S59" s="351"/>
      <c r="T59" s="351"/>
      <c r="U59" s="351"/>
      <c r="V59" s="351"/>
      <c r="W59" s="351"/>
      <c r="X59" s="483"/>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99"/>
      <c r="B60" s="460"/>
      <c r="C60" s="460"/>
      <c r="D60" s="460"/>
      <c r="E60" s="460"/>
      <c r="F60" s="461"/>
      <c r="G60" s="116"/>
      <c r="H60" s="88"/>
      <c r="I60" s="88"/>
      <c r="J60" s="88"/>
      <c r="K60" s="88"/>
      <c r="L60" s="88"/>
      <c r="M60" s="88"/>
      <c r="N60" s="88"/>
      <c r="O60" s="117"/>
      <c r="P60" s="88"/>
      <c r="Q60" s="810"/>
      <c r="R60" s="810"/>
      <c r="S60" s="810"/>
      <c r="T60" s="810"/>
      <c r="U60" s="810"/>
      <c r="V60" s="810"/>
      <c r="W60" s="810"/>
      <c r="X60" s="811"/>
      <c r="Y60" s="735" t="s">
        <v>69</v>
      </c>
      <c r="Z60" s="736"/>
      <c r="AA60" s="737"/>
      <c r="AB60" s="486"/>
      <c r="AC60" s="486"/>
      <c r="AD60" s="486"/>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99"/>
      <c r="B61" s="460"/>
      <c r="C61" s="460"/>
      <c r="D61" s="460"/>
      <c r="E61" s="460"/>
      <c r="F61" s="461"/>
      <c r="G61" s="118"/>
      <c r="H61" s="119"/>
      <c r="I61" s="119"/>
      <c r="J61" s="119"/>
      <c r="K61" s="119"/>
      <c r="L61" s="119"/>
      <c r="M61" s="119"/>
      <c r="N61" s="119"/>
      <c r="O61" s="120"/>
      <c r="P61" s="812"/>
      <c r="Q61" s="812"/>
      <c r="R61" s="812"/>
      <c r="S61" s="812"/>
      <c r="T61" s="812"/>
      <c r="U61" s="812"/>
      <c r="V61" s="812"/>
      <c r="W61" s="812"/>
      <c r="X61" s="813"/>
      <c r="Y61" s="715" t="s">
        <v>61</v>
      </c>
      <c r="Z61" s="436"/>
      <c r="AA61" s="437"/>
      <c r="AB61" s="501"/>
      <c r="AC61" s="501"/>
      <c r="AD61" s="501"/>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99"/>
      <c r="B62" s="462"/>
      <c r="C62" s="462"/>
      <c r="D62" s="462"/>
      <c r="E62" s="462"/>
      <c r="F62" s="463"/>
      <c r="G62" s="121"/>
      <c r="H62" s="91"/>
      <c r="I62" s="91"/>
      <c r="J62" s="91"/>
      <c r="K62" s="91"/>
      <c r="L62" s="91"/>
      <c r="M62" s="91"/>
      <c r="N62" s="91"/>
      <c r="O62" s="122"/>
      <c r="P62" s="239"/>
      <c r="Q62" s="239"/>
      <c r="R62" s="239"/>
      <c r="S62" s="239"/>
      <c r="T62" s="239"/>
      <c r="U62" s="239"/>
      <c r="V62" s="239"/>
      <c r="W62" s="239"/>
      <c r="X62" s="814"/>
      <c r="Y62" s="715" t="s">
        <v>15</v>
      </c>
      <c r="Z62" s="436"/>
      <c r="AA62" s="437"/>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99"/>
      <c r="B63" s="460" t="s">
        <v>275</v>
      </c>
      <c r="C63" s="460"/>
      <c r="D63" s="460"/>
      <c r="E63" s="460"/>
      <c r="F63" s="461"/>
      <c r="G63" s="480" t="s">
        <v>68</v>
      </c>
      <c r="H63" s="340"/>
      <c r="I63" s="340"/>
      <c r="J63" s="340"/>
      <c r="K63" s="340"/>
      <c r="L63" s="340"/>
      <c r="M63" s="340"/>
      <c r="N63" s="340"/>
      <c r="O63" s="481"/>
      <c r="P63" s="484" t="s">
        <v>72</v>
      </c>
      <c r="Q63" s="340"/>
      <c r="R63" s="340"/>
      <c r="S63" s="340"/>
      <c r="T63" s="340"/>
      <c r="U63" s="340"/>
      <c r="V63" s="340"/>
      <c r="W63" s="340"/>
      <c r="X63" s="481"/>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99"/>
      <c r="B64" s="460"/>
      <c r="C64" s="460"/>
      <c r="D64" s="460"/>
      <c r="E64" s="460"/>
      <c r="F64" s="461"/>
      <c r="G64" s="482"/>
      <c r="H64" s="351"/>
      <c r="I64" s="351"/>
      <c r="J64" s="351"/>
      <c r="K64" s="351"/>
      <c r="L64" s="351"/>
      <c r="M64" s="351"/>
      <c r="N64" s="351"/>
      <c r="O64" s="483"/>
      <c r="P64" s="485"/>
      <c r="Q64" s="351"/>
      <c r="R64" s="351"/>
      <c r="S64" s="351"/>
      <c r="T64" s="351"/>
      <c r="U64" s="351"/>
      <c r="V64" s="351"/>
      <c r="W64" s="351"/>
      <c r="X64" s="483"/>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99"/>
      <c r="B65" s="460"/>
      <c r="C65" s="460"/>
      <c r="D65" s="460"/>
      <c r="E65" s="460"/>
      <c r="F65" s="461"/>
      <c r="G65" s="116"/>
      <c r="H65" s="88"/>
      <c r="I65" s="88"/>
      <c r="J65" s="88"/>
      <c r="K65" s="88"/>
      <c r="L65" s="88"/>
      <c r="M65" s="88"/>
      <c r="N65" s="88"/>
      <c r="O65" s="117"/>
      <c r="P65" s="88"/>
      <c r="Q65" s="810"/>
      <c r="R65" s="810"/>
      <c r="S65" s="810"/>
      <c r="T65" s="810"/>
      <c r="U65" s="810"/>
      <c r="V65" s="810"/>
      <c r="W65" s="810"/>
      <c r="X65" s="811"/>
      <c r="Y65" s="735" t="s">
        <v>69</v>
      </c>
      <c r="Z65" s="736"/>
      <c r="AA65" s="737"/>
      <c r="AB65" s="486"/>
      <c r="AC65" s="486"/>
      <c r="AD65" s="486"/>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99"/>
      <c r="B66" s="460"/>
      <c r="C66" s="460"/>
      <c r="D66" s="460"/>
      <c r="E66" s="460"/>
      <c r="F66" s="461"/>
      <c r="G66" s="118"/>
      <c r="H66" s="119"/>
      <c r="I66" s="119"/>
      <c r="J66" s="119"/>
      <c r="K66" s="119"/>
      <c r="L66" s="119"/>
      <c r="M66" s="119"/>
      <c r="N66" s="119"/>
      <c r="O66" s="120"/>
      <c r="P66" s="812"/>
      <c r="Q66" s="812"/>
      <c r="R66" s="812"/>
      <c r="S66" s="812"/>
      <c r="T66" s="812"/>
      <c r="U66" s="812"/>
      <c r="V66" s="812"/>
      <c r="W66" s="812"/>
      <c r="X66" s="813"/>
      <c r="Y66" s="715" t="s">
        <v>61</v>
      </c>
      <c r="Z66" s="436"/>
      <c r="AA66" s="437"/>
      <c r="AB66" s="501"/>
      <c r="AC66" s="501"/>
      <c r="AD66" s="501"/>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99"/>
      <c r="B67" s="462"/>
      <c r="C67" s="462"/>
      <c r="D67" s="462"/>
      <c r="E67" s="462"/>
      <c r="F67" s="463"/>
      <c r="G67" s="121"/>
      <c r="H67" s="91"/>
      <c r="I67" s="91"/>
      <c r="J67" s="91"/>
      <c r="K67" s="91"/>
      <c r="L67" s="91"/>
      <c r="M67" s="91"/>
      <c r="N67" s="91"/>
      <c r="O67" s="122"/>
      <c r="P67" s="239"/>
      <c r="Q67" s="239"/>
      <c r="R67" s="239"/>
      <c r="S67" s="239"/>
      <c r="T67" s="239"/>
      <c r="U67" s="239"/>
      <c r="V67" s="239"/>
      <c r="W67" s="239"/>
      <c r="X67" s="814"/>
      <c r="Y67" s="715" t="s">
        <v>15</v>
      </c>
      <c r="Z67" s="436"/>
      <c r="AA67" s="437"/>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99"/>
      <c r="B68" s="460" t="s">
        <v>275</v>
      </c>
      <c r="C68" s="460"/>
      <c r="D68" s="460"/>
      <c r="E68" s="460"/>
      <c r="F68" s="461"/>
      <c r="G68" s="480" t="s">
        <v>68</v>
      </c>
      <c r="H68" s="340"/>
      <c r="I68" s="340"/>
      <c r="J68" s="340"/>
      <c r="K68" s="340"/>
      <c r="L68" s="340"/>
      <c r="M68" s="340"/>
      <c r="N68" s="340"/>
      <c r="O68" s="481"/>
      <c r="P68" s="484" t="s">
        <v>72</v>
      </c>
      <c r="Q68" s="340"/>
      <c r="R68" s="340"/>
      <c r="S68" s="340"/>
      <c r="T68" s="340"/>
      <c r="U68" s="340"/>
      <c r="V68" s="340"/>
      <c r="W68" s="340"/>
      <c r="X68" s="481"/>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99"/>
      <c r="B69" s="460"/>
      <c r="C69" s="460"/>
      <c r="D69" s="460"/>
      <c r="E69" s="460"/>
      <c r="F69" s="461"/>
      <c r="G69" s="482"/>
      <c r="H69" s="351"/>
      <c r="I69" s="351"/>
      <c r="J69" s="351"/>
      <c r="K69" s="351"/>
      <c r="L69" s="351"/>
      <c r="M69" s="351"/>
      <c r="N69" s="351"/>
      <c r="O69" s="483"/>
      <c r="P69" s="485"/>
      <c r="Q69" s="351"/>
      <c r="R69" s="351"/>
      <c r="S69" s="351"/>
      <c r="T69" s="351"/>
      <c r="U69" s="351"/>
      <c r="V69" s="351"/>
      <c r="W69" s="351"/>
      <c r="X69" s="483"/>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99"/>
      <c r="B70" s="460"/>
      <c r="C70" s="460"/>
      <c r="D70" s="460"/>
      <c r="E70" s="460"/>
      <c r="F70" s="461"/>
      <c r="G70" s="116"/>
      <c r="H70" s="88"/>
      <c r="I70" s="88"/>
      <c r="J70" s="88"/>
      <c r="K70" s="88"/>
      <c r="L70" s="88"/>
      <c r="M70" s="88"/>
      <c r="N70" s="88"/>
      <c r="O70" s="117"/>
      <c r="P70" s="88"/>
      <c r="Q70" s="810"/>
      <c r="R70" s="810"/>
      <c r="S70" s="810"/>
      <c r="T70" s="810"/>
      <c r="U70" s="810"/>
      <c r="V70" s="810"/>
      <c r="W70" s="810"/>
      <c r="X70" s="811"/>
      <c r="Y70" s="735" t="s">
        <v>69</v>
      </c>
      <c r="Z70" s="736"/>
      <c r="AA70" s="737"/>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99"/>
      <c r="B71" s="460"/>
      <c r="C71" s="460"/>
      <c r="D71" s="460"/>
      <c r="E71" s="460"/>
      <c r="F71" s="461"/>
      <c r="G71" s="118"/>
      <c r="H71" s="119"/>
      <c r="I71" s="119"/>
      <c r="J71" s="119"/>
      <c r="K71" s="119"/>
      <c r="L71" s="119"/>
      <c r="M71" s="119"/>
      <c r="N71" s="119"/>
      <c r="O71" s="120"/>
      <c r="P71" s="812"/>
      <c r="Q71" s="812"/>
      <c r="R71" s="812"/>
      <c r="S71" s="812"/>
      <c r="T71" s="812"/>
      <c r="U71" s="812"/>
      <c r="V71" s="812"/>
      <c r="W71" s="812"/>
      <c r="X71" s="813"/>
      <c r="Y71" s="715" t="s">
        <v>61</v>
      </c>
      <c r="Z71" s="436"/>
      <c r="AA71" s="437"/>
      <c r="AB71" s="807"/>
      <c r="AC71" s="808"/>
      <c r="AD71" s="80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500"/>
      <c r="B72" s="844"/>
      <c r="C72" s="844"/>
      <c r="D72" s="844"/>
      <c r="E72" s="844"/>
      <c r="F72" s="845"/>
      <c r="G72" s="476"/>
      <c r="H72" s="140"/>
      <c r="I72" s="140"/>
      <c r="J72" s="140"/>
      <c r="K72" s="140"/>
      <c r="L72" s="140"/>
      <c r="M72" s="140"/>
      <c r="N72" s="140"/>
      <c r="O72" s="477"/>
      <c r="P72" s="839"/>
      <c r="Q72" s="839"/>
      <c r="R72" s="839"/>
      <c r="S72" s="839"/>
      <c r="T72" s="839"/>
      <c r="U72" s="839"/>
      <c r="V72" s="839"/>
      <c r="W72" s="839"/>
      <c r="X72" s="840"/>
      <c r="Y72" s="453" t="s">
        <v>15</v>
      </c>
      <c r="Z72" s="454"/>
      <c r="AA72" s="455"/>
      <c r="AB72" s="444" t="s">
        <v>16</v>
      </c>
      <c r="AC72" s="445"/>
      <c r="AD72" s="446"/>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7"/>
      <c r="Z73" s="448"/>
      <c r="AA73" s="449"/>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30"/>
      <c r="B74" s="431"/>
      <c r="C74" s="431"/>
      <c r="D74" s="431"/>
      <c r="E74" s="431"/>
      <c r="F74" s="432"/>
      <c r="G74" s="88" t="s">
        <v>563</v>
      </c>
      <c r="H74" s="88"/>
      <c r="I74" s="88"/>
      <c r="J74" s="88"/>
      <c r="K74" s="88"/>
      <c r="L74" s="88"/>
      <c r="M74" s="88"/>
      <c r="N74" s="88"/>
      <c r="O74" s="88"/>
      <c r="P74" s="88"/>
      <c r="Q74" s="88"/>
      <c r="R74" s="88"/>
      <c r="S74" s="88"/>
      <c r="T74" s="88"/>
      <c r="U74" s="88"/>
      <c r="V74" s="88"/>
      <c r="W74" s="88"/>
      <c r="X74" s="117"/>
      <c r="Y74" s="843" t="s">
        <v>62</v>
      </c>
      <c r="Z74" s="701"/>
      <c r="AA74" s="702"/>
      <c r="AB74" s="486" t="s">
        <v>498</v>
      </c>
      <c r="AC74" s="486"/>
      <c r="AD74" s="486"/>
      <c r="AE74" s="284" t="s">
        <v>499</v>
      </c>
      <c r="AF74" s="284"/>
      <c r="AG74" s="284"/>
      <c r="AH74" s="284"/>
      <c r="AI74" s="284" t="s">
        <v>515</v>
      </c>
      <c r="AJ74" s="284"/>
      <c r="AK74" s="284"/>
      <c r="AL74" s="284"/>
      <c r="AM74" s="284">
        <v>6525</v>
      </c>
      <c r="AN74" s="284"/>
      <c r="AO74" s="284"/>
      <c r="AP74" s="284"/>
      <c r="AQ74" s="284" t="s">
        <v>502</v>
      </c>
      <c r="AR74" s="284"/>
      <c r="AS74" s="284"/>
      <c r="AT74" s="284"/>
      <c r="AU74" s="284"/>
      <c r="AV74" s="284"/>
      <c r="AW74" s="284"/>
      <c r="AX74" s="285"/>
      <c r="AY74" s="10"/>
      <c r="AZ74" s="10"/>
      <c r="BA74" s="10"/>
      <c r="BB74" s="10"/>
      <c r="BC74" s="10"/>
    </row>
    <row r="75" spans="1:60" ht="22.5" customHeight="1" x14ac:dyDescent="0.15">
      <c r="A75" s="433"/>
      <c r="B75" s="434"/>
      <c r="C75" s="434"/>
      <c r="D75" s="434"/>
      <c r="E75" s="434"/>
      <c r="F75" s="435"/>
      <c r="G75" s="91"/>
      <c r="H75" s="91"/>
      <c r="I75" s="91"/>
      <c r="J75" s="91"/>
      <c r="K75" s="91"/>
      <c r="L75" s="91"/>
      <c r="M75" s="91"/>
      <c r="N75" s="91"/>
      <c r="O75" s="91"/>
      <c r="P75" s="91"/>
      <c r="Q75" s="91"/>
      <c r="R75" s="91"/>
      <c r="S75" s="91"/>
      <c r="T75" s="91"/>
      <c r="U75" s="91"/>
      <c r="V75" s="91"/>
      <c r="W75" s="91"/>
      <c r="X75" s="122"/>
      <c r="Y75" s="290" t="s">
        <v>63</v>
      </c>
      <c r="Z75" s="200"/>
      <c r="AA75" s="201"/>
      <c r="AB75" s="486" t="s">
        <v>498</v>
      </c>
      <c r="AC75" s="486"/>
      <c r="AD75" s="486"/>
      <c r="AE75" s="284" t="s">
        <v>459</v>
      </c>
      <c r="AF75" s="284"/>
      <c r="AG75" s="284"/>
      <c r="AH75" s="284"/>
      <c r="AI75" s="284" t="s">
        <v>516</v>
      </c>
      <c r="AJ75" s="284"/>
      <c r="AK75" s="284"/>
      <c r="AL75" s="284"/>
      <c r="AM75" s="284">
        <v>3030</v>
      </c>
      <c r="AN75" s="284"/>
      <c r="AO75" s="284"/>
      <c r="AP75" s="284"/>
      <c r="AQ75" s="284" t="s">
        <v>459</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30"/>
      <c r="B77" s="431"/>
      <c r="C77" s="431"/>
      <c r="D77" s="431"/>
      <c r="E77" s="431"/>
      <c r="F77" s="432"/>
      <c r="G77" s="88"/>
      <c r="H77" s="88"/>
      <c r="I77" s="88"/>
      <c r="J77" s="88"/>
      <c r="K77" s="88"/>
      <c r="L77" s="88"/>
      <c r="M77" s="88"/>
      <c r="N77" s="88"/>
      <c r="O77" s="88"/>
      <c r="P77" s="88"/>
      <c r="Q77" s="88"/>
      <c r="R77" s="88"/>
      <c r="S77" s="88"/>
      <c r="T77" s="88"/>
      <c r="U77" s="88"/>
      <c r="V77" s="88"/>
      <c r="W77" s="88"/>
      <c r="X77" s="117"/>
      <c r="Y77" s="441" t="s">
        <v>62</v>
      </c>
      <c r="Z77" s="442"/>
      <c r="AA77" s="443"/>
      <c r="AB77" s="450"/>
      <c r="AC77" s="451"/>
      <c r="AD77" s="452"/>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33"/>
      <c r="B78" s="434"/>
      <c r="C78" s="434"/>
      <c r="D78" s="434"/>
      <c r="E78" s="434"/>
      <c r="F78" s="435"/>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30"/>
      <c r="B80" s="431"/>
      <c r="C80" s="431"/>
      <c r="D80" s="431"/>
      <c r="E80" s="431"/>
      <c r="F80" s="432"/>
      <c r="G80" s="88"/>
      <c r="H80" s="88"/>
      <c r="I80" s="88"/>
      <c r="J80" s="88"/>
      <c r="K80" s="88"/>
      <c r="L80" s="88"/>
      <c r="M80" s="88"/>
      <c r="N80" s="88"/>
      <c r="O80" s="88"/>
      <c r="P80" s="88"/>
      <c r="Q80" s="88"/>
      <c r="R80" s="88"/>
      <c r="S80" s="88"/>
      <c r="T80" s="88"/>
      <c r="U80" s="88"/>
      <c r="V80" s="88"/>
      <c r="W80" s="88"/>
      <c r="X80" s="117"/>
      <c r="Y80" s="441" t="s">
        <v>62</v>
      </c>
      <c r="Z80" s="442"/>
      <c r="AA80" s="443"/>
      <c r="AB80" s="450"/>
      <c r="AC80" s="451"/>
      <c r="AD80" s="452"/>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33"/>
      <c r="B81" s="434"/>
      <c r="C81" s="434"/>
      <c r="D81" s="434"/>
      <c r="E81" s="434"/>
      <c r="F81" s="435"/>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30"/>
      <c r="B83" s="431"/>
      <c r="C83" s="431"/>
      <c r="D83" s="431"/>
      <c r="E83" s="431"/>
      <c r="F83" s="432"/>
      <c r="G83" s="88"/>
      <c r="H83" s="88"/>
      <c r="I83" s="88"/>
      <c r="J83" s="88"/>
      <c r="K83" s="88"/>
      <c r="L83" s="88"/>
      <c r="M83" s="88"/>
      <c r="N83" s="88"/>
      <c r="O83" s="88"/>
      <c r="P83" s="88"/>
      <c r="Q83" s="88"/>
      <c r="R83" s="88"/>
      <c r="S83" s="88"/>
      <c r="T83" s="88"/>
      <c r="U83" s="88"/>
      <c r="V83" s="88"/>
      <c r="W83" s="88"/>
      <c r="X83" s="117"/>
      <c r="Y83" s="441" t="s">
        <v>62</v>
      </c>
      <c r="Z83" s="442"/>
      <c r="AA83" s="443"/>
      <c r="AB83" s="450"/>
      <c r="AC83" s="451"/>
      <c r="AD83" s="452"/>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33"/>
      <c r="B84" s="434"/>
      <c r="C84" s="434"/>
      <c r="D84" s="434"/>
      <c r="E84" s="434"/>
      <c r="F84" s="435"/>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30"/>
      <c r="B86" s="431"/>
      <c r="C86" s="431"/>
      <c r="D86" s="431"/>
      <c r="E86" s="431"/>
      <c r="F86" s="432"/>
      <c r="G86" s="88"/>
      <c r="H86" s="88"/>
      <c r="I86" s="88"/>
      <c r="J86" s="88"/>
      <c r="K86" s="88"/>
      <c r="L86" s="88"/>
      <c r="M86" s="88"/>
      <c r="N86" s="88"/>
      <c r="O86" s="88"/>
      <c r="P86" s="88"/>
      <c r="Q86" s="88"/>
      <c r="R86" s="88"/>
      <c r="S86" s="88"/>
      <c r="T86" s="88"/>
      <c r="U86" s="88"/>
      <c r="V86" s="88"/>
      <c r="W86" s="88"/>
      <c r="X86" s="117"/>
      <c r="Y86" s="441" t="s">
        <v>62</v>
      </c>
      <c r="Z86" s="442"/>
      <c r="AA86" s="443"/>
      <c r="AB86" s="450"/>
      <c r="AC86" s="451"/>
      <c r="AD86" s="452"/>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33"/>
      <c r="B87" s="434"/>
      <c r="C87" s="434"/>
      <c r="D87" s="434"/>
      <c r="E87" s="434"/>
      <c r="F87" s="435"/>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3"/>
      <c r="Z88" s="544"/>
      <c r="AA88" s="545"/>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503</v>
      </c>
      <c r="H89" s="211"/>
      <c r="I89" s="211"/>
      <c r="J89" s="211"/>
      <c r="K89" s="211"/>
      <c r="L89" s="211"/>
      <c r="M89" s="211"/>
      <c r="N89" s="211"/>
      <c r="O89" s="211"/>
      <c r="P89" s="211"/>
      <c r="Q89" s="211"/>
      <c r="R89" s="211"/>
      <c r="S89" s="211"/>
      <c r="T89" s="211"/>
      <c r="U89" s="211"/>
      <c r="V89" s="211"/>
      <c r="W89" s="211"/>
      <c r="X89" s="211"/>
      <c r="Y89" s="215" t="s">
        <v>17</v>
      </c>
      <c r="Z89" s="216"/>
      <c r="AA89" s="217"/>
      <c r="AB89" s="235" t="s">
        <v>504</v>
      </c>
      <c r="AC89" s="236"/>
      <c r="AD89" s="237"/>
      <c r="AE89" s="284" t="s">
        <v>499</v>
      </c>
      <c r="AF89" s="284"/>
      <c r="AG89" s="284"/>
      <c r="AH89" s="284"/>
      <c r="AI89" s="284" t="s">
        <v>517</v>
      </c>
      <c r="AJ89" s="284"/>
      <c r="AK89" s="284"/>
      <c r="AL89" s="284"/>
      <c r="AM89" s="284">
        <v>30.7</v>
      </c>
      <c r="AN89" s="284"/>
      <c r="AO89" s="284"/>
      <c r="AP89" s="284"/>
      <c r="AQ89" s="302" t="s">
        <v>458</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574</v>
      </c>
      <c r="AC90" s="203"/>
      <c r="AD90" s="204"/>
      <c r="AE90" s="241" t="s">
        <v>506</v>
      </c>
      <c r="AF90" s="241"/>
      <c r="AG90" s="241"/>
      <c r="AH90" s="241"/>
      <c r="AI90" s="241" t="s">
        <v>518</v>
      </c>
      <c r="AJ90" s="241"/>
      <c r="AK90" s="241"/>
      <c r="AL90" s="241"/>
      <c r="AM90" s="241" t="s">
        <v>575</v>
      </c>
      <c r="AN90" s="241"/>
      <c r="AO90" s="241"/>
      <c r="AP90" s="241"/>
      <c r="AQ90" s="241" t="s">
        <v>507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3"/>
      <c r="Z91" s="544"/>
      <c r="AA91" s="545"/>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3"/>
      <c r="Z94" s="544"/>
      <c r="AA94" s="545"/>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t="s">
        <v>505</v>
      </c>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3"/>
      <c r="Z97" s="544"/>
      <c r="AA97" s="545"/>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402" t="s">
        <v>393</v>
      </c>
      <c r="B103" s="403"/>
      <c r="C103" s="398" t="s">
        <v>370</v>
      </c>
      <c r="D103" s="288"/>
      <c r="E103" s="288"/>
      <c r="F103" s="288"/>
      <c r="G103" s="288"/>
      <c r="H103" s="288"/>
      <c r="I103" s="288"/>
      <c r="J103" s="288"/>
      <c r="K103" s="399"/>
      <c r="L103" s="542" t="s">
        <v>387</v>
      </c>
      <c r="M103" s="542"/>
      <c r="N103" s="542"/>
      <c r="O103" s="542"/>
      <c r="P103" s="542"/>
      <c r="Q103" s="542"/>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04"/>
      <c r="B104" s="405"/>
      <c r="C104" s="218" t="s">
        <v>576</v>
      </c>
      <c r="D104" s="219"/>
      <c r="E104" s="219"/>
      <c r="F104" s="219"/>
      <c r="G104" s="219"/>
      <c r="H104" s="219"/>
      <c r="I104" s="219"/>
      <c r="J104" s="219"/>
      <c r="K104" s="220"/>
      <c r="L104" s="205" t="s">
        <v>453</v>
      </c>
      <c r="M104" s="206"/>
      <c r="N104" s="206"/>
      <c r="O104" s="206"/>
      <c r="P104" s="206"/>
      <c r="Q104" s="207"/>
      <c r="R104" s="205" t="s">
        <v>453</v>
      </c>
      <c r="S104" s="206"/>
      <c r="T104" s="206"/>
      <c r="U104" s="206"/>
      <c r="V104" s="206"/>
      <c r="W104" s="207"/>
      <c r="X104" s="796" t="s">
        <v>508</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4"/>
      <c r="B105" s="405"/>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4"/>
      <c r="B106" s="405"/>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4"/>
      <c r="B107" s="405"/>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04"/>
      <c r="B108" s="405"/>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04"/>
      <c r="B109" s="405"/>
      <c r="C109" s="408"/>
      <c r="D109" s="409"/>
      <c r="E109" s="409"/>
      <c r="F109" s="409"/>
      <c r="G109" s="409"/>
      <c r="H109" s="409"/>
      <c r="I109" s="409"/>
      <c r="J109" s="409"/>
      <c r="K109" s="410"/>
      <c r="L109" s="205"/>
      <c r="M109" s="206"/>
      <c r="N109" s="206"/>
      <c r="O109" s="206"/>
      <c r="P109" s="206"/>
      <c r="Q109" s="207"/>
      <c r="R109" s="205"/>
      <c r="S109" s="206"/>
      <c r="T109" s="206"/>
      <c r="U109" s="206"/>
      <c r="V109" s="206"/>
      <c r="W109" s="207"/>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6"/>
      <c r="B110" s="407"/>
      <c r="C110" s="208" t="s">
        <v>22</v>
      </c>
      <c r="D110" s="209"/>
      <c r="E110" s="209"/>
      <c r="F110" s="209"/>
      <c r="G110" s="209"/>
      <c r="H110" s="209"/>
      <c r="I110" s="209"/>
      <c r="J110" s="209"/>
      <c r="K110" s="210"/>
      <c r="L110" s="828">
        <f>SUM(L104:Q109)</f>
        <v>0</v>
      </c>
      <c r="M110" s="829"/>
      <c r="N110" s="829"/>
      <c r="O110" s="829"/>
      <c r="P110" s="829"/>
      <c r="Q110" s="830"/>
      <c r="R110" s="828">
        <f>SUM(R104:W109)</f>
        <v>0</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59" t="s">
        <v>344</v>
      </c>
      <c r="B111" s="148"/>
      <c r="C111" s="147" t="s">
        <v>341</v>
      </c>
      <c r="D111" s="148"/>
      <c r="E111" s="243" t="s">
        <v>382</v>
      </c>
      <c r="F111" s="244"/>
      <c r="G111" s="245" t="s">
        <v>454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461</v>
      </c>
      <c r="AR114" s="322"/>
      <c r="AS114" s="99" t="s">
        <v>324</v>
      </c>
      <c r="AT114" s="100"/>
      <c r="AU114" s="113" t="s">
        <v>460</v>
      </c>
      <c r="AV114" s="113"/>
      <c r="AW114" s="99" t="s">
        <v>310</v>
      </c>
      <c r="AX114" s="115"/>
    </row>
    <row r="115" spans="1:50" ht="39.75" hidden="1" customHeight="1" x14ac:dyDescent="0.15">
      <c r="A115" s="160"/>
      <c r="B115" s="150"/>
      <c r="C115" s="149"/>
      <c r="D115" s="150"/>
      <c r="E115" s="149"/>
      <c r="F115" s="163"/>
      <c r="G115" s="116" t="s">
        <v>456</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457</v>
      </c>
      <c r="AC115" s="76"/>
      <c r="AD115" s="76"/>
      <c r="AE115" s="177" t="s">
        <v>457</v>
      </c>
      <c r="AF115" s="78"/>
      <c r="AG115" s="78"/>
      <c r="AH115" s="78"/>
      <c r="AI115" s="177" t="s">
        <v>458</v>
      </c>
      <c r="AJ115" s="78"/>
      <c r="AK115" s="78"/>
      <c r="AL115" s="78"/>
      <c r="AM115" s="177" t="s">
        <v>458</v>
      </c>
      <c r="AN115" s="78"/>
      <c r="AO115" s="78"/>
      <c r="AP115" s="78"/>
      <c r="AQ115" s="177" t="s">
        <v>459</v>
      </c>
      <c r="AR115" s="78"/>
      <c r="AS115" s="78"/>
      <c r="AT115" s="78"/>
      <c r="AU115" s="177" t="s">
        <v>459</v>
      </c>
      <c r="AV115" s="78"/>
      <c r="AW115" s="78"/>
      <c r="AX115" s="80"/>
    </row>
    <row r="116" spans="1:50" hidden="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457</v>
      </c>
      <c r="AC116" s="126"/>
      <c r="AD116" s="126"/>
      <c r="AE116" s="177" t="s">
        <v>458</v>
      </c>
      <c r="AF116" s="78"/>
      <c r="AG116" s="78"/>
      <c r="AH116" s="78"/>
      <c r="AI116" s="177" t="s">
        <v>459</v>
      </c>
      <c r="AJ116" s="78"/>
      <c r="AK116" s="78"/>
      <c r="AL116" s="78"/>
      <c r="AM116" s="177" t="s">
        <v>459</v>
      </c>
      <c r="AN116" s="78"/>
      <c r="AO116" s="78"/>
      <c r="AP116" s="78"/>
      <c r="AQ116" s="177" t="s">
        <v>460</v>
      </c>
      <c r="AR116" s="78"/>
      <c r="AS116" s="78"/>
      <c r="AT116" s="78"/>
      <c r="AU116" s="177" t="s">
        <v>459</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7"/>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idden="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idden="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idden="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idden="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idden="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idden="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idden="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5.5"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x14ac:dyDescent="0.15">
      <c r="A163" s="160"/>
      <c r="B163" s="150"/>
      <c r="C163" s="149"/>
      <c r="D163" s="150"/>
      <c r="E163" s="149"/>
      <c r="F163" s="163"/>
      <c r="G163" s="116" t="s">
        <v>579</v>
      </c>
      <c r="H163" s="88"/>
      <c r="I163" s="88"/>
      <c r="J163" s="88"/>
      <c r="K163" s="88"/>
      <c r="L163" s="88"/>
      <c r="M163" s="88"/>
      <c r="N163" s="88"/>
      <c r="O163" s="88"/>
      <c r="P163" s="88"/>
      <c r="Q163" s="88"/>
      <c r="R163" s="88"/>
      <c r="S163" s="88"/>
      <c r="T163" s="88"/>
      <c r="U163" s="88"/>
      <c r="V163" s="88"/>
      <c r="W163" s="88"/>
      <c r="X163" s="117"/>
      <c r="Y163" s="178" t="s">
        <v>580</v>
      </c>
      <c r="Z163" s="179"/>
      <c r="AA163" s="179"/>
      <c r="AB163" s="184" t="s">
        <v>581</v>
      </c>
      <c r="AC163" s="179"/>
      <c r="AD163" s="179"/>
      <c r="AE163" s="187" t="s">
        <v>582</v>
      </c>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44.25"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4"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t="s">
        <v>583</v>
      </c>
      <c r="AF166" s="88"/>
      <c r="AG166" s="88"/>
      <c r="AH166" s="88"/>
      <c r="AI166" s="88"/>
      <c r="AJ166" s="88"/>
      <c r="AK166" s="88"/>
      <c r="AL166" s="88"/>
      <c r="AM166" s="88"/>
      <c r="AN166" s="88"/>
      <c r="AO166" s="88"/>
      <c r="AP166" s="88"/>
      <c r="AQ166" s="88"/>
      <c r="AR166" s="88"/>
      <c r="AS166" s="88"/>
      <c r="AT166" s="88"/>
      <c r="AU166" s="88"/>
      <c r="AV166" s="88"/>
      <c r="AW166" s="88"/>
      <c r="AX166" s="89"/>
    </row>
    <row r="167" spans="1:50" ht="44.25"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578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51.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7"/>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73" t="s">
        <v>355</v>
      </c>
      <c r="H233" s="194"/>
      <c r="I233" s="194"/>
      <c r="J233" s="194"/>
      <c r="K233" s="194"/>
      <c r="L233" s="194"/>
      <c r="M233" s="194"/>
      <c r="N233" s="194"/>
      <c r="O233" s="194"/>
      <c r="P233" s="194"/>
      <c r="Q233" s="194"/>
      <c r="R233" s="194"/>
      <c r="S233" s="194"/>
      <c r="T233" s="194"/>
      <c r="U233" s="194"/>
      <c r="V233" s="194"/>
      <c r="W233" s="194"/>
      <c r="X233" s="874"/>
      <c r="Y233" s="875"/>
      <c r="Z233" s="876"/>
      <c r="AA233" s="877"/>
      <c r="AB233" s="881" t="s">
        <v>12</v>
      </c>
      <c r="AC233" s="194"/>
      <c r="AD233" s="874"/>
      <c r="AE233" s="882" t="s">
        <v>325</v>
      </c>
      <c r="AF233" s="882"/>
      <c r="AG233" s="882"/>
      <c r="AH233" s="882"/>
      <c r="AI233" s="882" t="s">
        <v>326</v>
      </c>
      <c r="AJ233" s="882"/>
      <c r="AK233" s="882"/>
      <c r="AL233" s="882"/>
      <c r="AM233" s="882" t="s">
        <v>327</v>
      </c>
      <c r="AN233" s="882"/>
      <c r="AO233" s="882"/>
      <c r="AP233" s="881"/>
      <c r="AQ233" s="881" t="s">
        <v>323</v>
      </c>
      <c r="AR233" s="194"/>
      <c r="AS233" s="194"/>
      <c r="AT233" s="87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8"/>
      <c r="Z234" s="879"/>
      <c r="AA234" s="880"/>
      <c r="AB234" s="172"/>
      <c r="AC234" s="167"/>
      <c r="AD234" s="168"/>
      <c r="AE234" s="883"/>
      <c r="AF234" s="883"/>
      <c r="AG234" s="883"/>
      <c r="AH234" s="883"/>
      <c r="AI234" s="883"/>
      <c r="AJ234" s="883"/>
      <c r="AK234" s="883"/>
      <c r="AL234" s="883"/>
      <c r="AM234" s="883"/>
      <c r="AN234" s="883"/>
      <c r="AO234" s="883"/>
      <c r="AP234" s="172"/>
      <c r="AQ234" s="884"/>
      <c r="AR234" s="885"/>
      <c r="AS234" s="167" t="s">
        <v>324</v>
      </c>
      <c r="AT234" s="168"/>
      <c r="AU234" s="885"/>
      <c r="AV234" s="885"/>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6" t="s">
        <v>356</v>
      </c>
      <c r="Z235" s="887"/>
      <c r="AA235" s="888"/>
      <c r="AB235" s="176"/>
      <c r="AC235" s="176"/>
      <c r="AD235" s="176"/>
      <c r="AE235" s="177"/>
      <c r="AF235" s="546"/>
      <c r="AG235" s="546"/>
      <c r="AH235" s="546"/>
      <c r="AI235" s="177"/>
      <c r="AJ235" s="546"/>
      <c r="AK235" s="546"/>
      <c r="AL235" s="546"/>
      <c r="AM235" s="177"/>
      <c r="AN235" s="546"/>
      <c r="AO235" s="546"/>
      <c r="AP235" s="546"/>
      <c r="AQ235" s="177"/>
      <c r="AR235" s="546"/>
      <c r="AS235" s="546"/>
      <c r="AT235" s="546"/>
      <c r="AU235" s="177"/>
      <c r="AV235" s="546"/>
      <c r="AW235" s="546"/>
      <c r="AX235" s="871"/>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72"/>
      <c r="AB236" s="196"/>
      <c r="AC236" s="196"/>
      <c r="AD236" s="196"/>
      <c r="AE236" s="177"/>
      <c r="AF236" s="546"/>
      <c r="AG236" s="546"/>
      <c r="AH236" s="546"/>
      <c r="AI236" s="177"/>
      <c r="AJ236" s="546"/>
      <c r="AK236" s="546"/>
      <c r="AL236" s="546"/>
      <c r="AM236" s="177"/>
      <c r="AN236" s="546"/>
      <c r="AO236" s="546"/>
      <c r="AP236" s="546"/>
      <c r="AQ236" s="177"/>
      <c r="AR236" s="546"/>
      <c r="AS236" s="546"/>
      <c r="AT236" s="546"/>
      <c r="AU236" s="177"/>
      <c r="AV236" s="546"/>
      <c r="AW236" s="546"/>
      <c r="AX236" s="871"/>
    </row>
    <row r="237" spans="1:50" ht="18.75" hidden="1" customHeight="1" x14ac:dyDescent="0.15">
      <c r="A237" s="160"/>
      <c r="B237" s="150"/>
      <c r="C237" s="149"/>
      <c r="D237" s="150"/>
      <c r="E237" s="149"/>
      <c r="F237" s="163"/>
      <c r="G237" s="873" t="s">
        <v>355</v>
      </c>
      <c r="H237" s="194"/>
      <c r="I237" s="194"/>
      <c r="J237" s="194"/>
      <c r="K237" s="194"/>
      <c r="L237" s="194"/>
      <c r="M237" s="194"/>
      <c r="N237" s="194"/>
      <c r="O237" s="194"/>
      <c r="P237" s="194"/>
      <c r="Q237" s="194"/>
      <c r="R237" s="194"/>
      <c r="S237" s="194"/>
      <c r="T237" s="194"/>
      <c r="U237" s="194"/>
      <c r="V237" s="194"/>
      <c r="W237" s="194"/>
      <c r="X237" s="874"/>
      <c r="Y237" s="875"/>
      <c r="Z237" s="876"/>
      <c r="AA237" s="877"/>
      <c r="AB237" s="881" t="s">
        <v>12</v>
      </c>
      <c r="AC237" s="194"/>
      <c r="AD237" s="874"/>
      <c r="AE237" s="882" t="s">
        <v>325</v>
      </c>
      <c r="AF237" s="882"/>
      <c r="AG237" s="882"/>
      <c r="AH237" s="882"/>
      <c r="AI237" s="882" t="s">
        <v>326</v>
      </c>
      <c r="AJ237" s="882"/>
      <c r="AK237" s="882"/>
      <c r="AL237" s="882"/>
      <c r="AM237" s="882" t="s">
        <v>327</v>
      </c>
      <c r="AN237" s="882"/>
      <c r="AO237" s="882"/>
      <c r="AP237" s="881"/>
      <c r="AQ237" s="881" t="s">
        <v>323</v>
      </c>
      <c r="AR237" s="194"/>
      <c r="AS237" s="194"/>
      <c r="AT237" s="87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8"/>
      <c r="Z238" s="879"/>
      <c r="AA238" s="880"/>
      <c r="AB238" s="172"/>
      <c r="AC238" s="167"/>
      <c r="AD238" s="168"/>
      <c r="AE238" s="883"/>
      <c r="AF238" s="883"/>
      <c r="AG238" s="883"/>
      <c r="AH238" s="883"/>
      <c r="AI238" s="883"/>
      <c r="AJ238" s="883"/>
      <c r="AK238" s="883"/>
      <c r="AL238" s="883"/>
      <c r="AM238" s="883"/>
      <c r="AN238" s="883"/>
      <c r="AO238" s="883"/>
      <c r="AP238" s="172"/>
      <c r="AQ238" s="884"/>
      <c r="AR238" s="885"/>
      <c r="AS238" s="167" t="s">
        <v>324</v>
      </c>
      <c r="AT238" s="168"/>
      <c r="AU238" s="885"/>
      <c r="AV238" s="885"/>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6" t="s">
        <v>356</v>
      </c>
      <c r="Z239" s="887"/>
      <c r="AA239" s="888"/>
      <c r="AB239" s="176"/>
      <c r="AC239" s="176"/>
      <c r="AD239" s="176"/>
      <c r="AE239" s="177"/>
      <c r="AF239" s="546"/>
      <c r="AG239" s="546"/>
      <c r="AH239" s="546"/>
      <c r="AI239" s="177"/>
      <c r="AJ239" s="546"/>
      <c r="AK239" s="546"/>
      <c r="AL239" s="546"/>
      <c r="AM239" s="177"/>
      <c r="AN239" s="546"/>
      <c r="AO239" s="546"/>
      <c r="AP239" s="546"/>
      <c r="AQ239" s="177"/>
      <c r="AR239" s="546"/>
      <c r="AS239" s="546"/>
      <c r="AT239" s="546"/>
      <c r="AU239" s="177"/>
      <c r="AV239" s="546"/>
      <c r="AW239" s="546"/>
      <c r="AX239" s="871"/>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72"/>
      <c r="AB240" s="196"/>
      <c r="AC240" s="196"/>
      <c r="AD240" s="196"/>
      <c r="AE240" s="177"/>
      <c r="AF240" s="546"/>
      <c r="AG240" s="546"/>
      <c r="AH240" s="546"/>
      <c r="AI240" s="177"/>
      <c r="AJ240" s="546"/>
      <c r="AK240" s="546"/>
      <c r="AL240" s="546"/>
      <c r="AM240" s="177"/>
      <c r="AN240" s="546"/>
      <c r="AO240" s="546"/>
      <c r="AP240" s="546"/>
      <c r="AQ240" s="177"/>
      <c r="AR240" s="546"/>
      <c r="AS240" s="546"/>
      <c r="AT240" s="546"/>
      <c r="AU240" s="177"/>
      <c r="AV240" s="546"/>
      <c r="AW240" s="546"/>
      <c r="AX240" s="871"/>
    </row>
    <row r="241" spans="1:50" ht="18.75" hidden="1" customHeight="1" x14ac:dyDescent="0.15">
      <c r="A241" s="160"/>
      <c r="B241" s="150"/>
      <c r="C241" s="149"/>
      <c r="D241" s="150"/>
      <c r="E241" s="149"/>
      <c r="F241" s="163"/>
      <c r="G241" s="873" t="s">
        <v>355</v>
      </c>
      <c r="H241" s="194"/>
      <c r="I241" s="194"/>
      <c r="J241" s="194"/>
      <c r="K241" s="194"/>
      <c r="L241" s="194"/>
      <c r="M241" s="194"/>
      <c r="N241" s="194"/>
      <c r="O241" s="194"/>
      <c r="P241" s="194"/>
      <c r="Q241" s="194"/>
      <c r="R241" s="194"/>
      <c r="S241" s="194"/>
      <c r="T241" s="194"/>
      <c r="U241" s="194"/>
      <c r="V241" s="194"/>
      <c r="W241" s="194"/>
      <c r="X241" s="874"/>
      <c r="Y241" s="875"/>
      <c r="Z241" s="876"/>
      <c r="AA241" s="877"/>
      <c r="AB241" s="881" t="s">
        <v>12</v>
      </c>
      <c r="AC241" s="194"/>
      <c r="AD241" s="874"/>
      <c r="AE241" s="882" t="s">
        <v>325</v>
      </c>
      <c r="AF241" s="882"/>
      <c r="AG241" s="882"/>
      <c r="AH241" s="882"/>
      <c r="AI241" s="882" t="s">
        <v>326</v>
      </c>
      <c r="AJ241" s="882"/>
      <c r="AK241" s="882"/>
      <c r="AL241" s="882"/>
      <c r="AM241" s="882" t="s">
        <v>327</v>
      </c>
      <c r="AN241" s="882"/>
      <c r="AO241" s="882"/>
      <c r="AP241" s="881"/>
      <c r="AQ241" s="881" t="s">
        <v>323</v>
      </c>
      <c r="AR241" s="194"/>
      <c r="AS241" s="194"/>
      <c r="AT241" s="87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8"/>
      <c r="Z242" s="879"/>
      <c r="AA242" s="880"/>
      <c r="AB242" s="172"/>
      <c r="AC242" s="167"/>
      <c r="AD242" s="168"/>
      <c r="AE242" s="883"/>
      <c r="AF242" s="883"/>
      <c r="AG242" s="883"/>
      <c r="AH242" s="883"/>
      <c r="AI242" s="883"/>
      <c r="AJ242" s="883"/>
      <c r="AK242" s="883"/>
      <c r="AL242" s="883"/>
      <c r="AM242" s="883"/>
      <c r="AN242" s="883"/>
      <c r="AO242" s="883"/>
      <c r="AP242" s="172"/>
      <c r="AQ242" s="884"/>
      <c r="AR242" s="885"/>
      <c r="AS242" s="167" t="s">
        <v>324</v>
      </c>
      <c r="AT242" s="168"/>
      <c r="AU242" s="885"/>
      <c r="AV242" s="885"/>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6" t="s">
        <v>356</v>
      </c>
      <c r="Z243" s="887"/>
      <c r="AA243" s="888"/>
      <c r="AB243" s="176"/>
      <c r="AC243" s="176"/>
      <c r="AD243" s="176"/>
      <c r="AE243" s="177"/>
      <c r="AF243" s="546"/>
      <c r="AG243" s="546"/>
      <c r="AH243" s="546"/>
      <c r="AI243" s="177"/>
      <c r="AJ243" s="546"/>
      <c r="AK243" s="546"/>
      <c r="AL243" s="546"/>
      <c r="AM243" s="177"/>
      <c r="AN243" s="546"/>
      <c r="AO243" s="546"/>
      <c r="AP243" s="546"/>
      <c r="AQ243" s="177"/>
      <c r="AR243" s="546"/>
      <c r="AS243" s="546"/>
      <c r="AT243" s="546"/>
      <c r="AU243" s="177"/>
      <c r="AV243" s="546"/>
      <c r="AW243" s="546"/>
      <c r="AX243" s="871"/>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72"/>
      <c r="AB244" s="196"/>
      <c r="AC244" s="196"/>
      <c r="AD244" s="196"/>
      <c r="AE244" s="177"/>
      <c r="AF244" s="546"/>
      <c r="AG244" s="546"/>
      <c r="AH244" s="546"/>
      <c r="AI244" s="177"/>
      <c r="AJ244" s="546"/>
      <c r="AK244" s="546"/>
      <c r="AL244" s="546"/>
      <c r="AM244" s="177"/>
      <c r="AN244" s="546"/>
      <c r="AO244" s="546"/>
      <c r="AP244" s="546"/>
      <c r="AQ244" s="177"/>
      <c r="AR244" s="546"/>
      <c r="AS244" s="546"/>
      <c r="AT244" s="546"/>
      <c r="AU244" s="177"/>
      <c r="AV244" s="546"/>
      <c r="AW244" s="546"/>
      <c r="AX244" s="871"/>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78"/>
      <c r="Z245" s="879"/>
      <c r="AA245" s="88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8"/>
      <c r="Z246" s="879"/>
      <c r="AA246" s="880"/>
      <c r="AB246" s="172"/>
      <c r="AC246" s="167"/>
      <c r="AD246" s="168"/>
      <c r="AE246" s="883"/>
      <c r="AF246" s="883"/>
      <c r="AG246" s="883"/>
      <c r="AH246" s="883"/>
      <c r="AI246" s="883"/>
      <c r="AJ246" s="883"/>
      <c r="AK246" s="883"/>
      <c r="AL246" s="883"/>
      <c r="AM246" s="883"/>
      <c r="AN246" s="883"/>
      <c r="AO246" s="883"/>
      <c r="AP246" s="172"/>
      <c r="AQ246" s="884"/>
      <c r="AR246" s="885"/>
      <c r="AS246" s="167" t="s">
        <v>324</v>
      </c>
      <c r="AT246" s="168"/>
      <c r="AU246" s="885"/>
      <c r="AV246" s="885"/>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6" t="s">
        <v>356</v>
      </c>
      <c r="Z247" s="887"/>
      <c r="AA247" s="888"/>
      <c r="AB247" s="176"/>
      <c r="AC247" s="176"/>
      <c r="AD247" s="176"/>
      <c r="AE247" s="177"/>
      <c r="AF247" s="546"/>
      <c r="AG247" s="546"/>
      <c r="AH247" s="546"/>
      <c r="AI247" s="177"/>
      <c r="AJ247" s="546"/>
      <c r="AK247" s="546"/>
      <c r="AL247" s="546"/>
      <c r="AM247" s="177"/>
      <c r="AN247" s="546"/>
      <c r="AO247" s="546"/>
      <c r="AP247" s="546"/>
      <c r="AQ247" s="177"/>
      <c r="AR247" s="546"/>
      <c r="AS247" s="546"/>
      <c r="AT247" s="546"/>
      <c r="AU247" s="177"/>
      <c r="AV247" s="546"/>
      <c r="AW247" s="546"/>
      <c r="AX247" s="871"/>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72"/>
      <c r="AB248" s="196"/>
      <c r="AC248" s="196"/>
      <c r="AD248" s="196"/>
      <c r="AE248" s="177"/>
      <c r="AF248" s="546"/>
      <c r="AG248" s="546"/>
      <c r="AH248" s="546"/>
      <c r="AI248" s="177"/>
      <c r="AJ248" s="546"/>
      <c r="AK248" s="546"/>
      <c r="AL248" s="546"/>
      <c r="AM248" s="177"/>
      <c r="AN248" s="546"/>
      <c r="AO248" s="546"/>
      <c r="AP248" s="546"/>
      <c r="AQ248" s="177"/>
      <c r="AR248" s="546"/>
      <c r="AS248" s="546"/>
      <c r="AT248" s="546"/>
      <c r="AU248" s="177"/>
      <c r="AV248" s="546"/>
      <c r="AW248" s="546"/>
      <c r="AX248" s="871"/>
    </row>
    <row r="249" spans="1:50" ht="18.75" hidden="1" customHeight="1" x14ac:dyDescent="0.15">
      <c r="A249" s="160"/>
      <c r="B249" s="150"/>
      <c r="C249" s="149"/>
      <c r="D249" s="150"/>
      <c r="E249" s="149"/>
      <c r="F249" s="163"/>
      <c r="G249" s="873" t="s">
        <v>355</v>
      </c>
      <c r="H249" s="194"/>
      <c r="I249" s="194"/>
      <c r="J249" s="194"/>
      <c r="K249" s="194"/>
      <c r="L249" s="194"/>
      <c r="M249" s="194"/>
      <c r="N249" s="194"/>
      <c r="O249" s="194"/>
      <c r="P249" s="194"/>
      <c r="Q249" s="194"/>
      <c r="R249" s="194"/>
      <c r="S249" s="194"/>
      <c r="T249" s="194"/>
      <c r="U249" s="194"/>
      <c r="V249" s="194"/>
      <c r="W249" s="194"/>
      <c r="X249" s="874"/>
      <c r="Y249" s="875"/>
      <c r="Z249" s="876"/>
      <c r="AA249" s="877"/>
      <c r="AB249" s="881" t="s">
        <v>12</v>
      </c>
      <c r="AC249" s="194"/>
      <c r="AD249" s="874"/>
      <c r="AE249" s="882" t="s">
        <v>325</v>
      </c>
      <c r="AF249" s="882"/>
      <c r="AG249" s="882"/>
      <c r="AH249" s="882"/>
      <c r="AI249" s="882" t="s">
        <v>326</v>
      </c>
      <c r="AJ249" s="882"/>
      <c r="AK249" s="882"/>
      <c r="AL249" s="882"/>
      <c r="AM249" s="882" t="s">
        <v>327</v>
      </c>
      <c r="AN249" s="882"/>
      <c r="AO249" s="882"/>
      <c r="AP249" s="881"/>
      <c r="AQ249" s="881" t="s">
        <v>323</v>
      </c>
      <c r="AR249" s="194"/>
      <c r="AS249" s="194"/>
      <c r="AT249" s="87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8"/>
      <c r="Z250" s="879"/>
      <c r="AA250" s="880"/>
      <c r="AB250" s="172"/>
      <c r="AC250" s="167"/>
      <c r="AD250" s="168"/>
      <c r="AE250" s="883"/>
      <c r="AF250" s="883"/>
      <c r="AG250" s="883"/>
      <c r="AH250" s="883"/>
      <c r="AI250" s="883"/>
      <c r="AJ250" s="883"/>
      <c r="AK250" s="883"/>
      <c r="AL250" s="883"/>
      <c r="AM250" s="883"/>
      <c r="AN250" s="883"/>
      <c r="AO250" s="883"/>
      <c r="AP250" s="172"/>
      <c r="AQ250" s="884"/>
      <c r="AR250" s="885"/>
      <c r="AS250" s="167" t="s">
        <v>324</v>
      </c>
      <c r="AT250" s="168"/>
      <c r="AU250" s="885"/>
      <c r="AV250" s="885"/>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6" t="s">
        <v>356</v>
      </c>
      <c r="Z251" s="887"/>
      <c r="AA251" s="888"/>
      <c r="AB251" s="176"/>
      <c r="AC251" s="176"/>
      <c r="AD251" s="176"/>
      <c r="AE251" s="177"/>
      <c r="AF251" s="546"/>
      <c r="AG251" s="546"/>
      <c r="AH251" s="546"/>
      <c r="AI251" s="177"/>
      <c r="AJ251" s="546"/>
      <c r="AK251" s="546"/>
      <c r="AL251" s="546"/>
      <c r="AM251" s="177"/>
      <c r="AN251" s="546"/>
      <c r="AO251" s="546"/>
      <c r="AP251" s="546"/>
      <c r="AQ251" s="177"/>
      <c r="AR251" s="546"/>
      <c r="AS251" s="546"/>
      <c r="AT251" s="546"/>
      <c r="AU251" s="177"/>
      <c r="AV251" s="546"/>
      <c r="AW251" s="546"/>
      <c r="AX251" s="871"/>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72"/>
      <c r="AB252" s="196"/>
      <c r="AC252" s="196"/>
      <c r="AD252" s="196"/>
      <c r="AE252" s="177"/>
      <c r="AF252" s="546"/>
      <c r="AG252" s="546"/>
      <c r="AH252" s="546"/>
      <c r="AI252" s="177"/>
      <c r="AJ252" s="546"/>
      <c r="AK252" s="546"/>
      <c r="AL252" s="546"/>
      <c r="AM252" s="177"/>
      <c r="AN252" s="546"/>
      <c r="AO252" s="546"/>
      <c r="AP252" s="546"/>
      <c r="AQ252" s="177"/>
      <c r="AR252" s="546"/>
      <c r="AS252" s="546"/>
      <c r="AT252" s="546"/>
      <c r="AU252" s="177"/>
      <c r="AV252" s="546"/>
      <c r="AW252" s="546"/>
      <c r="AX252" s="871"/>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7"/>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73" t="s">
        <v>355</v>
      </c>
      <c r="H353" s="194"/>
      <c r="I353" s="194"/>
      <c r="J353" s="194"/>
      <c r="K353" s="194"/>
      <c r="L353" s="194"/>
      <c r="M353" s="194"/>
      <c r="N353" s="194"/>
      <c r="O353" s="194"/>
      <c r="P353" s="194"/>
      <c r="Q353" s="194"/>
      <c r="R353" s="194"/>
      <c r="S353" s="194"/>
      <c r="T353" s="194"/>
      <c r="U353" s="194"/>
      <c r="V353" s="194"/>
      <c r="W353" s="194"/>
      <c r="X353" s="874"/>
      <c r="Y353" s="875"/>
      <c r="Z353" s="876"/>
      <c r="AA353" s="877"/>
      <c r="AB353" s="881" t="s">
        <v>12</v>
      </c>
      <c r="AC353" s="194"/>
      <c r="AD353" s="874"/>
      <c r="AE353" s="882" t="s">
        <v>325</v>
      </c>
      <c r="AF353" s="882"/>
      <c r="AG353" s="882"/>
      <c r="AH353" s="882"/>
      <c r="AI353" s="882" t="s">
        <v>326</v>
      </c>
      <c r="AJ353" s="882"/>
      <c r="AK353" s="882"/>
      <c r="AL353" s="882"/>
      <c r="AM353" s="882" t="s">
        <v>327</v>
      </c>
      <c r="AN353" s="882"/>
      <c r="AO353" s="882"/>
      <c r="AP353" s="881"/>
      <c r="AQ353" s="881" t="s">
        <v>323</v>
      </c>
      <c r="AR353" s="194"/>
      <c r="AS353" s="194"/>
      <c r="AT353" s="87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8"/>
      <c r="Z354" s="879"/>
      <c r="AA354" s="880"/>
      <c r="AB354" s="172"/>
      <c r="AC354" s="167"/>
      <c r="AD354" s="168"/>
      <c r="AE354" s="883"/>
      <c r="AF354" s="883"/>
      <c r="AG354" s="883"/>
      <c r="AH354" s="883"/>
      <c r="AI354" s="883"/>
      <c r="AJ354" s="883"/>
      <c r="AK354" s="883"/>
      <c r="AL354" s="883"/>
      <c r="AM354" s="883"/>
      <c r="AN354" s="883"/>
      <c r="AO354" s="883"/>
      <c r="AP354" s="172"/>
      <c r="AQ354" s="884"/>
      <c r="AR354" s="885"/>
      <c r="AS354" s="167" t="s">
        <v>324</v>
      </c>
      <c r="AT354" s="168"/>
      <c r="AU354" s="885"/>
      <c r="AV354" s="885"/>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6" t="s">
        <v>356</v>
      </c>
      <c r="Z355" s="887"/>
      <c r="AA355" s="888"/>
      <c r="AB355" s="176"/>
      <c r="AC355" s="176"/>
      <c r="AD355" s="176"/>
      <c r="AE355" s="177"/>
      <c r="AF355" s="546"/>
      <c r="AG355" s="546"/>
      <c r="AH355" s="546"/>
      <c r="AI355" s="177"/>
      <c r="AJ355" s="546"/>
      <c r="AK355" s="546"/>
      <c r="AL355" s="546"/>
      <c r="AM355" s="177"/>
      <c r="AN355" s="546"/>
      <c r="AO355" s="546"/>
      <c r="AP355" s="546"/>
      <c r="AQ355" s="177"/>
      <c r="AR355" s="546"/>
      <c r="AS355" s="546"/>
      <c r="AT355" s="546"/>
      <c r="AU355" s="177"/>
      <c r="AV355" s="546"/>
      <c r="AW355" s="546"/>
      <c r="AX355" s="871"/>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72"/>
      <c r="AB356" s="196"/>
      <c r="AC356" s="196"/>
      <c r="AD356" s="196"/>
      <c r="AE356" s="177"/>
      <c r="AF356" s="546"/>
      <c r="AG356" s="546"/>
      <c r="AH356" s="546"/>
      <c r="AI356" s="177"/>
      <c r="AJ356" s="546"/>
      <c r="AK356" s="546"/>
      <c r="AL356" s="546"/>
      <c r="AM356" s="177"/>
      <c r="AN356" s="546"/>
      <c r="AO356" s="546"/>
      <c r="AP356" s="546"/>
      <c r="AQ356" s="177"/>
      <c r="AR356" s="546"/>
      <c r="AS356" s="546"/>
      <c r="AT356" s="546"/>
      <c r="AU356" s="177"/>
      <c r="AV356" s="546"/>
      <c r="AW356" s="546"/>
      <c r="AX356" s="871"/>
    </row>
    <row r="357" spans="1:50" ht="18.75" hidden="1" customHeight="1" x14ac:dyDescent="0.15">
      <c r="A357" s="160"/>
      <c r="B357" s="150"/>
      <c r="C357" s="149"/>
      <c r="D357" s="150"/>
      <c r="E357" s="149"/>
      <c r="F357" s="163"/>
      <c r="G357" s="873" t="s">
        <v>355</v>
      </c>
      <c r="H357" s="194"/>
      <c r="I357" s="194"/>
      <c r="J357" s="194"/>
      <c r="K357" s="194"/>
      <c r="L357" s="194"/>
      <c r="M357" s="194"/>
      <c r="N357" s="194"/>
      <c r="O357" s="194"/>
      <c r="P357" s="194"/>
      <c r="Q357" s="194"/>
      <c r="R357" s="194"/>
      <c r="S357" s="194"/>
      <c r="T357" s="194"/>
      <c r="U357" s="194"/>
      <c r="V357" s="194"/>
      <c r="W357" s="194"/>
      <c r="X357" s="874"/>
      <c r="Y357" s="875"/>
      <c r="Z357" s="876"/>
      <c r="AA357" s="877"/>
      <c r="AB357" s="881" t="s">
        <v>12</v>
      </c>
      <c r="AC357" s="194"/>
      <c r="AD357" s="874"/>
      <c r="AE357" s="882" t="s">
        <v>325</v>
      </c>
      <c r="AF357" s="882"/>
      <c r="AG357" s="882"/>
      <c r="AH357" s="882"/>
      <c r="AI357" s="882" t="s">
        <v>326</v>
      </c>
      <c r="AJ357" s="882"/>
      <c r="AK357" s="882"/>
      <c r="AL357" s="882"/>
      <c r="AM357" s="882" t="s">
        <v>327</v>
      </c>
      <c r="AN357" s="882"/>
      <c r="AO357" s="882"/>
      <c r="AP357" s="881"/>
      <c r="AQ357" s="881" t="s">
        <v>323</v>
      </c>
      <c r="AR357" s="194"/>
      <c r="AS357" s="194"/>
      <c r="AT357" s="87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8"/>
      <c r="Z358" s="879"/>
      <c r="AA358" s="880"/>
      <c r="AB358" s="172"/>
      <c r="AC358" s="167"/>
      <c r="AD358" s="168"/>
      <c r="AE358" s="883"/>
      <c r="AF358" s="883"/>
      <c r="AG358" s="883"/>
      <c r="AH358" s="883"/>
      <c r="AI358" s="883"/>
      <c r="AJ358" s="883"/>
      <c r="AK358" s="883"/>
      <c r="AL358" s="883"/>
      <c r="AM358" s="883"/>
      <c r="AN358" s="883"/>
      <c r="AO358" s="883"/>
      <c r="AP358" s="172"/>
      <c r="AQ358" s="884"/>
      <c r="AR358" s="885"/>
      <c r="AS358" s="167" t="s">
        <v>324</v>
      </c>
      <c r="AT358" s="168"/>
      <c r="AU358" s="885"/>
      <c r="AV358" s="885"/>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6" t="s">
        <v>356</v>
      </c>
      <c r="Z359" s="887"/>
      <c r="AA359" s="888"/>
      <c r="AB359" s="176"/>
      <c r="AC359" s="176"/>
      <c r="AD359" s="176"/>
      <c r="AE359" s="177"/>
      <c r="AF359" s="546"/>
      <c r="AG359" s="546"/>
      <c r="AH359" s="546"/>
      <c r="AI359" s="177"/>
      <c r="AJ359" s="546"/>
      <c r="AK359" s="546"/>
      <c r="AL359" s="546"/>
      <c r="AM359" s="177"/>
      <c r="AN359" s="546"/>
      <c r="AO359" s="546"/>
      <c r="AP359" s="546"/>
      <c r="AQ359" s="177"/>
      <c r="AR359" s="546"/>
      <c r="AS359" s="546"/>
      <c r="AT359" s="546"/>
      <c r="AU359" s="177"/>
      <c r="AV359" s="546"/>
      <c r="AW359" s="546"/>
      <c r="AX359" s="871"/>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72"/>
      <c r="AB360" s="196"/>
      <c r="AC360" s="196"/>
      <c r="AD360" s="196"/>
      <c r="AE360" s="177"/>
      <c r="AF360" s="546"/>
      <c r="AG360" s="546"/>
      <c r="AH360" s="546"/>
      <c r="AI360" s="177"/>
      <c r="AJ360" s="546"/>
      <c r="AK360" s="546"/>
      <c r="AL360" s="546"/>
      <c r="AM360" s="177"/>
      <c r="AN360" s="546"/>
      <c r="AO360" s="546"/>
      <c r="AP360" s="546"/>
      <c r="AQ360" s="177"/>
      <c r="AR360" s="546"/>
      <c r="AS360" s="546"/>
      <c r="AT360" s="546"/>
      <c r="AU360" s="177"/>
      <c r="AV360" s="546"/>
      <c r="AW360" s="546"/>
      <c r="AX360" s="871"/>
    </row>
    <row r="361" spans="1:50" ht="18.75" hidden="1" customHeight="1" x14ac:dyDescent="0.15">
      <c r="A361" s="160"/>
      <c r="B361" s="150"/>
      <c r="C361" s="149"/>
      <c r="D361" s="150"/>
      <c r="E361" s="149"/>
      <c r="F361" s="163"/>
      <c r="G361" s="873" t="s">
        <v>355</v>
      </c>
      <c r="H361" s="194"/>
      <c r="I361" s="194"/>
      <c r="J361" s="194"/>
      <c r="K361" s="194"/>
      <c r="L361" s="194"/>
      <c r="M361" s="194"/>
      <c r="N361" s="194"/>
      <c r="O361" s="194"/>
      <c r="P361" s="194"/>
      <c r="Q361" s="194"/>
      <c r="R361" s="194"/>
      <c r="S361" s="194"/>
      <c r="T361" s="194"/>
      <c r="U361" s="194"/>
      <c r="V361" s="194"/>
      <c r="W361" s="194"/>
      <c r="X361" s="874"/>
      <c r="Y361" s="875"/>
      <c r="Z361" s="876"/>
      <c r="AA361" s="877"/>
      <c r="AB361" s="881" t="s">
        <v>12</v>
      </c>
      <c r="AC361" s="194"/>
      <c r="AD361" s="874"/>
      <c r="AE361" s="882" t="s">
        <v>325</v>
      </c>
      <c r="AF361" s="882"/>
      <c r="AG361" s="882"/>
      <c r="AH361" s="882"/>
      <c r="AI361" s="882" t="s">
        <v>326</v>
      </c>
      <c r="AJ361" s="882"/>
      <c r="AK361" s="882"/>
      <c r="AL361" s="882"/>
      <c r="AM361" s="882" t="s">
        <v>327</v>
      </c>
      <c r="AN361" s="882"/>
      <c r="AO361" s="882"/>
      <c r="AP361" s="881"/>
      <c r="AQ361" s="881" t="s">
        <v>323</v>
      </c>
      <c r="AR361" s="194"/>
      <c r="AS361" s="194"/>
      <c r="AT361" s="87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8"/>
      <c r="Z362" s="879"/>
      <c r="AA362" s="880"/>
      <c r="AB362" s="172"/>
      <c r="AC362" s="167"/>
      <c r="AD362" s="168"/>
      <c r="AE362" s="883"/>
      <c r="AF362" s="883"/>
      <c r="AG362" s="883"/>
      <c r="AH362" s="883"/>
      <c r="AI362" s="883"/>
      <c r="AJ362" s="883"/>
      <c r="AK362" s="883"/>
      <c r="AL362" s="883"/>
      <c r="AM362" s="883"/>
      <c r="AN362" s="883"/>
      <c r="AO362" s="883"/>
      <c r="AP362" s="172"/>
      <c r="AQ362" s="884"/>
      <c r="AR362" s="885"/>
      <c r="AS362" s="167" t="s">
        <v>324</v>
      </c>
      <c r="AT362" s="168"/>
      <c r="AU362" s="885"/>
      <c r="AV362" s="885"/>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6" t="s">
        <v>356</v>
      </c>
      <c r="Z363" s="887"/>
      <c r="AA363" s="888"/>
      <c r="AB363" s="176"/>
      <c r="AC363" s="176"/>
      <c r="AD363" s="176"/>
      <c r="AE363" s="177"/>
      <c r="AF363" s="546"/>
      <c r="AG363" s="546"/>
      <c r="AH363" s="546"/>
      <c r="AI363" s="177"/>
      <c r="AJ363" s="546"/>
      <c r="AK363" s="546"/>
      <c r="AL363" s="546"/>
      <c r="AM363" s="177"/>
      <c r="AN363" s="546"/>
      <c r="AO363" s="546"/>
      <c r="AP363" s="546"/>
      <c r="AQ363" s="177"/>
      <c r="AR363" s="546"/>
      <c r="AS363" s="546"/>
      <c r="AT363" s="546"/>
      <c r="AU363" s="177"/>
      <c r="AV363" s="546"/>
      <c r="AW363" s="546"/>
      <c r="AX363" s="871"/>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72"/>
      <c r="AB364" s="196"/>
      <c r="AC364" s="196"/>
      <c r="AD364" s="196"/>
      <c r="AE364" s="177"/>
      <c r="AF364" s="546"/>
      <c r="AG364" s="546"/>
      <c r="AH364" s="546"/>
      <c r="AI364" s="177"/>
      <c r="AJ364" s="546"/>
      <c r="AK364" s="546"/>
      <c r="AL364" s="546"/>
      <c r="AM364" s="177"/>
      <c r="AN364" s="546"/>
      <c r="AO364" s="546"/>
      <c r="AP364" s="546"/>
      <c r="AQ364" s="177"/>
      <c r="AR364" s="546"/>
      <c r="AS364" s="546"/>
      <c r="AT364" s="546"/>
      <c r="AU364" s="177"/>
      <c r="AV364" s="546"/>
      <c r="AW364" s="546"/>
      <c r="AX364" s="871"/>
    </row>
    <row r="365" spans="1:50" ht="18.75" hidden="1" customHeight="1" x14ac:dyDescent="0.15">
      <c r="A365" s="160"/>
      <c r="B365" s="150"/>
      <c r="C365" s="149"/>
      <c r="D365" s="150"/>
      <c r="E365" s="149"/>
      <c r="F365" s="163"/>
      <c r="G365" s="873" t="s">
        <v>355</v>
      </c>
      <c r="H365" s="194"/>
      <c r="I365" s="194"/>
      <c r="J365" s="194"/>
      <c r="K365" s="194"/>
      <c r="L365" s="194"/>
      <c r="M365" s="194"/>
      <c r="N365" s="194"/>
      <c r="O365" s="194"/>
      <c r="P365" s="194"/>
      <c r="Q365" s="194"/>
      <c r="R365" s="194"/>
      <c r="S365" s="194"/>
      <c r="T365" s="194"/>
      <c r="U365" s="194"/>
      <c r="V365" s="194"/>
      <c r="W365" s="194"/>
      <c r="X365" s="874"/>
      <c r="Y365" s="875"/>
      <c r="Z365" s="876"/>
      <c r="AA365" s="877"/>
      <c r="AB365" s="881" t="s">
        <v>12</v>
      </c>
      <c r="AC365" s="194"/>
      <c r="AD365" s="874"/>
      <c r="AE365" s="882" t="s">
        <v>325</v>
      </c>
      <c r="AF365" s="882"/>
      <c r="AG365" s="882"/>
      <c r="AH365" s="882"/>
      <c r="AI365" s="882" t="s">
        <v>326</v>
      </c>
      <c r="AJ365" s="882"/>
      <c r="AK365" s="882"/>
      <c r="AL365" s="882"/>
      <c r="AM365" s="882" t="s">
        <v>327</v>
      </c>
      <c r="AN365" s="882"/>
      <c r="AO365" s="882"/>
      <c r="AP365" s="881"/>
      <c r="AQ365" s="881" t="s">
        <v>323</v>
      </c>
      <c r="AR365" s="194"/>
      <c r="AS365" s="194"/>
      <c r="AT365" s="87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8"/>
      <c r="Z366" s="879"/>
      <c r="AA366" s="880"/>
      <c r="AB366" s="172"/>
      <c r="AC366" s="167"/>
      <c r="AD366" s="168"/>
      <c r="AE366" s="883"/>
      <c r="AF366" s="883"/>
      <c r="AG366" s="883"/>
      <c r="AH366" s="883"/>
      <c r="AI366" s="883"/>
      <c r="AJ366" s="883"/>
      <c r="AK366" s="883"/>
      <c r="AL366" s="883"/>
      <c r="AM366" s="883"/>
      <c r="AN366" s="883"/>
      <c r="AO366" s="883"/>
      <c r="AP366" s="172"/>
      <c r="AQ366" s="884"/>
      <c r="AR366" s="885"/>
      <c r="AS366" s="167" t="s">
        <v>324</v>
      </c>
      <c r="AT366" s="168"/>
      <c r="AU366" s="885"/>
      <c r="AV366" s="885"/>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6" t="s">
        <v>356</v>
      </c>
      <c r="Z367" s="887"/>
      <c r="AA367" s="888"/>
      <c r="AB367" s="176"/>
      <c r="AC367" s="176"/>
      <c r="AD367" s="176"/>
      <c r="AE367" s="177"/>
      <c r="AF367" s="546"/>
      <c r="AG367" s="546"/>
      <c r="AH367" s="546"/>
      <c r="AI367" s="177"/>
      <c r="AJ367" s="546"/>
      <c r="AK367" s="546"/>
      <c r="AL367" s="546"/>
      <c r="AM367" s="177"/>
      <c r="AN367" s="546"/>
      <c r="AO367" s="546"/>
      <c r="AP367" s="546"/>
      <c r="AQ367" s="177"/>
      <c r="AR367" s="546"/>
      <c r="AS367" s="546"/>
      <c r="AT367" s="546"/>
      <c r="AU367" s="177"/>
      <c r="AV367" s="546"/>
      <c r="AW367" s="546"/>
      <c r="AX367" s="871"/>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72"/>
      <c r="AB368" s="196"/>
      <c r="AC368" s="196"/>
      <c r="AD368" s="196"/>
      <c r="AE368" s="177"/>
      <c r="AF368" s="546"/>
      <c r="AG368" s="546"/>
      <c r="AH368" s="546"/>
      <c r="AI368" s="177"/>
      <c r="AJ368" s="546"/>
      <c r="AK368" s="546"/>
      <c r="AL368" s="546"/>
      <c r="AM368" s="177"/>
      <c r="AN368" s="546"/>
      <c r="AO368" s="546"/>
      <c r="AP368" s="546"/>
      <c r="AQ368" s="177"/>
      <c r="AR368" s="546"/>
      <c r="AS368" s="546"/>
      <c r="AT368" s="546"/>
      <c r="AU368" s="177"/>
      <c r="AV368" s="546"/>
      <c r="AW368" s="546"/>
      <c r="AX368" s="871"/>
    </row>
    <row r="369" spans="1:50" ht="18.75" hidden="1" customHeight="1" x14ac:dyDescent="0.15">
      <c r="A369" s="160"/>
      <c r="B369" s="150"/>
      <c r="C369" s="149"/>
      <c r="D369" s="150"/>
      <c r="E369" s="149"/>
      <c r="F369" s="163"/>
      <c r="G369" s="873" t="s">
        <v>355</v>
      </c>
      <c r="H369" s="194"/>
      <c r="I369" s="194"/>
      <c r="J369" s="194"/>
      <c r="K369" s="194"/>
      <c r="L369" s="194"/>
      <c r="M369" s="194"/>
      <c r="N369" s="194"/>
      <c r="O369" s="194"/>
      <c r="P369" s="194"/>
      <c r="Q369" s="194"/>
      <c r="R369" s="194"/>
      <c r="S369" s="194"/>
      <c r="T369" s="194"/>
      <c r="U369" s="194"/>
      <c r="V369" s="194"/>
      <c r="W369" s="194"/>
      <c r="X369" s="874"/>
      <c r="Y369" s="875"/>
      <c r="Z369" s="876"/>
      <c r="AA369" s="877"/>
      <c r="AB369" s="881" t="s">
        <v>12</v>
      </c>
      <c r="AC369" s="194"/>
      <c r="AD369" s="874"/>
      <c r="AE369" s="882" t="s">
        <v>325</v>
      </c>
      <c r="AF369" s="882"/>
      <c r="AG369" s="882"/>
      <c r="AH369" s="882"/>
      <c r="AI369" s="882" t="s">
        <v>326</v>
      </c>
      <c r="AJ369" s="882"/>
      <c r="AK369" s="882"/>
      <c r="AL369" s="882"/>
      <c r="AM369" s="882" t="s">
        <v>327</v>
      </c>
      <c r="AN369" s="882"/>
      <c r="AO369" s="882"/>
      <c r="AP369" s="881"/>
      <c r="AQ369" s="881" t="s">
        <v>323</v>
      </c>
      <c r="AR369" s="194"/>
      <c r="AS369" s="194"/>
      <c r="AT369" s="87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8"/>
      <c r="Z370" s="879"/>
      <c r="AA370" s="880"/>
      <c r="AB370" s="172"/>
      <c r="AC370" s="167"/>
      <c r="AD370" s="168"/>
      <c r="AE370" s="883"/>
      <c r="AF370" s="883"/>
      <c r="AG370" s="883"/>
      <c r="AH370" s="883"/>
      <c r="AI370" s="883"/>
      <c r="AJ370" s="883"/>
      <c r="AK370" s="883"/>
      <c r="AL370" s="883"/>
      <c r="AM370" s="883"/>
      <c r="AN370" s="883"/>
      <c r="AO370" s="883"/>
      <c r="AP370" s="172"/>
      <c r="AQ370" s="884"/>
      <c r="AR370" s="885"/>
      <c r="AS370" s="167" t="s">
        <v>324</v>
      </c>
      <c r="AT370" s="168"/>
      <c r="AU370" s="885"/>
      <c r="AV370" s="885"/>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6" t="s">
        <v>356</v>
      </c>
      <c r="Z371" s="887"/>
      <c r="AA371" s="888"/>
      <c r="AB371" s="176"/>
      <c r="AC371" s="176"/>
      <c r="AD371" s="176"/>
      <c r="AE371" s="177"/>
      <c r="AF371" s="546"/>
      <c r="AG371" s="546"/>
      <c r="AH371" s="546"/>
      <c r="AI371" s="177"/>
      <c r="AJ371" s="546"/>
      <c r="AK371" s="546"/>
      <c r="AL371" s="546"/>
      <c r="AM371" s="177"/>
      <c r="AN371" s="546"/>
      <c r="AO371" s="546"/>
      <c r="AP371" s="546"/>
      <c r="AQ371" s="177"/>
      <c r="AR371" s="546"/>
      <c r="AS371" s="546"/>
      <c r="AT371" s="546"/>
      <c r="AU371" s="177"/>
      <c r="AV371" s="546"/>
      <c r="AW371" s="546"/>
      <c r="AX371" s="871"/>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72"/>
      <c r="AB372" s="196"/>
      <c r="AC372" s="196"/>
      <c r="AD372" s="196"/>
      <c r="AE372" s="177"/>
      <c r="AF372" s="546"/>
      <c r="AG372" s="546"/>
      <c r="AH372" s="546"/>
      <c r="AI372" s="177"/>
      <c r="AJ372" s="546"/>
      <c r="AK372" s="546"/>
      <c r="AL372" s="546"/>
      <c r="AM372" s="177"/>
      <c r="AN372" s="546"/>
      <c r="AO372" s="546"/>
      <c r="AP372" s="546"/>
      <c r="AQ372" s="177"/>
      <c r="AR372" s="546"/>
      <c r="AS372" s="546"/>
      <c r="AT372" s="546"/>
      <c r="AU372" s="177"/>
      <c r="AV372" s="546"/>
      <c r="AW372" s="546"/>
      <c r="AX372" s="871"/>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x14ac:dyDescent="0.15">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x14ac:dyDescent="0.15">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55"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6"/>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56.25" customHeight="1" x14ac:dyDescent="0.15">
      <c r="A683" s="508" t="s">
        <v>269</v>
      </c>
      <c r="B683" s="509"/>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2" t="s">
        <v>447</v>
      </c>
      <c r="AE683" s="863"/>
      <c r="AF683" s="863"/>
      <c r="AG683" s="857" t="s">
        <v>568</v>
      </c>
      <c r="AH683" s="858"/>
      <c r="AI683" s="858"/>
      <c r="AJ683" s="858"/>
      <c r="AK683" s="858"/>
      <c r="AL683" s="858"/>
      <c r="AM683" s="858"/>
      <c r="AN683" s="858"/>
      <c r="AO683" s="858"/>
      <c r="AP683" s="858"/>
      <c r="AQ683" s="858"/>
      <c r="AR683" s="858"/>
      <c r="AS683" s="858"/>
      <c r="AT683" s="858"/>
      <c r="AU683" s="858"/>
      <c r="AV683" s="858"/>
      <c r="AW683" s="858"/>
      <c r="AX683" s="859"/>
    </row>
    <row r="684" spans="1:50" ht="39.950000000000003"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3" t="s">
        <v>447</v>
      </c>
      <c r="AE684" s="584"/>
      <c r="AF684" s="584"/>
      <c r="AG684" s="585" t="s">
        <v>567</v>
      </c>
      <c r="AH684" s="586"/>
      <c r="AI684" s="586"/>
      <c r="AJ684" s="586"/>
      <c r="AK684" s="586"/>
      <c r="AL684" s="586"/>
      <c r="AM684" s="586"/>
      <c r="AN684" s="586"/>
      <c r="AO684" s="586"/>
      <c r="AP684" s="586"/>
      <c r="AQ684" s="586"/>
      <c r="AR684" s="586"/>
      <c r="AS684" s="586"/>
      <c r="AT684" s="586"/>
      <c r="AU684" s="586"/>
      <c r="AV684" s="586"/>
      <c r="AW684" s="586"/>
      <c r="AX684" s="587"/>
    </row>
    <row r="685" spans="1:50" ht="80.099999999999994"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3" t="s">
        <v>447</v>
      </c>
      <c r="AE685" s="594"/>
      <c r="AF685" s="594"/>
      <c r="AG685" s="668" t="s">
        <v>561</v>
      </c>
      <c r="AH685" s="119"/>
      <c r="AI685" s="119"/>
      <c r="AJ685" s="119"/>
      <c r="AK685" s="119"/>
      <c r="AL685" s="119"/>
      <c r="AM685" s="119"/>
      <c r="AN685" s="119"/>
      <c r="AO685" s="119"/>
      <c r="AP685" s="119"/>
      <c r="AQ685" s="119"/>
      <c r="AR685" s="119"/>
      <c r="AS685" s="119"/>
      <c r="AT685" s="119"/>
      <c r="AU685" s="119"/>
      <c r="AV685" s="119"/>
      <c r="AW685" s="119"/>
      <c r="AX685" s="669"/>
    </row>
    <row r="686" spans="1:50" ht="19.350000000000001" customHeight="1" x14ac:dyDescent="0.15">
      <c r="A686" s="565" t="s">
        <v>44</v>
      </c>
      <c r="B686" s="751"/>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05" t="s">
        <v>447</v>
      </c>
      <c r="AE686" s="806"/>
      <c r="AF686" s="806"/>
      <c r="AG686" s="87" t="s">
        <v>562</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633"/>
      <c r="B687" s="752"/>
      <c r="C687" s="558"/>
      <c r="D687" s="559"/>
      <c r="E687" s="595" t="s">
        <v>413</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462</v>
      </c>
      <c r="AE687" s="584"/>
      <c r="AF687" s="723"/>
      <c r="AG687" s="668"/>
      <c r="AH687" s="119"/>
      <c r="AI687" s="119"/>
      <c r="AJ687" s="119"/>
      <c r="AK687" s="119"/>
      <c r="AL687" s="119"/>
      <c r="AM687" s="119"/>
      <c r="AN687" s="119"/>
      <c r="AO687" s="119"/>
      <c r="AP687" s="119"/>
      <c r="AQ687" s="119"/>
      <c r="AR687" s="119"/>
      <c r="AS687" s="119"/>
      <c r="AT687" s="119"/>
      <c r="AU687" s="119"/>
      <c r="AV687" s="119"/>
      <c r="AW687" s="119"/>
      <c r="AX687" s="669"/>
    </row>
    <row r="688" spans="1:50" ht="39.950000000000003" customHeight="1" x14ac:dyDescent="0.15">
      <c r="A688" s="633"/>
      <c r="B688" s="752"/>
      <c r="C688" s="560"/>
      <c r="D688" s="561"/>
      <c r="E688" s="598" t="s">
        <v>414</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462</v>
      </c>
      <c r="AE688" s="592"/>
      <c r="AF688" s="592"/>
      <c r="AG688" s="668"/>
      <c r="AH688" s="119"/>
      <c r="AI688" s="119"/>
      <c r="AJ688" s="119"/>
      <c r="AK688" s="119"/>
      <c r="AL688" s="119"/>
      <c r="AM688" s="119"/>
      <c r="AN688" s="119"/>
      <c r="AO688" s="119"/>
      <c r="AP688" s="119"/>
      <c r="AQ688" s="119"/>
      <c r="AR688" s="119"/>
      <c r="AS688" s="119"/>
      <c r="AT688" s="119"/>
      <c r="AU688" s="119"/>
      <c r="AV688" s="119"/>
      <c r="AW688" s="119"/>
      <c r="AX688" s="669"/>
    </row>
    <row r="689" spans="1:64" ht="19.350000000000001" customHeight="1" x14ac:dyDescent="0.15">
      <c r="A689" s="633"/>
      <c r="B689" s="634"/>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8" t="s">
        <v>463</v>
      </c>
      <c r="AE689" s="589"/>
      <c r="AF689" s="589"/>
      <c r="AG689" s="505" t="s">
        <v>464</v>
      </c>
      <c r="AH689" s="506"/>
      <c r="AI689" s="506"/>
      <c r="AJ689" s="506"/>
      <c r="AK689" s="506"/>
      <c r="AL689" s="506"/>
      <c r="AM689" s="506"/>
      <c r="AN689" s="506"/>
      <c r="AO689" s="506"/>
      <c r="AP689" s="506"/>
      <c r="AQ689" s="506"/>
      <c r="AR689" s="506"/>
      <c r="AS689" s="506"/>
      <c r="AT689" s="506"/>
      <c r="AU689" s="506"/>
      <c r="AV689" s="506"/>
      <c r="AW689" s="506"/>
      <c r="AX689" s="507"/>
    </row>
    <row r="690" spans="1:64" ht="60" customHeight="1" x14ac:dyDescent="0.15">
      <c r="A690" s="633"/>
      <c r="B690" s="634"/>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3" t="s">
        <v>447</v>
      </c>
      <c r="AE690" s="584"/>
      <c r="AF690" s="584"/>
      <c r="AG690" s="585" t="s">
        <v>560</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33"/>
      <c r="B691" s="634"/>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3" t="s">
        <v>463</v>
      </c>
      <c r="AE691" s="584"/>
      <c r="AF691" s="584"/>
      <c r="AG691" s="585" t="s">
        <v>464</v>
      </c>
      <c r="AH691" s="586"/>
      <c r="AI691" s="586"/>
      <c r="AJ691" s="586"/>
      <c r="AK691" s="586"/>
      <c r="AL691" s="586"/>
      <c r="AM691" s="586"/>
      <c r="AN691" s="586"/>
      <c r="AO691" s="586"/>
      <c r="AP691" s="586"/>
      <c r="AQ691" s="586"/>
      <c r="AR691" s="586"/>
      <c r="AS691" s="586"/>
      <c r="AT691" s="586"/>
      <c r="AU691" s="586"/>
      <c r="AV691" s="586"/>
      <c r="AW691" s="586"/>
      <c r="AX691" s="587"/>
    </row>
    <row r="692" spans="1:64" ht="63.75" customHeight="1" x14ac:dyDescent="0.15">
      <c r="A692" s="633"/>
      <c r="B692" s="634"/>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3" t="s">
        <v>447</v>
      </c>
      <c r="AE692" s="584"/>
      <c r="AF692" s="584"/>
      <c r="AG692" s="585" t="s">
        <v>520</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33"/>
      <c r="B693" s="634"/>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3" t="s">
        <v>463</v>
      </c>
      <c r="AE693" s="594"/>
      <c r="AF693" s="594"/>
      <c r="AG693" s="553" t="s">
        <v>465</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6.75" customHeight="1" x14ac:dyDescent="0.15">
      <c r="A694" s="635"/>
      <c r="B694" s="636"/>
      <c r="C694" s="753" t="s">
        <v>423</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0" t="s">
        <v>447</v>
      </c>
      <c r="AE694" s="551"/>
      <c r="AF694" s="552"/>
      <c r="AG694" s="573" t="s">
        <v>466</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69.95" customHeight="1" x14ac:dyDescent="0.15">
      <c r="A695" s="565" t="s">
        <v>45</v>
      </c>
      <c r="B695" s="632"/>
      <c r="C695" s="637" t="s">
        <v>424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88" t="s">
        <v>447</v>
      </c>
      <c r="AE695" s="589"/>
      <c r="AF695" s="590"/>
      <c r="AG695" s="505" t="s">
        <v>564</v>
      </c>
      <c r="AH695" s="506"/>
      <c r="AI695" s="506"/>
      <c r="AJ695" s="506"/>
      <c r="AK695" s="506"/>
      <c r="AL695" s="506"/>
      <c r="AM695" s="506"/>
      <c r="AN695" s="506"/>
      <c r="AO695" s="506"/>
      <c r="AP695" s="506"/>
      <c r="AQ695" s="506"/>
      <c r="AR695" s="506"/>
      <c r="AS695" s="506"/>
      <c r="AT695" s="506"/>
      <c r="AU695" s="506"/>
      <c r="AV695" s="506"/>
      <c r="AW695" s="506"/>
      <c r="AX695" s="507"/>
    </row>
    <row r="696" spans="1:64" ht="53.25" customHeight="1" x14ac:dyDescent="0.15">
      <c r="A696" s="633"/>
      <c r="B696" s="634"/>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40" t="s">
        <v>447</v>
      </c>
      <c r="AE696" s="741"/>
      <c r="AF696" s="741"/>
      <c r="AG696" s="585" t="s">
        <v>467</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33"/>
      <c r="B697" s="634"/>
      <c r="C697" s="548" t="s">
        <v>351</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3" t="s">
        <v>447</v>
      </c>
      <c r="AE697" s="584"/>
      <c r="AF697" s="584"/>
      <c r="AG697" s="585" t="s">
        <v>468</v>
      </c>
      <c r="AH697" s="586"/>
      <c r="AI697" s="586"/>
      <c r="AJ697" s="586"/>
      <c r="AK697" s="586"/>
      <c r="AL697" s="586"/>
      <c r="AM697" s="586"/>
      <c r="AN697" s="586"/>
      <c r="AO697" s="586"/>
      <c r="AP697" s="586"/>
      <c r="AQ697" s="586"/>
      <c r="AR697" s="586"/>
      <c r="AS697" s="586"/>
      <c r="AT697" s="586"/>
      <c r="AU697" s="586"/>
      <c r="AV697" s="586"/>
      <c r="AW697" s="586"/>
      <c r="AX697" s="587"/>
    </row>
    <row r="698" spans="1:64" ht="50.1" customHeight="1" x14ac:dyDescent="0.15">
      <c r="A698" s="635"/>
      <c r="B698" s="636"/>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3" t="s">
        <v>447</v>
      </c>
      <c r="AE698" s="584"/>
      <c r="AF698" s="584"/>
      <c r="AG698" s="90" t="s">
        <v>559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24" t="s">
        <v>65</v>
      </c>
      <c r="B699" s="625"/>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2"/>
      <c r="AD699" s="588"/>
      <c r="AE699" s="589"/>
      <c r="AF699" s="589"/>
      <c r="AG699" s="87" t="s">
        <v>565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6"/>
      <c r="B700" s="627"/>
      <c r="C700" s="607" t="s">
        <v>70</v>
      </c>
      <c r="D700" s="608"/>
      <c r="E700" s="608"/>
      <c r="F700" s="608"/>
      <c r="G700" s="608"/>
      <c r="H700" s="608"/>
      <c r="I700" s="608"/>
      <c r="J700" s="608"/>
      <c r="K700" s="608"/>
      <c r="L700" s="608"/>
      <c r="M700" s="608"/>
      <c r="N700" s="608"/>
      <c r="O700" s="609"/>
      <c r="P700" s="622" t="s">
        <v>0</v>
      </c>
      <c r="Q700" s="622"/>
      <c r="R700" s="622"/>
      <c r="S700" s="623"/>
      <c r="T700" s="781" t="s">
        <v>29</v>
      </c>
      <c r="U700" s="622"/>
      <c r="V700" s="622"/>
      <c r="W700" s="622"/>
      <c r="X700" s="622"/>
      <c r="Y700" s="622"/>
      <c r="Z700" s="622"/>
      <c r="AA700" s="622"/>
      <c r="AB700" s="622"/>
      <c r="AC700" s="622"/>
      <c r="AD700" s="622"/>
      <c r="AE700" s="622"/>
      <c r="AF700" s="782"/>
      <c r="AG700" s="668"/>
      <c r="AH700" s="119"/>
      <c r="AI700" s="119"/>
      <c r="AJ700" s="119"/>
      <c r="AK700" s="119"/>
      <c r="AL700" s="119"/>
      <c r="AM700" s="119"/>
      <c r="AN700" s="119"/>
      <c r="AO700" s="119"/>
      <c r="AP700" s="119"/>
      <c r="AQ700" s="119"/>
      <c r="AR700" s="119"/>
      <c r="AS700" s="119"/>
      <c r="AT700" s="119"/>
      <c r="AU700" s="119"/>
      <c r="AV700" s="119"/>
      <c r="AW700" s="119"/>
      <c r="AX700" s="669"/>
    </row>
    <row r="701" spans="1:64" ht="26.25" customHeight="1" x14ac:dyDescent="0.15">
      <c r="A701" s="626"/>
      <c r="B701" s="627"/>
      <c r="C701" s="759" t="s">
        <v>469</v>
      </c>
      <c r="D701" s="760"/>
      <c r="E701" s="760"/>
      <c r="F701" s="760"/>
      <c r="G701" s="760"/>
      <c r="H701" s="760"/>
      <c r="I701" s="760"/>
      <c r="J701" s="760"/>
      <c r="K701" s="760"/>
      <c r="L701" s="760"/>
      <c r="M701" s="760"/>
      <c r="N701" s="760"/>
      <c r="O701" s="761"/>
      <c r="P701" s="576">
        <v>232</v>
      </c>
      <c r="Q701" s="576"/>
      <c r="R701" s="576"/>
      <c r="S701" s="577"/>
      <c r="T701" s="630" t="s">
        <v>470</v>
      </c>
      <c r="U701" s="586"/>
      <c r="V701" s="586"/>
      <c r="W701" s="586"/>
      <c r="X701" s="586"/>
      <c r="Y701" s="586"/>
      <c r="Z701" s="586"/>
      <c r="AA701" s="586"/>
      <c r="AB701" s="586"/>
      <c r="AC701" s="586"/>
      <c r="AD701" s="586"/>
      <c r="AE701" s="586"/>
      <c r="AF701" s="631"/>
      <c r="AG701" s="668"/>
      <c r="AH701" s="119"/>
      <c r="AI701" s="119"/>
      <c r="AJ701" s="119"/>
      <c r="AK701" s="119"/>
      <c r="AL701" s="119"/>
      <c r="AM701" s="119"/>
      <c r="AN701" s="119"/>
      <c r="AO701" s="119"/>
      <c r="AP701" s="119"/>
      <c r="AQ701" s="119"/>
      <c r="AR701" s="119"/>
      <c r="AS701" s="119"/>
      <c r="AT701" s="119"/>
      <c r="AU701" s="119"/>
      <c r="AV701" s="119"/>
      <c r="AW701" s="119"/>
      <c r="AX701" s="669"/>
    </row>
    <row r="702" spans="1:64" ht="26.25" hidden="1" customHeight="1" x14ac:dyDescent="0.15">
      <c r="A702" s="626"/>
      <c r="B702" s="627"/>
      <c r="C702" s="759"/>
      <c r="D702" s="760"/>
      <c r="E702" s="760"/>
      <c r="F702" s="760"/>
      <c r="G702" s="760"/>
      <c r="H702" s="760"/>
      <c r="I702" s="760"/>
      <c r="J702" s="760"/>
      <c r="K702" s="760"/>
      <c r="L702" s="760"/>
      <c r="M702" s="760"/>
      <c r="N702" s="760"/>
      <c r="O702" s="761"/>
      <c r="P702" s="576"/>
      <c r="Q702" s="576"/>
      <c r="R702" s="576"/>
      <c r="S702" s="577"/>
      <c r="T702" s="630"/>
      <c r="U702" s="586"/>
      <c r="V702" s="586"/>
      <c r="W702" s="586"/>
      <c r="X702" s="586"/>
      <c r="Y702" s="586"/>
      <c r="Z702" s="586"/>
      <c r="AA702" s="586"/>
      <c r="AB702" s="586"/>
      <c r="AC702" s="586"/>
      <c r="AD702" s="586"/>
      <c r="AE702" s="586"/>
      <c r="AF702" s="631"/>
      <c r="AG702" s="668"/>
      <c r="AH702" s="119"/>
      <c r="AI702" s="119"/>
      <c r="AJ702" s="119"/>
      <c r="AK702" s="119"/>
      <c r="AL702" s="119"/>
      <c r="AM702" s="119"/>
      <c r="AN702" s="119"/>
      <c r="AO702" s="119"/>
      <c r="AP702" s="119"/>
      <c r="AQ702" s="119"/>
      <c r="AR702" s="119"/>
      <c r="AS702" s="119"/>
      <c r="AT702" s="119"/>
      <c r="AU702" s="119"/>
      <c r="AV702" s="119"/>
      <c r="AW702" s="119"/>
      <c r="AX702" s="669"/>
    </row>
    <row r="703" spans="1:64" ht="26.25" hidden="1" customHeight="1" x14ac:dyDescent="0.15">
      <c r="A703" s="626"/>
      <c r="B703" s="627"/>
      <c r="C703" s="759"/>
      <c r="D703" s="760"/>
      <c r="E703" s="760"/>
      <c r="F703" s="760"/>
      <c r="G703" s="760"/>
      <c r="H703" s="760"/>
      <c r="I703" s="760"/>
      <c r="J703" s="760"/>
      <c r="K703" s="760"/>
      <c r="L703" s="760"/>
      <c r="M703" s="760"/>
      <c r="N703" s="760"/>
      <c r="O703" s="761"/>
      <c r="P703" s="576"/>
      <c r="Q703" s="576"/>
      <c r="R703" s="576"/>
      <c r="S703" s="577"/>
      <c r="T703" s="630"/>
      <c r="U703" s="586"/>
      <c r="V703" s="586"/>
      <c r="W703" s="586"/>
      <c r="X703" s="586"/>
      <c r="Y703" s="586"/>
      <c r="Z703" s="586"/>
      <c r="AA703" s="586"/>
      <c r="AB703" s="586"/>
      <c r="AC703" s="586"/>
      <c r="AD703" s="586"/>
      <c r="AE703" s="586"/>
      <c r="AF703" s="631"/>
      <c r="AG703" s="668"/>
      <c r="AH703" s="119"/>
      <c r="AI703" s="119"/>
      <c r="AJ703" s="119"/>
      <c r="AK703" s="119"/>
      <c r="AL703" s="119"/>
      <c r="AM703" s="119"/>
      <c r="AN703" s="119"/>
      <c r="AO703" s="119"/>
      <c r="AP703" s="119"/>
      <c r="AQ703" s="119"/>
      <c r="AR703" s="119"/>
      <c r="AS703" s="119"/>
      <c r="AT703" s="119"/>
      <c r="AU703" s="119"/>
      <c r="AV703" s="119"/>
      <c r="AW703" s="119"/>
      <c r="AX703" s="669"/>
    </row>
    <row r="704" spans="1:64" ht="26.25" hidden="1" customHeight="1" x14ac:dyDescent="0.15">
      <c r="A704" s="626"/>
      <c r="B704" s="627"/>
      <c r="C704" s="759"/>
      <c r="D704" s="760"/>
      <c r="E704" s="760"/>
      <c r="F704" s="760"/>
      <c r="G704" s="760"/>
      <c r="H704" s="760"/>
      <c r="I704" s="760"/>
      <c r="J704" s="760"/>
      <c r="K704" s="760"/>
      <c r="L704" s="760"/>
      <c r="M704" s="760"/>
      <c r="N704" s="760"/>
      <c r="O704" s="761"/>
      <c r="P704" s="576"/>
      <c r="Q704" s="576"/>
      <c r="R704" s="576"/>
      <c r="S704" s="577"/>
      <c r="T704" s="630"/>
      <c r="U704" s="586"/>
      <c r="V704" s="586"/>
      <c r="W704" s="586"/>
      <c r="X704" s="586"/>
      <c r="Y704" s="586"/>
      <c r="Z704" s="586"/>
      <c r="AA704" s="586"/>
      <c r="AB704" s="586"/>
      <c r="AC704" s="586"/>
      <c r="AD704" s="586"/>
      <c r="AE704" s="586"/>
      <c r="AF704" s="631"/>
      <c r="AG704" s="668"/>
      <c r="AH704" s="119"/>
      <c r="AI704" s="119"/>
      <c r="AJ704" s="119"/>
      <c r="AK704" s="119"/>
      <c r="AL704" s="119"/>
      <c r="AM704" s="119"/>
      <c r="AN704" s="119"/>
      <c r="AO704" s="119"/>
      <c r="AP704" s="119"/>
      <c r="AQ704" s="119"/>
      <c r="AR704" s="119"/>
      <c r="AS704" s="119"/>
      <c r="AT704" s="119"/>
      <c r="AU704" s="119"/>
      <c r="AV704" s="119"/>
      <c r="AW704" s="119"/>
      <c r="AX704" s="669"/>
    </row>
    <row r="705" spans="1:50" ht="26.25" hidden="1" customHeight="1" x14ac:dyDescent="0.15">
      <c r="A705" s="628"/>
      <c r="B705" s="629"/>
      <c r="C705" s="766"/>
      <c r="D705" s="767"/>
      <c r="E705" s="767"/>
      <c r="F705" s="767"/>
      <c r="G705" s="767"/>
      <c r="H705" s="767"/>
      <c r="I705" s="767"/>
      <c r="J705" s="767"/>
      <c r="K705" s="767"/>
      <c r="L705" s="767"/>
      <c r="M705" s="767"/>
      <c r="N705" s="767"/>
      <c r="O705" s="768"/>
      <c r="P705" s="779"/>
      <c r="Q705" s="779"/>
      <c r="R705" s="779"/>
      <c r="S705" s="780"/>
      <c r="T705" s="783"/>
      <c r="U705" s="574"/>
      <c r="V705" s="574"/>
      <c r="W705" s="574"/>
      <c r="X705" s="574"/>
      <c r="Y705" s="574"/>
      <c r="Z705" s="574"/>
      <c r="AA705" s="574"/>
      <c r="AB705" s="574"/>
      <c r="AC705" s="574"/>
      <c r="AD705" s="574"/>
      <c r="AE705" s="574"/>
      <c r="AF705" s="784"/>
      <c r="AG705" s="90"/>
      <c r="AH705" s="91"/>
      <c r="AI705" s="91"/>
      <c r="AJ705" s="91"/>
      <c r="AK705" s="91"/>
      <c r="AL705" s="91"/>
      <c r="AM705" s="91"/>
      <c r="AN705" s="91"/>
      <c r="AO705" s="91"/>
      <c r="AP705" s="91"/>
      <c r="AQ705" s="91"/>
      <c r="AR705" s="91"/>
      <c r="AS705" s="91"/>
      <c r="AT705" s="91"/>
      <c r="AU705" s="91"/>
      <c r="AV705" s="91"/>
      <c r="AW705" s="91"/>
      <c r="AX705" s="92"/>
    </row>
    <row r="706" spans="1:50" ht="120" customHeight="1" x14ac:dyDescent="0.15">
      <c r="A706" s="565" t="s">
        <v>54</v>
      </c>
      <c r="B706" s="566"/>
      <c r="C706" s="265" t="s">
        <v>60</v>
      </c>
      <c r="D706" s="762"/>
      <c r="E706" s="762"/>
      <c r="F706" s="763"/>
      <c r="G706" s="777" t="s">
        <v>569</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7"/>
      <c r="B707" s="568"/>
      <c r="C707" s="772" t="s">
        <v>64</v>
      </c>
      <c r="D707" s="773"/>
      <c r="E707" s="773"/>
      <c r="F707" s="774"/>
      <c r="G707" s="775" t="s">
        <v>521</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60" customHeight="1" thickBot="1" x14ac:dyDescent="0.2">
      <c r="A709" s="747" t="s">
        <v>587</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80.099999999999994" customHeight="1" thickBot="1" x14ac:dyDescent="0.2">
      <c r="A711" s="562" t="s">
        <v>586</v>
      </c>
      <c r="B711" s="563"/>
      <c r="C711" s="563"/>
      <c r="D711" s="563"/>
      <c r="E711" s="564"/>
      <c r="F711" s="610" t="s">
        <v>585</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80.099999999999994" customHeight="1" thickBot="1" x14ac:dyDescent="0.2">
      <c r="A713" s="727" t="s">
        <v>590</v>
      </c>
      <c r="B713" s="728"/>
      <c r="C713" s="728"/>
      <c r="D713" s="728"/>
      <c r="E713" s="729"/>
      <c r="F713" s="748" t="s">
        <v>591</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60"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71" t="s">
        <v>388</v>
      </c>
      <c r="B717" s="286"/>
      <c r="C717" s="286"/>
      <c r="D717" s="286"/>
      <c r="E717" s="286"/>
      <c r="F717" s="286"/>
      <c r="G717" s="730" t="s">
        <v>472</v>
      </c>
      <c r="H717" s="731"/>
      <c r="I717" s="731"/>
      <c r="J717" s="731"/>
      <c r="K717" s="731"/>
      <c r="L717" s="731"/>
      <c r="M717" s="731"/>
      <c r="N717" s="731"/>
      <c r="O717" s="731"/>
      <c r="P717" s="731"/>
      <c r="Q717" s="286" t="s">
        <v>329</v>
      </c>
      <c r="R717" s="286"/>
      <c r="S717" s="286"/>
      <c r="T717" s="286"/>
      <c r="U717" s="286"/>
      <c r="V717" s="286"/>
      <c r="W717" s="730" t="s">
        <v>473</v>
      </c>
      <c r="X717" s="731"/>
      <c r="Y717" s="731"/>
      <c r="Z717" s="731"/>
      <c r="AA717" s="731"/>
      <c r="AB717" s="731"/>
      <c r="AC717" s="731"/>
      <c r="AD717" s="731"/>
      <c r="AE717" s="731"/>
      <c r="AF717" s="731"/>
      <c r="AG717" s="286" t="s">
        <v>330</v>
      </c>
      <c r="AH717" s="286"/>
      <c r="AI717" s="286"/>
      <c r="AJ717" s="286"/>
      <c r="AK717" s="286"/>
      <c r="AL717" s="286"/>
      <c r="AM717" s="730" t="s">
        <v>474</v>
      </c>
      <c r="AN717" s="731"/>
      <c r="AO717" s="731"/>
      <c r="AP717" s="731"/>
      <c r="AQ717" s="731"/>
      <c r="AR717" s="731"/>
      <c r="AS717" s="731"/>
      <c r="AT717" s="731"/>
      <c r="AU717" s="731"/>
      <c r="AV717" s="731"/>
      <c r="AW717" s="51"/>
      <c r="AX717" s="52"/>
    </row>
    <row r="718" spans="1:50" ht="19.899999999999999" customHeight="1" thickBot="1" x14ac:dyDescent="0.2">
      <c r="A718" s="724" t="s">
        <v>331</v>
      </c>
      <c r="B718" s="667"/>
      <c r="C718" s="667"/>
      <c r="D718" s="667"/>
      <c r="E718" s="667"/>
      <c r="F718" s="667"/>
      <c r="G718" s="794" t="s">
        <v>472</v>
      </c>
      <c r="H718" s="795"/>
      <c r="I718" s="795"/>
      <c r="J718" s="795"/>
      <c r="K718" s="795"/>
      <c r="L718" s="795"/>
      <c r="M718" s="795"/>
      <c r="N718" s="795"/>
      <c r="O718" s="795"/>
      <c r="P718" s="795"/>
      <c r="Q718" s="667" t="s">
        <v>332</v>
      </c>
      <c r="R718" s="667"/>
      <c r="S718" s="667"/>
      <c r="T718" s="667"/>
      <c r="U718" s="667"/>
      <c r="V718" s="667"/>
      <c r="W718" s="665" t="s">
        <v>471</v>
      </c>
      <c r="X718" s="666"/>
      <c r="Y718" s="666"/>
      <c r="Z718" s="666"/>
      <c r="AA718" s="666"/>
      <c r="AB718" s="666"/>
      <c r="AC718" s="666"/>
      <c r="AD718" s="666"/>
      <c r="AE718" s="666"/>
      <c r="AF718" s="666"/>
      <c r="AG718" s="667" t="s">
        <v>333</v>
      </c>
      <c r="AH718" s="667"/>
      <c r="AI718" s="667"/>
      <c r="AJ718" s="667"/>
      <c r="AK718" s="667"/>
      <c r="AL718" s="667"/>
      <c r="AM718" s="764">
        <v>220</v>
      </c>
      <c r="AN718" s="765"/>
      <c r="AO718" s="765"/>
      <c r="AP718" s="765"/>
      <c r="AQ718" s="765"/>
      <c r="AR718" s="765"/>
      <c r="AS718" s="765"/>
      <c r="AT718" s="765"/>
      <c r="AU718" s="765"/>
      <c r="AV718" s="765"/>
      <c r="AW718" s="53"/>
      <c r="AX718" s="54"/>
    </row>
    <row r="719" spans="1:50" ht="23.65" customHeight="1" x14ac:dyDescent="0.15">
      <c r="A719" s="659" t="s">
        <v>27</v>
      </c>
      <c r="B719" s="660"/>
      <c r="C719" s="660"/>
      <c r="D719" s="660"/>
      <c r="E719" s="660"/>
      <c r="F719" s="66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5"/>
      <c r="B720" s="646"/>
      <c r="C720" s="646"/>
      <c r="D720" s="646"/>
      <c r="E720" s="646"/>
      <c r="F720" s="64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5"/>
      <c r="B721" s="646"/>
      <c r="C721" s="646"/>
      <c r="D721" s="646"/>
      <c r="E721" s="646"/>
      <c r="F721" s="64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5"/>
      <c r="B722" s="646"/>
      <c r="C722" s="646"/>
      <c r="D722" s="646"/>
      <c r="E722" s="646"/>
      <c r="F722" s="64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5"/>
      <c r="B723" s="646"/>
      <c r="C723" s="646"/>
      <c r="D723" s="646"/>
      <c r="E723" s="646"/>
      <c r="F723" s="64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5"/>
      <c r="B724" s="646"/>
      <c r="C724" s="646"/>
      <c r="D724" s="646"/>
      <c r="E724" s="646"/>
      <c r="F724" s="64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5"/>
      <c r="B725" s="646"/>
      <c r="C725" s="646"/>
      <c r="D725" s="646"/>
      <c r="E725" s="646"/>
      <c r="F725" s="64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5"/>
      <c r="B726" s="646"/>
      <c r="C726" s="646"/>
      <c r="D726" s="646"/>
      <c r="E726" s="646"/>
      <c r="F726" s="64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5"/>
      <c r="B727" s="646"/>
      <c r="C727" s="646"/>
      <c r="D727" s="646"/>
      <c r="E727" s="646"/>
      <c r="F727" s="64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5"/>
      <c r="B728" s="646"/>
      <c r="C728" s="646"/>
      <c r="D728" s="646"/>
      <c r="E728" s="646"/>
      <c r="F728" s="64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5"/>
      <c r="B729" s="646"/>
      <c r="C729" s="646"/>
      <c r="D729" s="646"/>
      <c r="E729" s="646"/>
      <c r="F729" s="64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5"/>
      <c r="B730" s="646"/>
      <c r="C730" s="646"/>
      <c r="D730" s="646"/>
      <c r="E730" s="646"/>
      <c r="F730" s="64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5"/>
      <c r="B731" s="646"/>
      <c r="C731" s="646"/>
      <c r="D731" s="646"/>
      <c r="E731" s="646"/>
      <c r="F731" s="64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5"/>
      <c r="B732" s="646"/>
      <c r="C732" s="646"/>
      <c r="D732" s="646"/>
      <c r="E732" s="646"/>
      <c r="F732" s="64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5"/>
      <c r="B733" s="646"/>
      <c r="C733" s="646"/>
      <c r="D733" s="646"/>
      <c r="E733" s="646"/>
      <c r="F733" s="64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5"/>
      <c r="B734" s="646"/>
      <c r="C734" s="646"/>
      <c r="D734" s="646"/>
      <c r="E734" s="646"/>
      <c r="F734" s="64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5"/>
      <c r="B735" s="646"/>
      <c r="C735" s="646"/>
      <c r="D735" s="646"/>
      <c r="E735" s="646"/>
      <c r="F735" s="64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5"/>
      <c r="B736" s="646"/>
      <c r="C736" s="646"/>
      <c r="D736" s="646"/>
      <c r="E736" s="646"/>
      <c r="F736" s="64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45"/>
      <c r="B737" s="646"/>
      <c r="C737" s="646"/>
      <c r="D737" s="646"/>
      <c r="E737" s="646"/>
      <c r="F737" s="64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45"/>
      <c r="B738" s="646"/>
      <c r="C738" s="646"/>
      <c r="D738" s="646"/>
      <c r="E738" s="646"/>
      <c r="F738" s="64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45"/>
      <c r="B739" s="646"/>
      <c r="C739" s="646"/>
      <c r="D739" s="646"/>
      <c r="E739" s="646"/>
      <c r="F739" s="64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5"/>
      <c r="B740" s="646"/>
      <c r="C740" s="646"/>
      <c r="D740" s="646"/>
      <c r="E740" s="646"/>
      <c r="F740" s="64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5"/>
      <c r="B747" s="646"/>
      <c r="C747" s="646"/>
      <c r="D747" s="646"/>
      <c r="E747" s="646"/>
      <c r="F747" s="64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2"/>
      <c r="B757" s="663"/>
      <c r="C757" s="663"/>
      <c r="D757" s="663"/>
      <c r="E757" s="663"/>
      <c r="F757" s="66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2" t="s">
        <v>32</v>
      </c>
      <c r="B758" s="743"/>
      <c r="C758" s="743"/>
      <c r="D758" s="743"/>
      <c r="E758" s="743"/>
      <c r="F758" s="744"/>
      <c r="G758" s="394" t="s">
        <v>501</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523</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2"/>
      <c r="B759" s="745"/>
      <c r="C759" s="745"/>
      <c r="D759" s="745"/>
      <c r="E759" s="745"/>
      <c r="F759" s="746"/>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56"/>
    </row>
    <row r="760" spans="1:50" ht="24.75" customHeight="1" x14ac:dyDescent="0.15">
      <c r="A760" s="572"/>
      <c r="B760" s="745"/>
      <c r="C760" s="745"/>
      <c r="D760" s="745"/>
      <c r="E760" s="745"/>
      <c r="F760" s="746"/>
      <c r="G760" s="276" t="s">
        <v>475</v>
      </c>
      <c r="H760" s="277"/>
      <c r="I760" s="277"/>
      <c r="J760" s="277"/>
      <c r="K760" s="278"/>
      <c r="L760" s="279" t="s">
        <v>476</v>
      </c>
      <c r="M760" s="280"/>
      <c r="N760" s="280"/>
      <c r="O760" s="280"/>
      <c r="P760" s="280"/>
      <c r="Q760" s="280"/>
      <c r="R760" s="280"/>
      <c r="S760" s="280"/>
      <c r="T760" s="280"/>
      <c r="U760" s="280"/>
      <c r="V760" s="280"/>
      <c r="W760" s="280"/>
      <c r="X760" s="281"/>
      <c r="Y760" s="457">
        <v>125</v>
      </c>
      <c r="Z760" s="458"/>
      <c r="AA760" s="458"/>
      <c r="AB760" s="541"/>
      <c r="AC760" s="619" t="s">
        <v>475</v>
      </c>
      <c r="AD760" s="620"/>
      <c r="AE760" s="620"/>
      <c r="AF760" s="620"/>
      <c r="AG760" s="621"/>
      <c r="AH760" s="279" t="s">
        <v>524</v>
      </c>
      <c r="AI760" s="725"/>
      <c r="AJ760" s="725"/>
      <c r="AK760" s="725"/>
      <c r="AL760" s="725"/>
      <c r="AM760" s="725"/>
      <c r="AN760" s="725"/>
      <c r="AO760" s="725"/>
      <c r="AP760" s="725"/>
      <c r="AQ760" s="725"/>
      <c r="AR760" s="725"/>
      <c r="AS760" s="725"/>
      <c r="AT760" s="726"/>
      <c r="AU760" s="457">
        <v>24</v>
      </c>
      <c r="AV760" s="458"/>
      <c r="AW760" s="458"/>
      <c r="AX760" s="459"/>
    </row>
    <row r="761" spans="1:50" ht="24.75" customHeight="1" x14ac:dyDescent="0.15">
      <c r="A761" s="572"/>
      <c r="B761" s="745"/>
      <c r="C761" s="745"/>
      <c r="D761" s="745"/>
      <c r="E761" s="745"/>
      <c r="F761" s="746"/>
      <c r="G761" s="256" t="s">
        <v>477</v>
      </c>
      <c r="H761" s="257"/>
      <c r="I761" s="257"/>
      <c r="J761" s="257"/>
      <c r="K761" s="258"/>
      <c r="L761" s="357"/>
      <c r="M761" s="358"/>
      <c r="N761" s="358"/>
      <c r="O761" s="358"/>
      <c r="P761" s="358"/>
      <c r="Q761" s="358"/>
      <c r="R761" s="358"/>
      <c r="S761" s="358"/>
      <c r="T761" s="358"/>
      <c r="U761" s="358"/>
      <c r="V761" s="358"/>
      <c r="W761" s="358"/>
      <c r="X761" s="359"/>
      <c r="Y761" s="354">
        <v>21</v>
      </c>
      <c r="Z761" s="355"/>
      <c r="AA761" s="355"/>
      <c r="AB761" s="361"/>
      <c r="AC761" s="601" t="s">
        <v>525</v>
      </c>
      <c r="AD761" s="602"/>
      <c r="AE761" s="602"/>
      <c r="AF761" s="602"/>
      <c r="AG761" s="603"/>
      <c r="AH761" s="357" t="s">
        <v>526</v>
      </c>
      <c r="AI761" s="569"/>
      <c r="AJ761" s="569"/>
      <c r="AK761" s="569"/>
      <c r="AL761" s="569"/>
      <c r="AM761" s="569"/>
      <c r="AN761" s="569"/>
      <c r="AO761" s="569"/>
      <c r="AP761" s="569"/>
      <c r="AQ761" s="569"/>
      <c r="AR761" s="569"/>
      <c r="AS761" s="569"/>
      <c r="AT761" s="570"/>
      <c r="AU761" s="354">
        <v>0.04</v>
      </c>
      <c r="AV761" s="355"/>
      <c r="AW761" s="355"/>
      <c r="AX761" s="356"/>
    </row>
    <row r="762" spans="1:50" ht="24.75" customHeight="1" x14ac:dyDescent="0.15">
      <c r="A762" s="572"/>
      <c r="B762" s="745"/>
      <c r="C762" s="745"/>
      <c r="D762" s="745"/>
      <c r="E762" s="745"/>
      <c r="F762" s="746"/>
      <c r="G762" s="256" t="s">
        <v>478</v>
      </c>
      <c r="H762" s="257"/>
      <c r="I762" s="257"/>
      <c r="J762" s="257"/>
      <c r="K762" s="258"/>
      <c r="L762" s="357" t="s">
        <v>479</v>
      </c>
      <c r="M762" s="358"/>
      <c r="N762" s="358"/>
      <c r="O762" s="358"/>
      <c r="P762" s="358"/>
      <c r="Q762" s="358"/>
      <c r="R762" s="358"/>
      <c r="S762" s="358"/>
      <c r="T762" s="358"/>
      <c r="U762" s="358"/>
      <c r="V762" s="358"/>
      <c r="W762" s="358"/>
      <c r="X762" s="359"/>
      <c r="Y762" s="354">
        <v>10</v>
      </c>
      <c r="Z762" s="355"/>
      <c r="AA762" s="355"/>
      <c r="AB762" s="361"/>
      <c r="AC762" s="601" t="s">
        <v>482</v>
      </c>
      <c r="AD762" s="602"/>
      <c r="AE762" s="602"/>
      <c r="AF762" s="602"/>
      <c r="AG762" s="603"/>
      <c r="AH762" s="357" t="s">
        <v>527</v>
      </c>
      <c r="AI762" s="569"/>
      <c r="AJ762" s="569"/>
      <c r="AK762" s="569"/>
      <c r="AL762" s="569"/>
      <c r="AM762" s="569"/>
      <c r="AN762" s="569"/>
      <c r="AO762" s="569"/>
      <c r="AP762" s="569"/>
      <c r="AQ762" s="569"/>
      <c r="AR762" s="569"/>
      <c r="AS762" s="569"/>
      <c r="AT762" s="570"/>
      <c r="AU762" s="354">
        <v>7</v>
      </c>
      <c r="AV762" s="355"/>
      <c r="AW762" s="355"/>
      <c r="AX762" s="356"/>
    </row>
    <row r="763" spans="1:50" ht="24.75" customHeight="1" x14ac:dyDescent="0.15">
      <c r="A763" s="572"/>
      <c r="B763" s="745"/>
      <c r="C763" s="745"/>
      <c r="D763" s="745"/>
      <c r="E763" s="745"/>
      <c r="F763" s="746"/>
      <c r="G763" s="256" t="s">
        <v>480</v>
      </c>
      <c r="H763" s="257"/>
      <c r="I763" s="257"/>
      <c r="J763" s="257"/>
      <c r="K763" s="258"/>
      <c r="L763" s="357" t="s">
        <v>481</v>
      </c>
      <c r="M763" s="358"/>
      <c r="N763" s="358"/>
      <c r="O763" s="358"/>
      <c r="P763" s="358"/>
      <c r="Q763" s="358"/>
      <c r="R763" s="358"/>
      <c r="S763" s="358"/>
      <c r="T763" s="358"/>
      <c r="U763" s="358"/>
      <c r="V763" s="358"/>
      <c r="W763" s="358"/>
      <c r="X763" s="359"/>
      <c r="Y763" s="354">
        <v>3</v>
      </c>
      <c r="Z763" s="355"/>
      <c r="AA763" s="355"/>
      <c r="AB763" s="361"/>
      <c r="AC763" s="601" t="s">
        <v>486</v>
      </c>
      <c r="AD763" s="602"/>
      <c r="AE763" s="602"/>
      <c r="AF763" s="602"/>
      <c r="AG763" s="603"/>
      <c r="AH763" s="357" t="s">
        <v>528</v>
      </c>
      <c r="AI763" s="569"/>
      <c r="AJ763" s="569"/>
      <c r="AK763" s="569"/>
      <c r="AL763" s="569"/>
      <c r="AM763" s="569"/>
      <c r="AN763" s="569"/>
      <c r="AO763" s="569"/>
      <c r="AP763" s="569"/>
      <c r="AQ763" s="569"/>
      <c r="AR763" s="569"/>
      <c r="AS763" s="569"/>
      <c r="AT763" s="570"/>
      <c r="AU763" s="354">
        <v>0.18</v>
      </c>
      <c r="AV763" s="355"/>
      <c r="AW763" s="355"/>
      <c r="AX763" s="356"/>
    </row>
    <row r="764" spans="1:50" ht="24.75" customHeight="1" x14ac:dyDescent="0.15">
      <c r="A764" s="572"/>
      <c r="B764" s="745"/>
      <c r="C764" s="745"/>
      <c r="D764" s="745"/>
      <c r="E764" s="745"/>
      <c r="F764" s="746"/>
      <c r="G764" s="256" t="s">
        <v>482</v>
      </c>
      <c r="H764" s="257"/>
      <c r="I764" s="257"/>
      <c r="J764" s="257"/>
      <c r="K764" s="258"/>
      <c r="L764" s="357" t="s">
        <v>483</v>
      </c>
      <c r="M764" s="358"/>
      <c r="N764" s="358"/>
      <c r="O764" s="358"/>
      <c r="P764" s="358"/>
      <c r="Q764" s="358"/>
      <c r="R764" s="358"/>
      <c r="S764" s="358"/>
      <c r="T764" s="358"/>
      <c r="U764" s="358"/>
      <c r="V764" s="358"/>
      <c r="W764" s="358"/>
      <c r="X764" s="359"/>
      <c r="Y764" s="354">
        <v>1</v>
      </c>
      <c r="Z764" s="355"/>
      <c r="AA764" s="355"/>
      <c r="AB764" s="361"/>
      <c r="AC764" s="601" t="s">
        <v>478</v>
      </c>
      <c r="AD764" s="602"/>
      <c r="AE764" s="602"/>
      <c r="AF764" s="602"/>
      <c r="AG764" s="603"/>
      <c r="AH764" s="357" t="s">
        <v>529</v>
      </c>
      <c r="AI764" s="569"/>
      <c r="AJ764" s="569"/>
      <c r="AK764" s="569"/>
      <c r="AL764" s="569"/>
      <c r="AM764" s="569"/>
      <c r="AN764" s="569"/>
      <c r="AO764" s="569"/>
      <c r="AP764" s="569"/>
      <c r="AQ764" s="569"/>
      <c r="AR764" s="569"/>
      <c r="AS764" s="569"/>
      <c r="AT764" s="570"/>
      <c r="AU764" s="354">
        <v>2.6</v>
      </c>
      <c r="AV764" s="355"/>
      <c r="AW764" s="355"/>
      <c r="AX764" s="356"/>
    </row>
    <row r="765" spans="1:50" ht="24.75" customHeight="1" x14ac:dyDescent="0.15">
      <c r="A765" s="572"/>
      <c r="B765" s="745"/>
      <c r="C765" s="745"/>
      <c r="D765" s="745"/>
      <c r="E765" s="745"/>
      <c r="F765" s="746"/>
      <c r="G765" s="256" t="s">
        <v>484</v>
      </c>
      <c r="H765" s="257"/>
      <c r="I765" s="257"/>
      <c r="J765" s="257"/>
      <c r="K765" s="258"/>
      <c r="L765" s="357" t="s">
        <v>485</v>
      </c>
      <c r="M765" s="358"/>
      <c r="N765" s="358"/>
      <c r="O765" s="358"/>
      <c r="P765" s="358"/>
      <c r="Q765" s="358"/>
      <c r="R765" s="358"/>
      <c r="S765" s="358"/>
      <c r="T765" s="358"/>
      <c r="U765" s="358"/>
      <c r="V765" s="358"/>
      <c r="W765" s="358"/>
      <c r="X765" s="359"/>
      <c r="Y765" s="354">
        <v>0.9</v>
      </c>
      <c r="Z765" s="355"/>
      <c r="AA765" s="355"/>
      <c r="AB765" s="361"/>
      <c r="AC765" s="601" t="s">
        <v>530</v>
      </c>
      <c r="AD765" s="602"/>
      <c r="AE765" s="602"/>
      <c r="AF765" s="602"/>
      <c r="AG765" s="603"/>
      <c r="AH765" s="357" t="s">
        <v>531</v>
      </c>
      <c r="AI765" s="569"/>
      <c r="AJ765" s="569"/>
      <c r="AK765" s="569"/>
      <c r="AL765" s="569"/>
      <c r="AM765" s="569"/>
      <c r="AN765" s="569"/>
      <c r="AO765" s="569"/>
      <c r="AP765" s="569"/>
      <c r="AQ765" s="569"/>
      <c r="AR765" s="569"/>
      <c r="AS765" s="569"/>
      <c r="AT765" s="570"/>
      <c r="AU765" s="354">
        <v>1.8</v>
      </c>
      <c r="AV765" s="355"/>
      <c r="AW765" s="355"/>
      <c r="AX765" s="356"/>
    </row>
    <row r="766" spans="1:50" ht="24.75" customHeight="1" x14ac:dyDescent="0.15">
      <c r="A766" s="572"/>
      <c r="B766" s="745"/>
      <c r="C766" s="745"/>
      <c r="D766" s="745"/>
      <c r="E766" s="745"/>
      <c r="F766" s="746"/>
      <c r="G766" s="256" t="s">
        <v>486</v>
      </c>
      <c r="H766" s="257"/>
      <c r="I766" s="257"/>
      <c r="J766" s="257"/>
      <c r="K766" s="258"/>
      <c r="L766" s="357"/>
      <c r="M766" s="358"/>
      <c r="N766" s="358"/>
      <c r="O766" s="358"/>
      <c r="P766" s="358"/>
      <c r="Q766" s="358"/>
      <c r="R766" s="358"/>
      <c r="S766" s="358"/>
      <c r="T766" s="358"/>
      <c r="U766" s="358"/>
      <c r="V766" s="358"/>
      <c r="W766" s="358"/>
      <c r="X766" s="359"/>
      <c r="Y766" s="354">
        <v>0</v>
      </c>
      <c r="Z766" s="355"/>
      <c r="AA766" s="355"/>
      <c r="AB766" s="361"/>
      <c r="AC766" s="601" t="s">
        <v>570</v>
      </c>
      <c r="AD766" s="602"/>
      <c r="AE766" s="602"/>
      <c r="AF766" s="602"/>
      <c r="AG766" s="603"/>
      <c r="AH766" s="357"/>
      <c r="AI766" s="569"/>
      <c r="AJ766" s="569"/>
      <c r="AK766" s="569"/>
      <c r="AL766" s="569"/>
      <c r="AM766" s="569"/>
      <c r="AN766" s="569"/>
      <c r="AO766" s="569"/>
      <c r="AP766" s="569"/>
      <c r="AQ766" s="569"/>
      <c r="AR766" s="569"/>
      <c r="AS766" s="569"/>
      <c r="AT766" s="570"/>
      <c r="AU766" s="354">
        <v>21.3</v>
      </c>
      <c r="AV766" s="355"/>
      <c r="AW766" s="355"/>
      <c r="AX766" s="356"/>
    </row>
    <row r="767" spans="1:50" ht="24.75" customHeight="1" x14ac:dyDescent="0.15">
      <c r="A767" s="572"/>
      <c r="B767" s="745"/>
      <c r="C767" s="745"/>
      <c r="D767" s="745"/>
      <c r="E767" s="745"/>
      <c r="F767" s="746"/>
      <c r="G767" s="256" t="s">
        <v>487</v>
      </c>
      <c r="H767" s="257"/>
      <c r="I767" s="257"/>
      <c r="J767" s="257"/>
      <c r="K767" s="258"/>
      <c r="L767" s="357"/>
      <c r="M767" s="358"/>
      <c r="N767" s="358"/>
      <c r="O767" s="358"/>
      <c r="P767" s="358"/>
      <c r="Q767" s="358"/>
      <c r="R767" s="358"/>
      <c r="S767" s="358"/>
      <c r="T767" s="358"/>
      <c r="U767" s="358"/>
      <c r="V767" s="358"/>
      <c r="W767" s="358"/>
      <c r="X767" s="359"/>
      <c r="Y767" s="354">
        <v>13</v>
      </c>
      <c r="Z767" s="355"/>
      <c r="AA767" s="355"/>
      <c r="AB767" s="361"/>
      <c r="AC767" s="791" t="s">
        <v>205</v>
      </c>
      <c r="AD767" s="792"/>
      <c r="AE767" s="792"/>
      <c r="AF767" s="792"/>
      <c r="AG767" s="793"/>
      <c r="AH767" s="785" t="s">
        <v>532</v>
      </c>
      <c r="AI767" s="786"/>
      <c r="AJ767" s="786"/>
      <c r="AK767" s="786"/>
      <c r="AL767" s="786"/>
      <c r="AM767" s="786"/>
      <c r="AN767" s="786"/>
      <c r="AO767" s="786"/>
      <c r="AP767" s="786"/>
      <c r="AQ767" s="786"/>
      <c r="AR767" s="786"/>
      <c r="AS767" s="786"/>
      <c r="AT767" s="787"/>
      <c r="AU767" s="354">
        <v>11.1</v>
      </c>
      <c r="AV767" s="355"/>
      <c r="AW767" s="355"/>
      <c r="AX767" s="356"/>
    </row>
    <row r="768" spans="1:50" ht="24.75" customHeight="1" x14ac:dyDescent="0.15">
      <c r="A768" s="572"/>
      <c r="B768" s="745"/>
      <c r="C768" s="745"/>
      <c r="D768" s="745"/>
      <c r="E768" s="745"/>
      <c r="F768" s="746"/>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72"/>
      <c r="B769" s="745"/>
      <c r="C769" s="745"/>
      <c r="D769" s="745"/>
      <c r="E769" s="745"/>
      <c r="F769" s="746"/>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72"/>
      <c r="B770" s="745"/>
      <c r="C770" s="745"/>
      <c r="D770" s="745"/>
      <c r="E770" s="745"/>
      <c r="F770" s="746"/>
      <c r="G770" s="362" t="s">
        <v>22</v>
      </c>
      <c r="H770" s="363"/>
      <c r="I770" s="363"/>
      <c r="J770" s="363"/>
      <c r="K770" s="363"/>
      <c r="L770" s="364"/>
      <c r="M770" s="365"/>
      <c r="N770" s="365"/>
      <c r="O770" s="365"/>
      <c r="P770" s="365"/>
      <c r="Q770" s="365"/>
      <c r="R770" s="365"/>
      <c r="S770" s="365"/>
      <c r="T770" s="365"/>
      <c r="U770" s="365"/>
      <c r="V770" s="365"/>
      <c r="W770" s="365"/>
      <c r="X770" s="366"/>
      <c r="Y770" s="367">
        <f>SUM(Y760:AB769)</f>
        <v>173.9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68.02</v>
      </c>
      <c r="AV770" s="368"/>
      <c r="AW770" s="368"/>
      <c r="AX770" s="370"/>
    </row>
    <row r="771" spans="1:50" ht="30" hidden="1" customHeight="1" x14ac:dyDescent="0.15">
      <c r="A771" s="572"/>
      <c r="B771" s="745"/>
      <c r="C771" s="745"/>
      <c r="D771" s="745"/>
      <c r="E771" s="745"/>
      <c r="F771" s="746"/>
      <c r="G771" s="394" t="s">
        <v>418</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417</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572"/>
      <c r="B772" s="745"/>
      <c r="C772" s="745"/>
      <c r="D772" s="745"/>
      <c r="E772" s="745"/>
      <c r="F772" s="746"/>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56"/>
    </row>
    <row r="773" spans="1:50" ht="24.75" hidden="1" customHeight="1" x14ac:dyDescent="0.15">
      <c r="A773" s="572"/>
      <c r="B773" s="745"/>
      <c r="C773" s="745"/>
      <c r="D773" s="745"/>
      <c r="E773" s="745"/>
      <c r="F773" s="746"/>
      <c r="G773" s="276"/>
      <c r="H773" s="277"/>
      <c r="I773" s="277"/>
      <c r="J773" s="277"/>
      <c r="K773" s="278"/>
      <c r="L773" s="279"/>
      <c r="M773" s="280"/>
      <c r="N773" s="280"/>
      <c r="O773" s="280"/>
      <c r="P773" s="280"/>
      <c r="Q773" s="280"/>
      <c r="R773" s="280"/>
      <c r="S773" s="280"/>
      <c r="T773" s="280"/>
      <c r="U773" s="280"/>
      <c r="V773" s="280"/>
      <c r="W773" s="280"/>
      <c r="X773" s="281"/>
      <c r="Y773" s="457"/>
      <c r="Z773" s="458"/>
      <c r="AA773" s="458"/>
      <c r="AB773" s="541"/>
      <c r="AC773" s="276"/>
      <c r="AD773" s="277"/>
      <c r="AE773" s="277"/>
      <c r="AF773" s="277"/>
      <c r="AG773" s="278"/>
      <c r="AH773" s="279"/>
      <c r="AI773" s="280"/>
      <c r="AJ773" s="280"/>
      <c r="AK773" s="280"/>
      <c r="AL773" s="280"/>
      <c r="AM773" s="280"/>
      <c r="AN773" s="280"/>
      <c r="AO773" s="280"/>
      <c r="AP773" s="280"/>
      <c r="AQ773" s="280"/>
      <c r="AR773" s="280"/>
      <c r="AS773" s="280"/>
      <c r="AT773" s="281"/>
      <c r="AU773" s="457"/>
      <c r="AV773" s="458"/>
      <c r="AW773" s="458"/>
      <c r="AX773" s="459"/>
    </row>
    <row r="774" spans="1:50" ht="24.75" hidden="1" customHeight="1" x14ac:dyDescent="0.15">
      <c r="A774" s="572"/>
      <c r="B774" s="745"/>
      <c r="C774" s="745"/>
      <c r="D774" s="745"/>
      <c r="E774" s="745"/>
      <c r="F774" s="746"/>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72"/>
      <c r="B775" s="745"/>
      <c r="C775" s="745"/>
      <c r="D775" s="745"/>
      <c r="E775" s="745"/>
      <c r="F775" s="746"/>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72"/>
      <c r="B776" s="745"/>
      <c r="C776" s="745"/>
      <c r="D776" s="745"/>
      <c r="E776" s="745"/>
      <c r="F776" s="746"/>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72"/>
      <c r="B777" s="745"/>
      <c r="C777" s="745"/>
      <c r="D777" s="745"/>
      <c r="E777" s="745"/>
      <c r="F777" s="746"/>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72"/>
      <c r="B778" s="745"/>
      <c r="C778" s="745"/>
      <c r="D778" s="745"/>
      <c r="E778" s="745"/>
      <c r="F778" s="746"/>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72"/>
      <c r="B779" s="745"/>
      <c r="C779" s="745"/>
      <c r="D779" s="745"/>
      <c r="E779" s="745"/>
      <c r="F779" s="746"/>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72"/>
      <c r="B780" s="745"/>
      <c r="C780" s="745"/>
      <c r="D780" s="745"/>
      <c r="E780" s="745"/>
      <c r="F780" s="746"/>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72"/>
      <c r="B781" s="745"/>
      <c r="C781" s="745"/>
      <c r="D781" s="745"/>
      <c r="E781" s="745"/>
      <c r="F781" s="746"/>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72"/>
      <c r="B782" s="745"/>
      <c r="C782" s="745"/>
      <c r="D782" s="745"/>
      <c r="E782" s="745"/>
      <c r="F782" s="746"/>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x14ac:dyDescent="0.15">
      <c r="A783" s="572"/>
      <c r="B783" s="745"/>
      <c r="C783" s="745"/>
      <c r="D783" s="745"/>
      <c r="E783" s="745"/>
      <c r="F783" s="746"/>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72"/>
      <c r="B784" s="745"/>
      <c r="C784" s="745"/>
      <c r="D784" s="745"/>
      <c r="E784" s="745"/>
      <c r="F784" s="746"/>
      <c r="G784" s="394" t="s">
        <v>419</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420</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72"/>
      <c r="B785" s="745"/>
      <c r="C785" s="745"/>
      <c r="D785" s="745"/>
      <c r="E785" s="745"/>
      <c r="F785" s="746"/>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56"/>
    </row>
    <row r="786" spans="1:50" ht="24.75" hidden="1" customHeight="1" x14ac:dyDescent="0.15">
      <c r="A786" s="572"/>
      <c r="B786" s="745"/>
      <c r="C786" s="745"/>
      <c r="D786" s="745"/>
      <c r="E786" s="745"/>
      <c r="F786" s="746"/>
      <c r="G786" s="276"/>
      <c r="H786" s="277"/>
      <c r="I786" s="277"/>
      <c r="J786" s="277"/>
      <c r="K786" s="278"/>
      <c r="L786" s="279"/>
      <c r="M786" s="280"/>
      <c r="N786" s="280"/>
      <c r="O786" s="280"/>
      <c r="P786" s="280"/>
      <c r="Q786" s="280"/>
      <c r="R786" s="280"/>
      <c r="S786" s="280"/>
      <c r="T786" s="280"/>
      <c r="U786" s="280"/>
      <c r="V786" s="280"/>
      <c r="W786" s="280"/>
      <c r="X786" s="281"/>
      <c r="Y786" s="457"/>
      <c r="Z786" s="458"/>
      <c r="AA786" s="458"/>
      <c r="AB786" s="541"/>
      <c r="AC786" s="276"/>
      <c r="AD786" s="277"/>
      <c r="AE786" s="277"/>
      <c r="AF786" s="277"/>
      <c r="AG786" s="278"/>
      <c r="AH786" s="279"/>
      <c r="AI786" s="280"/>
      <c r="AJ786" s="280"/>
      <c r="AK786" s="280"/>
      <c r="AL786" s="280"/>
      <c r="AM786" s="280"/>
      <c r="AN786" s="280"/>
      <c r="AO786" s="280"/>
      <c r="AP786" s="280"/>
      <c r="AQ786" s="280"/>
      <c r="AR786" s="280"/>
      <c r="AS786" s="280"/>
      <c r="AT786" s="281"/>
      <c r="AU786" s="457"/>
      <c r="AV786" s="458"/>
      <c r="AW786" s="458"/>
      <c r="AX786" s="459"/>
    </row>
    <row r="787" spans="1:50" ht="24.75" hidden="1" customHeight="1" x14ac:dyDescent="0.15">
      <c r="A787" s="572"/>
      <c r="B787" s="745"/>
      <c r="C787" s="745"/>
      <c r="D787" s="745"/>
      <c r="E787" s="745"/>
      <c r="F787" s="746"/>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72"/>
      <c r="B788" s="745"/>
      <c r="C788" s="745"/>
      <c r="D788" s="745"/>
      <c r="E788" s="745"/>
      <c r="F788" s="746"/>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72"/>
      <c r="B789" s="745"/>
      <c r="C789" s="745"/>
      <c r="D789" s="745"/>
      <c r="E789" s="745"/>
      <c r="F789" s="746"/>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72"/>
      <c r="B790" s="745"/>
      <c r="C790" s="745"/>
      <c r="D790" s="745"/>
      <c r="E790" s="745"/>
      <c r="F790" s="746"/>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72"/>
      <c r="B791" s="745"/>
      <c r="C791" s="745"/>
      <c r="D791" s="745"/>
      <c r="E791" s="745"/>
      <c r="F791" s="746"/>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72"/>
      <c r="B792" s="745"/>
      <c r="C792" s="745"/>
      <c r="D792" s="745"/>
      <c r="E792" s="745"/>
      <c r="F792" s="746"/>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72"/>
      <c r="B793" s="745"/>
      <c r="C793" s="745"/>
      <c r="D793" s="745"/>
      <c r="E793" s="745"/>
      <c r="F793" s="746"/>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72"/>
      <c r="B794" s="745"/>
      <c r="C794" s="745"/>
      <c r="D794" s="745"/>
      <c r="E794" s="745"/>
      <c r="F794" s="746"/>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72"/>
      <c r="B795" s="745"/>
      <c r="C795" s="745"/>
      <c r="D795" s="745"/>
      <c r="E795" s="745"/>
      <c r="F795" s="746"/>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72"/>
      <c r="B796" s="745"/>
      <c r="C796" s="745"/>
      <c r="D796" s="745"/>
      <c r="E796" s="745"/>
      <c r="F796" s="746"/>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72"/>
      <c r="B797" s="745"/>
      <c r="C797" s="745"/>
      <c r="D797" s="745"/>
      <c r="E797" s="745"/>
      <c r="F797" s="746"/>
      <c r="G797" s="394" t="s">
        <v>383</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313</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72"/>
      <c r="B798" s="745"/>
      <c r="C798" s="745"/>
      <c r="D798" s="745"/>
      <c r="E798" s="745"/>
      <c r="F798" s="746"/>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56"/>
    </row>
    <row r="799" spans="1:50" ht="24.75" hidden="1" customHeight="1" x14ac:dyDescent="0.15">
      <c r="A799" s="572"/>
      <c r="B799" s="745"/>
      <c r="C799" s="745"/>
      <c r="D799" s="745"/>
      <c r="E799" s="745"/>
      <c r="F799" s="746"/>
      <c r="G799" s="276"/>
      <c r="H799" s="277"/>
      <c r="I799" s="277"/>
      <c r="J799" s="277"/>
      <c r="K799" s="278"/>
      <c r="L799" s="279"/>
      <c r="M799" s="280"/>
      <c r="N799" s="280"/>
      <c r="O799" s="280"/>
      <c r="P799" s="280"/>
      <c r="Q799" s="280"/>
      <c r="R799" s="280"/>
      <c r="S799" s="280"/>
      <c r="T799" s="280"/>
      <c r="U799" s="280"/>
      <c r="V799" s="280"/>
      <c r="W799" s="280"/>
      <c r="X799" s="281"/>
      <c r="Y799" s="457"/>
      <c r="Z799" s="458"/>
      <c r="AA799" s="458"/>
      <c r="AB799" s="541"/>
      <c r="AC799" s="276"/>
      <c r="AD799" s="277"/>
      <c r="AE799" s="277"/>
      <c r="AF799" s="277"/>
      <c r="AG799" s="278"/>
      <c r="AH799" s="279"/>
      <c r="AI799" s="280"/>
      <c r="AJ799" s="280"/>
      <c r="AK799" s="280"/>
      <c r="AL799" s="280"/>
      <c r="AM799" s="280"/>
      <c r="AN799" s="280"/>
      <c r="AO799" s="280"/>
      <c r="AP799" s="280"/>
      <c r="AQ799" s="280"/>
      <c r="AR799" s="280"/>
      <c r="AS799" s="280"/>
      <c r="AT799" s="281"/>
      <c r="AU799" s="457"/>
      <c r="AV799" s="458"/>
      <c r="AW799" s="458"/>
      <c r="AX799" s="459"/>
    </row>
    <row r="800" spans="1:50" ht="24.75" hidden="1" customHeight="1" x14ac:dyDescent="0.15">
      <c r="A800" s="572"/>
      <c r="B800" s="745"/>
      <c r="C800" s="745"/>
      <c r="D800" s="745"/>
      <c r="E800" s="745"/>
      <c r="F800" s="746"/>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72"/>
      <c r="B801" s="745"/>
      <c r="C801" s="745"/>
      <c r="D801" s="745"/>
      <c r="E801" s="745"/>
      <c r="F801" s="746"/>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72"/>
      <c r="B802" s="745"/>
      <c r="C802" s="745"/>
      <c r="D802" s="745"/>
      <c r="E802" s="745"/>
      <c r="F802" s="746"/>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72"/>
      <c r="B803" s="745"/>
      <c r="C803" s="745"/>
      <c r="D803" s="745"/>
      <c r="E803" s="745"/>
      <c r="F803" s="746"/>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72"/>
      <c r="B804" s="745"/>
      <c r="C804" s="745"/>
      <c r="D804" s="745"/>
      <c r="E804" s="745"/>
      <c r="F804" s="746"/>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72"/>
      <c r="B805" s="745"/>
      <c r="C805" s="745"/>
      <c r="D805" s="745"/>
      <c r="E805" s="745"/>
      <c r="F805" s="746"/>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72"/>
      <c r="B806" s="745"/>
      <c r="C806" s="745"/>
      <c r="D806" s="745"/>
      <c r="E806" s="745"/>
      <c r="F806" s="746"/>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72"/>
      <c r="B807" s="745"/>
      <c r="C807" s="745"/>
      <c r="D807" s="745"/>
      <c r="E807" s="745"/>
      <c r="F807" s="746"/>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72"/>
      <c r="B808" s="745"/>
      <c r="C808" s="745"/>
      <c r="D808" s="745"/>
      <c r="E808" s="745"/>
      <c r="F808" s="746"/>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72"/>
      <c r="B809" s="745"/>
      <c r="C809" s="745"/>
      <c r="D809" s="745"/>
      <c r="E809" s="745"/>
      <c r="F809" s="746"/>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50.1" customHeight="1" x14ac:dyDescent="0.15">
      <c r="A816" s="360">
        <v>1</v>
      </c>
      <c r="B816" s="360">
        <v>1</v>
      </c>
      <c r="C816" s="374" t="s">
        <v>500</v>
      </c>
      <c r="D816" s="371"/>
      <c r="E816" s="371"/>
      <c r="F816" s="371"/>
      <c r="G816" s="371"/>
      <c r="H816" s="371"/>
      <c r="I816" s="371"/>
      <c r="J816" s="153">
        <v>6010505001148</v>
      </c>
      <c r="K816" s="154"/>
      <c r="L816" s="154"/>
      <c r="M816" s="154"/>
      <c r="N816" s="154"/>
      <c r="O816" s="154"/>
      <c r="P816" s="142" t="s">
        <v>488</v>
      </c>
      <c r="Q816" s="143"/>
      <c r="R816" s="143"/>
      <c r="S816" s="143"/>
      <c r="T816" s="143"/>
      <c r="U816" s="143"/>
      <c r="V816" s="143"/>
      <c r="W816" s="143"/>
      <c r="X816" s="143"/>
      <c r="Y816" s="144">
        <v>174</v>
      </c>
      <c r="Z816" s="145"/>
      <c r="AA816" s="145"/>
      <c r="AB816" s="146"/>
      <c r="AC816" s="259" t="s">
        <v>489</v>
      </c>
      <c r="AD816" s="259"/>
      <c r="AE816" s="259"/>
      <c r="AF816" s="259"/>
      <c r="AG816" s="259"/>
      <c r="AH816" s="260" t="s">
        <v>490</v>
      </c>
      <c r="AI816" s="261"/>
      <c r="AJ816" s="261"/>
      <c r="AK816" s="261"/>
      <c r="AL816" s="262" t="s">
        <v>490</v>
      </c>
      <c r="AM816" s="263"/>
      <c r="AN816" s="263"/>
      <c r="AO816" s="264"/>
      <c r="AP816" s="253" t="s">
        <v>497</v>
      </c>
      <c r="AQ816" s="253"/>
      <c r="AR816" s="253"/>
      <c r="AS816" s="253"/>
      <c r="AT816" s="253"/>
      <c r="AU816" s="253"/>
      <c r="AV816" s="253"/>
      <c r="AW816" s="253"/>
      <c r="AX816" s="253"/>
    </row>
    <row r="817" spans="1:50" ht="50.1" customHeight="1" x14ac:dyDescent="0.15">
      <c r="A817" s="360">
        <v>2</v>
      </c>
      <c r="B817" s="360">
        <v>1</v>
      </c>
      <c r="C817" s="374" t="s">
        <v>492</v>
      </c>
      <c r="D817" s="371"/>
      <c r="E817" s="371"/>
      <c r="F817" s="371"/>
      <c r="G817" s="371"/>
      <c r="H817" s="371"/>
      <c r="I817" s="371"/>
      <c r="J817" s="153">
        <v>6010505001148</v>
      </c>
      <c r="K817" s="154"/>
      <c r="L817" s="154"/>
      <c r="M817" s="154"/>
      <c r="N817" s="154"/>
      <c r="O817" s="154"/>
      <c r="P817" s="142" t="s">
        <v>491</v>
      </c>
      <c r="Q817" s="143"/>
      <c r="R817" s="143"/>
      <c r="S817" s="143"/>
      <c r="T817" s="143"/>
      <c r="U817" s="143"/>
      <c r="V817" s="143"/>
      <c r="W817" s="143"/>
      <c r="X817" s="143"/>
      <c r="Y817" s="144">
        <v>14</v>
      </c>
      <c r="Z817" s="145"/>
      <c r="AA817" s="145"/>
      <c r="AB817" s="146"/>
      <c r="AC817" s="259" t="s">
        <v>493</v>
      </c>
      <c r="AD817" s="259"/>
      <c r="AE817" s="259"/>
      <c r="AF817" s="259"/>
      <c r="AG817" s="259"/>
      <c r="AH817" s="260">
        <v>1</v>
      </c>
      <c r="AI817" s="261"/>
      <c r="AJ817" s="261"/>
      <c r="AK817" s="261"/>
      <c r="AL817" s="262">
        <v>95.6</v>
      </c>
      <c r="AM817" s="263"/>
      <c r="AN817" s="263"/>
      <c r="AO817" s="264"/>
      <c r="AP817" s="253" t="s">
        <v>497</v>
      </c>
      <c r="AQ817" s="253"/>
      <c r="AR817" s="253"/>
      <c r="AS817" s="253"/>
      <c r="AT817" s="253"/>
      <c r="AU817" s="253"/>
      <c r="AV817" s="253"/>
      <c r="AW817" s="253"/>
      <c r="AX817" s="253"/>
    </row>
    <row r="818" spans="1:50" ht="50.1" customHeight="1" x14ac:dyDescent="0.15">
      <c r="A818" s="360">
        <v>3</v>
      </c>
      <c r="B818" s="360">
        <v>1</v>
      </c>
      <c r="C818" s="374" t="s">
        <v>492</v>
      </c>
      <c r="D818" s="371"/>
      <c r="E818" s="371"/>
      <c r="F818" s="371"/>
      <c r="G818" s="371"/>
      <c r="H818" s="371"/>
      <c r="I818" s="371"/>
      <c r="J818" s="153">
        <v>6010505001148</v>
      </c>
      <c r="K818" s="154"/>
      <c r="L818" s="154"/>
      <c r="M818" s="154"/>
      <c r="N818" s="154"/>
      <c r="O818" s="154"/>
      <c r="P818" s="142" t="s">
        <v>494</v>
      </c>
      <c r="Q818" s="143"/>
      <c r="R818" s="143"/>
      <c r="S818" s="143"/>
      <c r="T818" s="143"/>
      <c r="U818" s="143"/>
      <c r="V818" s="143"/>
      <c r="W818" s="143"/>
      <c r="X818" s="143"/>
      <c r="Y818" s="144">
        <v>10</v>
      </c>
      <c r="Z818" s="145"/>
      <c r="AA818" s="145"/>
      <c r="AB818" s="146"/>
      <c r="AC818" s="259" t="s">
        <v>489</v>
      </c>
      <c r="AD818" s="259"/>
      <c r="AE818" s="259"/>
      <c r="AF818" s="259"/>
      <c r="AG818" s="259"/>
      <c r="AH818" s="260" t="s">
        <v>471</v>
      </c>
      <c r="AI818" s="261"/>
      <c r="AJ818" s="261"/>
      <c r="AK818" s="261"/>
      <c r="AL818" s="262" t="s">
        <v>471</v>
      </c>
      <c r="AM818" s="263"/>
      <c r="AN818" s="263"/>
      <c r="AO818" s="264"/>
      <c r="AP818" s="253" t="s">
        <v>471</v>
      </c>
      <c r="AQ818" s="253"/>
      <c r="AR818" s="253"/>
      <c r="AS818" s="253"/>
      <c r="AT818" s="253"/>
      <c r="AU818" s="253"/>
      <c r="AV818" s="253"/>
      <c r="AW818" s="253"/>
      <c r="AX818" s="253"/>
    </row>
    <row r="819" spans="1:50" ht="50.1" customHeight="1" x14ac:dyDescent="0.15">
      <c r="A819" s="360">
        <v>4</v>
      </c>
      <c r="B819" s="360">
        <v>1</v>
      </c>
      <c r="C819" s="374" t="s">
        <v>495</v>
      </c>
      <c r="D819" s="371"/>
      <c r="E819" s="371"/>
      <c r="F819" s="371"/>
      <c r="G819" s="371"/>
      <c r="H819" s="371"/>
      <c r="I819" s="371"/>
      <c r="J819" s="153">
        <v>2010501008308</v>
      </c>
      <c r="K819" s="154"/>
      <c r="L819" s="154"/>
      <c r="M819" s="154"/>
      <c r="N819" s="154"/>
      <c r="O819" s="154"/>
      <c r="P819" s="142" t="s">
        <v>496</v>
      </c>
      <c r="Q819" s="143"/>
      <c r="R819" s="143"/>
      <c r="S819" s="143"/>
      <c r="T819" s="143"/>
      <c r="U819" s="143"/>
      <c r="V819" s="143"/>
      <c r="W819" s="143"/>
      <c r="X819" s="143"/>
      <c r="Y819" s="144">
        <v>1</v>
      </c>
      <c r="Z819" s="145"/>
      <c r="AA819" s="145"/>
      <c r="AB819" s="146"/>
      <c r="AC819" s="259" t="s">
        <v>493</v>
      </c>
      <c r="AD819" s="259"/>
      <c r="AE819" s="259"/>
      <c r="AF819" s="259"/>
      <c r="AG819" s="259"/>
      <c r="AH819" s="260">
        <v>1</v>
      </c>
      <c r="AI819" s="261"/>
      <c r="AJ819" s="261"/>
      <c r="AK819" s="261"/>
      <c r="AL819" s="262">
        <v>100</v>
      </c>
      <c r="AM819" s="263"/>
      <c r="AN819" s="263"/>
      <c r="AO819" s="264"/>
      <c r="AP819" s="253" t="s">
        <v>454</v>
      </c>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9.950000000000003" customHeight="1" x14ac:dyDescent="0.15">
      <c r="A849" s="360">
        <v>1</v>
      </c>
      <c r="B849" s="360">
        <v>1</v>
      </c>
      <c r="C849" s="374" t="s">
        <v>584</v>
      </c>
      <c r="D849" s="371"/>
      <c r="E849" s="371"/>
      <c r="F849" s="371"/>
      <c r="G849" s="371"/>
      <c r="H849" s="371"/>
      <c r="I849" s="371"/>
      <c r="J849" s="153">
        <v>6010505001148</v>
      </c>
      <c r="K849" s="154"/>
      <c r="L849" s="154"/>
      <c r="M849" s="154"/>
      <c r="N849" s="154"/>
      <c r="O849" s="154"/>
      <c r="P849" s="142" t="s">
        <v>533</v>
      </c>
      <c r="Q849" s="143"/>
      <c r="R849" s="143"/>
      <c r="S849" s="143"/>
      <c r="T849" s="143"/>
      <c r="U849" s="143"/>
      <c r="V849" s="143"/>
      <c r="W849" s="143"/>
      <c r="X849" s="143"/>
      <c r="Y849" s="375">
        <v>67.8</v>
      </c>
      <c r="Z849" s="375"/>
      <c r="AA849" s="375"/>
      <c r="AB849" s="375"/>
      <c r="AC849" s="259" t="s">
        <v>571</v>
      </c>
      <c r="AD849" s="259"/>
      <c r="AE849" s="259"/>
      <c r="AF849" s="259"/>
      <c r="AG849" s="259"/>
      <c r="AH849" s="376">
        <v>1</v>
      </c>
      <c r="AI849" s="377"/>
      <c r="AJ849" s="377"/>
      <c r="AK849" s="377"/>
      <c r="AL849" s="262">
        <f>63990000/63992433*100</f>
        <v>99.996197987971485</v>
      </c>
      <c r="AM849" s="263"/>
      <c r="AN849" s="263"/>
      <c r="AO849" s="264"/>
      <c r="AP849" s="253" t="s">
        <v>556</v>
      </c>
      <c r="AQ849" s="253"/>
      <c r="AR849" s="253"/>
      <c r="AS849" s="253"/>
      <c r="AT849" s="253"/>
      <c r="AU849" s="253"/>
      <c r="AV849" s="253"/>
      <c r="AW849" s="253"/>
      <c r="AX849" s="253"/>
    </row>
    <row r="850" spans="1:50" ht="39.950000000000003" customHeight="1" x14ac:dyDescent="0.15">
      <c r="A850" s="360">
        <v>2</v>
      </c>
      <c r="B850" s="360">
        <v>1</v>
      </c>
      <c r="C850" s="374" t="s">
        <v>534</v>
      </c>
      <c r="D850" s="371"/>
      <c r="E850" s="371"/>
      <c r="F850" s="371"/>
      <c r="G850" s="371"/>
      <c r="H850" s="371"/>
      <c r="I850" s="371"/>
      <c r="J850" s="153">
        <v>8310003002723</v>
      </c>
      <c r="K850" s="154"/>
      <c r="L850" s="154"/>
      <c r="M850" s="154"/>
      <c r="N850" s="154"/>
      <c r="O850" s="154"/>
      <c r="P850" s="388" t="s">
        <v>535</v>
      </c>
      <c r="Q850" s="389"/>
      <c r="R850" s="389"/>
      <c r="S850" s="389"/>
      <c r="T850" s="389"/>
      <c r="U850" s="389"/>
      <c r="V850" s="389"/>
      <c r="W850" s="389"/>
      <c r="X850" s="390"/>
      <c r="Y850" s="375">
        <v>10.7</v>
      </c>
      <c r="Z850" s="375"/>
      <c r="AA850" s="375"/>
      <c r="AB850" s="375"/>
      <c r="AC850" s="77" t="s">
        <v>536</v>
      </c>
      <c r="AD850" s="78"/>
      <c r="AE850" s="78"/>
      <c r="AF850" s="78"/>
      <c r="AG850" s="79"/>
      <c r="AH850" s="376">
        <v>2</v>
      </c>
      <c r="AI850" s="377"/>
      <c r="AJ850" s="377"/>
      <c r="AK850" s="377"/>
      <c r="AL850" s="385">
        <f>8316000/17663118*100</f>
        <v>47.081155207138394</v>
      </c>
      <c r="AM850" s="386"/>
      <c r="AN850" s="386"/>
      <c r="AO850" s="387"/>
      <c r="AP850" s="253" t="s">
        <v>556</v>
      </c>
      <c r="AQ850" s="253"/>
      <c r="AR850" s="253"/>
      <c r="AS850" s="253"/>
      <c r="AT850" s="253"/>
      <c r="AU850" s="253"/>
      <c r="AV850" s="253"/>
      <c r="AW850" s="253"/>
      <c r="AX850" s="253"/>
    </row>
    <row r="851" spans="1:50" ht="39.950000000000003" customHeight="1" x14ac:dyDescent="0.15">
      <c r="A851" s="360">
        <v>3</v>
      </c>
      <c r="B851" s="360">
        <v>1</v>
      </c>
      <c r="C851" s="374" t="s">
        <v>537</v>
      </c>
      <c r="D851" s="371"/>
      <c r="E851" s="371"/>
      <c r="F851" s="371"/>
      <c r="G851" s="371"/>
      <c r="H851" s="371"/>
      <c r="I851" s="371"/>
      <c r="J851" s="153">
        <v>3010601039466</v>
      </c>
      <c r="K851" s="154"/>
      <c r="L851" s="154"/>
      <c r="M851" s="154"/>
      <c r="N851" s="154"/>
      <c r="O851" s="154"/>
      <c r="P851" s="142" t="s">
        <v>538</v>
      </c>
      <c r="Q851" s="143"/>
      <c r="R851" s="143"/>
      <c r="S851" s="143"/>
      <c r="T851" s="143"/>
      <c r="U851" s="143"/>
      <c r="V851" s="143"/>
      <c r="W851" s="143"/>
      <c r="X851" s="143"/>
      <c r="Y851" s="375">
        <v>10.1</v>
      </c>
      <c r="Z851" s="375"/>
      <c r="AA851" s="375"/>
      <c r="AB851" s="375"/>
      <c r="AC851" s="77" t="s">
        <v>489</v>
      </c>
      <c r="AD851" s="78"/>
      <c r="AE851" s="78"/>
      <c r="AF851" s="78"/>
      <c r="AG851" s="79"/>
      <c r="AH851" s="376" t="s">
        <v>572</v>
      </c>
      <c r="AI851" s="377"/>
      <c r="AJ851" s="377"/>
      <c r="AK851" s="377"/>
      <c r="AL851" s="385" t="s">
        <v>573</v>
      </c>
      <c r="AM851" s="386"/>
      <c r="AN851" s="386"/>
      <c r="AO851" s="387"/>
      <c r="AP851" s="253" t="s">
        <v>555</v>
      </c>
      <c r="AQ851" s="253"/>
      <c r="AR851" s="253"/>
      <c r="AS851" s="253"/>
      <c r="AT851" s="253"/>
      <c r="AU851" s="253"/>
      <c r="AV851" s="253"/>
      <c r="AW851" s="253"/>
      <c r="AX851" s="253"/>
    </row>
    <row r="852" spans="1:50" ht="39.950000000000003" customHeight="1" x14ac:dyDescent="0.15">
      <c r="A852" s="360">
        <v>4</v>
      </c>
      <c r="B852" s="360">
        <v>1</v>
      </c>
      <c r="C852" s="374" t="s">
        <v>584</v>
      </c>
      <c r="D852" s="371"/>
      <c r="E852" s="371"/>
      <c r="F852" s="371"/>
      <c r="G852" s="371"/>
      <c r="H852" s="371"/>
      <c r="I852" s="371"/>
      <c r="J852" s="153">
        <v>6010505001148</v>
      </c>
      <c r="K852" s="154"/>
      <c r="L852" s="154"/>
      <c r="M852" s="154"/>
      <c r="N852" s="154"/>
      <c r="O852" s="154"/>
      <c r="P852" s="142" t="s">
        <v>539</v>
      </c>
      <c r="Q852" s="143"/>
      <c r="R852" s="143"/>
      <c r="S852" s="143"/>
      <c r="T852" s="143"/>
      <c r="U852" s="143"/>
      <c r="V852" s="143"/>
      <c r="W852" s="143"/>
      <c r="X852" s="143"/>
      <c r="Y852" s="375">
        <v>3.9</v>
      </c>
      <c r="Z852" s="375"/>
      <c r="AA852" s="375"/>
      <c r="AB852" s="375"/>
      <c r="AC852" s="77" t="s">
        <v>536</v>
      </c>
      <c r="AD852" s="78"/>
      <c r="AE852" s="78"/>
      <c r="AF852" s="78"/>
      <c r="AG852" s="79"/>
      <c r="AH852" s="376">
        <v>1</v>
      </c>
      <c r="AI852" s="377"/>
      <c r="AJ852" s="377"/>
      <c r="AK852" s="377"/>
      <c r="AL852" s="378">
        <f>2548/2800*100</f>
        <v>91</v>
      </c>
      <c r="AM852" s="379"/>
      <c r="AN852" s="379"/>
      <c r="AO852" s="380"/>
      <c r="AP852" s="253" t="s">
        <v>555</v>
      </c>
      <c r="AQ852" s="253"/>
      <c r="AR852" s="253"/>
      <c r="AS852" s="253"/>
      <c r="AT852" s="253"/>
      <c r="AU852" s="253"/>
      <c r="AV852" s="253"/>
      <c r="AW852" s="253"/>
      <c r="AX852" s="253"/>
    </row>
    <row r="853" spans="1:50" ht="39.950000000000003" customHeight="1" x14ac:dyDescent="0.15">
      <c r="A853" s="360">
        <v>5</v>
      </c>
      <c r="B853" s="360">
        <v>1</v>
      </c>
      <c r="C853" s="382" t="s">
        <v>540</v>
      </c>
      <c r="D853" s="383"/>
      <c r="E853" s="383"/>
      <c r="F853" s="383"/>
      <c r="G853" s="383"/>
      <c r="H853" s="383"/>
      <c r="I853" s="384"/>
      <c r="J853" s="153">
        <v>5310001001309</v>
      </c>
      <c r="K853" s="154"/>
      <c r="L853" s="154"/>
      <c r="M853" s="154"/>
      <c r="N853" s="154"/>
      <c r="O853" s="154"/>
      <c r="P853" s="142" t="s">
        <v>541</v>
      </c>
      <c r="Q853" s="143"/>
      <c r="R853" s="143"/>
      <c r="S853" s="143"/>
      <c r="T853" s="143"/>
      <c r="U853" s="143"/>
      <c r="V853" s="143"/>
      <c r="W853" s="143"/>
      <c r="X853" s="143"/>
      <c r="Y853" s="375">
        <v>1.6</v>
      </c>
      <c r="Z853" s="375"/>
      <c r="AA853" s="375"/>
      <c r="AB853" s="375"/>
      <c r="AC853" s="77" t="s">
        <v>542</v>
      </c>
      <c r="AD853" s="78"/>
      <c r="AE853" s="78"/>
      <c r="AF853" s="78"/>
      <c r="AG853" s="79"/>
      <c r="AH853" s="376" t="s">
        <v>552</v>
      </c>
      <c r="AI853" s="377"/>
      <c r="AJ853" s="377"/>
      <c r="AK853" s="377"/>
      <c r="AL853" s="262" t="s">
        <v>555</v>
      </c>
      <c r="AM853" s="263"/>
      <c r="AN853" s="263"/>
      <c r="AO853" s="264"/>
      <c r="AP853" s="253" t="s">
        <v>556</v>
      </c>
      <c r="AQ853" s="253"/>
      <c r="AR853" s="253"/>
      <c r="AS853" s="253"/>
      <c r="AT853" s="253"/>
      <c r="AU853" s="253"/>
      <c r="AV853" s="253"/>
      <c r="AW853" s="253"/>
      <c r="AX853" s="253"/>
    </row>
    <row r="854" spans="1:50" ht="39.950000000000003" customHeight="1" x14ac:dyDescent="0.15">
      <c r="A854" s="360">
        <v>6</v>
      </c>
      <c r="B854" s="360">
        <v>1</v>
      </c>
      <c r="C854" s="860" t="s">
        <v>543</v>
      </c>
      <c r="D854" s="861"/>
      <c r="E854" s="861"/>
      <c r="F854" s="861"/>
      <c r="G854" s="861"/>
      <c r="H854" s="861"/>
      <c r="I854" s="861"/>
      <c r="J854" s="153">
        <v>5013301028092</v>
      </c>
      <c r="K854" s="154"/>
      <c r="L854" s="154"/>
      <c r="M854" s="154"/>
      <c r="N854" s="154"/>
      <c r="O854" s="154"/>
      <c r="P854" s="142" t="s">
        <v>544</v>
      </c>
      <c r="Q854" s="143"/>
      <c r="R854" s="143"/>
      <c r="S854" s="143"/>
      <c r="T854" s="143"/>
      <c r="U854" s="143"/>
      <c r="V854" s="143"/>
      <c r="W854" s="143"/>
      <c r="X854" s="143"/>
      <c r="Y854" s="381">
        <v>0.5</v>
      </c>
      <c r="Z854" s="381"/>
      <c r="AA854" s="381"/>
      <c r="AB854" s="381"/>
      <c r="AC854" s="77" t="s">
        <v>545</v>
      </c>
      <c r="AD854" s="78"/>
      <c r="AE854" s="78"/>
      <c r="AF854" s="78"/>
      <c r="AG854" s="79"/>
      <c r="AH854" s="260" t="s">
        <v>552</v>
      </c>
      <c r="AI854" s="261"/>
      <c r="AJ854" s="261"/>
      <c r="AK854" s="261"/>
      <c r="AL854" s="262" t="s">
        <v>555</v>
      </c>
      <c r="AM854" s="263"/>
      <c r="AN854" s="263"/>
      <c r="AO854" s="264"/>
      <c r="AP854" s="253" t="s">
        <v>554</v>
      </c>
      <c r="AQ854" s="253"/>
      <c r="AR854" s="253"/>
      <c r="AS854" s="253"/>
      <c r="AT854" s="253"/>
      <c r="AU854" s="253"/>
      <c r="AV854" s="253"/>
      <c r="AW854" s="253"/>
      <c r="AX854" s="253"/>
    </row>
    <row r="855" spans="1:50" ht="39.950000000000003" customHeight="1" x14ac:dyDescent="0.15">
      <c r="A855" s="360">
        <v>7</v>
      </c>
      <c r="B855" s="360">
        <v>1</v>
      </c>
      <c r="C855" s="374" t="s">
        <v>546</v>
      </c>
      <c r="D855" s="371"/>
      <c r="E855" s="371"/>
      <c r="F855" s="371"/>
      <c r="G855" s="371"/>
      <c r="H855" s="371"/>
      <c r="I855" s="371"/>
      <c r="J855" s="153">
        <v>4310002020151</v>
      </c>
      <c r="K855" s="154"/>
      <c r="L855" s="154"/>
      <c r="M855" s="154"/>
      <c r="N855" s="154"/>
      <c r="O855" s="154"/>
      <c r="P855" s="142" t="s">
        <v>547</v>
      </c>
      <c r="Q855" s="143"/>
      <c r="R855" s="143"/>
      <c r="S855" s="143"/>
      <c r="T855" s="143"/>
      <c r="U855" s="143"/>
      <c r="V855" s="143"/>
      <c r="W855" s="143"/>
      <c r="X855" s="143"/>
      <c r="Y855" s="381">
        <v>0.4</v>
      </c>
      <c r="Z855" s="381"/>
      <c r="AA855" s="381"/>
      <c r="AB855" s="381"/>
      <c r="AC855" s="77" t="s">
        <v>545</v>
      </c>
      <c r="AD855" s="78"/>
      <c r="AE855" s="78"/>
      <c r="AF855" s="78"/>
      <c r="AG855" s="79"/>
      <c r="AH855" s="260" t="s">
        <v>553</v>
      </c>
      <c r="AI855" s="261"/>
      <c r="AJ855" s="261"/>
      <c r="AK855" s="261"/>
      <c r="AL855" s="262" t="s">
        <v>556</v>
      </c>
      <c r="AM855" s="263"/>
      <c r="AN855" s="263"/>
      <c r="AO855" s="264"/>
      <c r="AP855" s="253" t="s">
        <v>555</v>
      </c>
      <c r="AQ855" s="253"/>
      <c r="AR855" s="253"/>
      <c r="AS855" s="253"/>
      <c r="AT855" s="253"/>
      <c r="AU855" s="253"/>
      <c r="AV855" s="253"/>
      <c r="AW855" s="253"/>
      <c r="AX855" s="253"/>
    </row>
    <row r="856" spans="1:50" ht="39.950000000000003" customHeight="1" x14ac:dyDescent="0.15">
      <c r="A856" s="360">
        <v>8</v>
      </c>
      <c r="B856" s="360">
        <v>1</v>
      </c>
      <c r="C856" s="374" t="s">
        <v>548</v>
      </c>
      <c r="D856" s="371"/>
      <c r="E856" s="371"/>
      <c r="F856" s="371"/>
      <c r="G856" s="371"/>
      <c r="H856" s="371"/>
      <c r="I856" s="371"/>
      <c r="J856" s="153">
        <v>4310002020374</v>
      </c>
      <c r="K856" s="154"/>
      <c r="L856" s="154"/>
      <c r="M856" s="154"/>
      <c r="N856" s="154"/>
      <c r="O856" s="154"/>
      <c r="P856" s="142" t="s">
        <v>544</v>
      </c>
      <c r="Q856" s="143"/>
      <c r="R856" s="143"/>
      <c r="S856" s="143"/>
      <c r="T856" s="143"/>
      <c r="U856" s="143"/>
      <c r="V856" s="143"/>
      <c r="W856" s="143"/>
      <c r="X856" s="143"/>
      <c r="Y856" s="381">
        <v>0.1</v>
      </c>
      <c r="Z856" s="381"/>
      <c r="AA856" s="381"/>
      <c r="AB856" s="381"/>
      <c r="AC856" s="77" t="s">
        <v>545</v>
      </c>
      <c r="AD856" s="78"/>
      <c r="AE856" s="78"/>
      <c r="AF856" s="78"/>
      <c r="AG856" s="79"/>
      <c r="AH856" s="260" t="s">
        <v>554</v>
      </c>
      <c r="AI856" s="261"/>
      <c r="AJ856" s="261"/>
      <c r="AK856" s="261"/>
      <c r="AL856" s="262" t="s">
        <v>555</v>
      </c>
      <c r="AM856" s="263"/>
      <c r="AN856" s="263"/>
      <c r="AO856" s="264"/>
      <c r="AP856" s="253" t="s">
        <v>557</v>
      </c>
      <c r="AQ856" s="253"/>
      <c r="AR856" s="253"/>
      <c r="AS856" s="253"/>
      <c r="AT856" s="253"/>
      <c r="AU856" s="253"/>
      <c r="AV856" s="253"/>
      <c r="AW856" s="253"/>
      <c r="AX856" s="253"/>
    </row>
    <row r="857" spans="1:50" ht="39.950000000000003" customHeight="1" x14ac:dyDescent="0.15">
      <c r="A857" s="360">
        <v>9</v>
      </c>
      <c r="B857" s="360">
        <v>1</v>
      </c>
      <c r="C857" s="382" t="s">
        <v>549</v>
      </c>
      <c r="D857" s="383"/>
      <c r="E857" s="383"/>
      <c r="F857" s="383"/>
      <c r="G857" s="383"/>
      <c r="H857" s="383"/>
      <c r="I857" s="384"/>
      <c r="J857" s="153"/>
      <c r="K857" s="154"/>
      <c r="L857" s="154"/>
      <c r="M857" s="154"/>
      <c r="N857" s="154"/>
      <c r="O857" s="154"/>
      <c r="P857" s="142" t="s">
        <v>550</v>
      </c>
      <c r="Q857" s="143"/>
      <c r="R857" s="143"/>
      <c r="S857" s="143"/>
      <c r="T857" s="143"/>
      <c r="U857" s="143"/>
      <c r="V857" s="143"/>
      <c r="W857" s="143"/>
      <c r="X857" s="143"/>
      <c r="Y857" s="381">
        <v>0.1</v>
      </c>
      <c r="Z857" s="381"/>
      <c r="AA857" s="381"/>
      <c r="AB857" s="381"/>
      <c r="AC857" s="77" t="s">
        <v>545</v>
      </c>
      <c r="AD857" s="78"/>
      <c r="AE857" s="78"/>
      <c r="AF857" s="78"/>
      <c r="AG857" s="79"/>
      <c r="AH857" s="260" t="s">
        <v>553</v>
      </c>
      <c r="AI857" s="261"/>
      <c r="AJ857" s="261"/>
      <c r="AK857" s="261"/>
      <c r="AL857" s="262" t="s">
        <v>556</v>
      </c>
      <c r="AM857" s="263"/>
      <c r="AN857" s="263"/>
      <c r="AO857" s="264"/>
      <c r="AP857" s="253" t="s">
        <v>558</v>
      </c>
      <c r="AQ857" s="253"/>
      <c r="AR857" s="253"/>
      <c r="AS857" s="253"/>
      <c r="AT857" s="253"/>
      <c r="AU857" s="253"/>
      <c r="AV857" s="253"/>
      <c r="AW857" s="253"/>
      <c r="AX857" s="253"/>
    </row>
    <row r="858" spans="1:50" ht="39.950000000000003" customHeight="1" x14ac:dyDescent="0.15">
      <c r="A858" s="360">
        <v>10</v>
      </c>
      <c r="B858" s="360">
        <v>1</v>
      </c>
      <c r="C858" s="860" t="s">
        <v>551</v>
      </c>
      <c r="D858" s="861"/>
      <c r="E858" s="861"/>
      <c r="F858" s="861"/>
      <c r="G858" s="861"/>
      <c r="H858" s="861"/>
      <c r="I858" s="861"/>
      <c r="J858" s="153">
        <v>8310001010711</v>
      </c>
      <c r="K858" s="154"/>
      <c r="L858" s="154"/>
      <c r="M858" s="154"/>
      <c r="N858" s="154"/>
      <c r="O858" s="154"/>
      <c r="P858" s="142" t="s">
        <v>544</v>
      </c>
      <c r="Q858" s="143"/>
      <c r="R858" s="143"/>
      <c r="S858" s="143"/>
      <c r="T858" s="143"/>
      <c r="U858" s="143"/>
      <c r="V858" s="143"/>
      <c r="W858" s="143"/>
      <c r="X858" s="143"/>
      <c r="Y858" s="381">
        <v>0.1</v>
      </c>
      <c r="Z858" s="381"/>
      <c r="AA858" s="381"/>
      <c r="AB858" s="381"/>
      <c r="AC858" s="77" t="s">
        <v>545</v>
      </c>
      <c r="AD858" s="78"/>
      <c r="AE858" s="78"/>
      <c r="AF858" s="78"/>
      <c r="AG858" s="79"/>
      <c r="AH858" s="260" t="s">
        <v>555</v>
      </c>
      <c r="AI858" s="261"/>
      <c r="AJ858" s="261"/>
      <c r="AK858" s="261"/>
      <c r="AL858" s="262" t="s">
        <v>556</v>
      </c>
      <c r="AM858" s="263"/>
      <c r="AN858" s="263"/>
      <c r="AO858" s="264"/>
      <c r="AP858" s="253" t="s">
        <v>554</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t="e">
        <f>--AL858</f>
        <v>#VALUE!</v>
      </c>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68" t="s">
        <v>432</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64"/>
      <c r="E1080" s="169" t="s">
        <v>379</v>
      </c>
      <c r="F1080" s="864"/>
      <c r="G1080" s="864"/>
      <c r="H1080" s="864"/>
      <c r="I1080" s="864"/>
      <c r="J1080" s="169" t="s">
        <v>389</v>
      </c>
      <c r="K1080" s="169"/>
      <c r="L1080" s="169"/>
      <c r="M1080" s="169"/>
      <c r="N1080" s="169"/>
      <c r="O1080" s="169"/>
      <c r="P1080" s="273" t="s">
        <v>31</v>
      </c>
      <c r="Q1080" s="273"/>
      <c r="R1080" s="273"/>
      <c r="S1080" s="273"/>
      <c r="T1080" s="273"/>
      <c r="U1080" s="273"/>
      <c r="V1080" s="273"/>
      <c r="W1080" s="273"/>
      <c r="X1080" s="273"/>
      <c r="Y1080" s="169" t="s">
        <v>392</v>
      </c>
      <c r="Z1080" s="864"/>
      <c r="AA1080" s="864"/>
      <c r="AB1080" s="864"/>
      <c r="AC1080" s="169" t="s">
        <v>352</v>
      </c>
      <c r="AD1080" s="169"/>
      <c r="AE1080" s="169"/>
      <c r="AF1080" s="169"/>
      <c r="AG1080" s="169"/>
      <c r="AH1080" s="273" t="s">
        <v>369</v>
      </c>
      <c r="AI1080" s="282"/>
      <c r="AJ1080" s="282"/>
      <c r="AK1080" s="282"/>
      <c r="AL1080" s="282" t="s">
        <v>23</v>
      </c>
      <c r="AM1080" s="282"/>
      <c r="AN1080" s="282"/>
      <c r="AO1080" s="865"/>
      <c r="AP1080" s="373" t="s">
        <v>434</v>
      </c>
      <c r="AQ1080" s="373"/>
      <c r="AR1080" s="373"/>
      <c r="AS1080" s="373"/>
      <c r="AT1080" s="373"/>
      <c r="AU1080" s="373"/>
      <c r="AV1080" s="373"/>
      <c r="AW1080" s="373"/>
      <c r="AX1080" s="373"/>
    </row>
    <row r="1081" spans="1:50" ht="30.75" hidden="1" customHeight="1" x14ac:dyDescent="0.15">
      <c r="A1081" s="360">
        <v>1</v>
      </c>
      <c r="B1081" s="360">
        <v>1</v>
      </c>
      <c r="C1081" s="867"/>
      <c r="D1081" s="867"/>
      <c r="E1081" s="866"/>
      <c r="F1081" s="866"/>
      <c r="G1081" s="866"/>
      <c r="H1081" s="866"/>
      <c r="I1081" s="86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67"/>
      <c r="D1082" s="867"/>
      <c r="E1082" s="866"/>
      <c r="F1082" s="866"/>
      <c r="G1082" s="866"/>
      <c r="H1082" s="866"/>
      <c r="I1082" s="86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67"/>
      <c r="D1083" s="867"/>
      <c r="E1083" s="866"/>
      <c r="F1083" s="866"/>
      <c r="G1083" s="866"/>
      <c r="H1083" s="866"/>
      <c r="I1083" s="86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67"/>
      <c r="D1084" s="867"/>
      <c r="E1084" s="866"/>
      <c r="F1084" s="866"/>
      <c r="G1084" s="866"/>
      <c r="H1084" s="866"/>
      <c r="I1084" s="86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67"/>
      <c r="D1085" s="867"/>
      <c r="E1085" s="866"/>
      <c r="F1085" s="866"/>
      <c r="G1085" s="866"/>
      <c r="H1085" s="866"/>
      <c r="I1085" s="86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67"/>
      <c r="D1086" s="867"/>
      <c r="E1086" s="866"/>
      <c r="F1086" s="866"/>
      <c r="G1086" s="866"/>
      <c r="H1086" s="866"/>
      <c r="I1086" s="86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67"/>
      <c r="D1087" s="867"/>
      <c r="E1087" s="866"/>
      <c r="F1087" s="866"/>
      <c r="G1087" s="866"/>
      <c r="H1087" s="866"/>
      <c r="I1087" s="86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67"/>
      <c r="D1088" s="867"/>
      <c r="E1088" s="866"/>
      <c r="F1088" s="866"/>
      <c r="G1088" s="866"/>
      <c r="H1088" s="866"/>
      <c r="I1088" s="86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67"/>
      <c r="D1089" s="867"/>
      <c r="E1089" s="866"/>
      <c r="F1089" s="866"/>
      <c r="G1089" s="866"/>
      <c r="H1089" s="866"/>
      <c r="I1089" s="86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67"/>
      <c r="D1090" s="867"/>
      <c r="E1090" s="866"/>
      <c r="F1090" s="866"/>
      <c r="G1090" s="866"/>
      <c r="H1090" s="866"/>
      <c r="I1090" s="86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67"/>
      <c r="D1091" s="867"/>
      <c r="E1091" s="866"/>
      <c r="F1091" s="866"/>
      <c r="G1091" s="866"/>
      <c r="H1091" s="866"/>
      <c r="I1091" s="86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67"/>
      <c r="D1092" s="867"/>
      <c r="E1092" s="866"/>
      <c r="F1092" s="866"/>
      <c r="G1092" s="866"/>
      <c r="H1092" s="866"/>
      <c r="I1092" s="86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67"/>
      <c r="D1093" s="867"/>
      <c r="E1093" s="866"/>
      <c r="F1093" s="866"/>
      <c r="G1093" s="866"/>
      <c r="H1093" s="866"/>
      <c r="I1093" s="86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67"/>
      <c r="D1094" s="867"/>
      <c r="E1094" s="866"/>
      <c r="F1094" s="866"/>
      <c r="G1094" s="866"/>
      <c r="H1094" s="866"/>
      <c r="I1094" s="86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67"/>
      <c r="D1095" s="867"/>
      <c r="E1095" s="866"/>
      <c r="F1095" s="866"/>
      <c r="G1095" s="866"/>
      <c r="H1095" s="866"/>
      <c r="I1095" s="86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67"/>
      <c r="D1096" s="867"/>
      <c r="E1096" s="866"/>
      <c r="F1096" s="866"/>
      <c r="G1096" s="866"/>
      <c r="H1096" s="866"/>
      <c r="I1096" s="86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67"/>
      <c r="D1097" s="867"/>
      <c r="E1097" s="866"/>
      <c r="F1097" s="866"/>
      <c r="G1097" s="866"/>
      <c r="H1097" s="866"/>
      <c r="I1097" s="86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67"/>
      <c r="D1098" s="867"/>
      <c r="E1098" s="187"/>
      <c r="F1098" s="866"/>
      <c r="G1098" s="866"/>
      <c r="H1098" s="866"/>
      <c r="I1098" s="86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67"/>
      <c r="D1099" s="867"/>
      <c r="E1099" s="866"/>
      <c r="F1099" s="866"/>
      <c r="G1099" s="866"/>
      <c r="H1099" s="866"/>
      <c r="I1099" s="86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67"/>
      <c r="D1100" s="867"/>
      <c r="E1100" s="866"/>
      <c r="F1100" s="866"/>
      <c r="G1100" s="866"/>
      <c r="H1100" s="866"/>
      <c r="I1100" s="86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67"/>
      <c r="D1101" s="867"/>
      <c r="E1101" s="866"/>
      <c r="F1101" s="866"/>
      <c r="G1101" s="866"/>
      <c r="H1101" s="866"/>
      <c r="I1101" s="86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67"/>
      <c r="D1102" s="867"/>
      <c r="E1102" s="866"/>
      <c r="F1102" s="866"/>
      <c r="G1102" s="866"/>
      <c r="H1102" s="866"/>
      <c r="I1102" s="86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67"/>
      <c r="D1103" s="867"/>
      <c r="E1103" s="866"/>
      <c r="F1103" s="866"/>
      <c r="G1103" s="866"/>
      <c r="H1103" s="866"/>
      <c r="I1103" s="86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67"/>
      <c r="D1104" s="867"/>
      <c r="E1104" s="866"/>
      <c r="F1104" s="866"/>
      <c r="G1104" s="866"/>
      <c r="H1104" s="866"/>
      <c r="I1104" s="86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67"/>
      <c r="D1105" s="867"/>
      <c r="E1105" s="866"/>
      <c r="F1105" s="866"/>
      <c r="G1105" s="866"/>
      <c r="H1105" s="866"/>
      <c r="I1105" s="86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67"/>
      <c r="D1106" s="867"/>
      <c r="E1106" s="866"/>
      <c r="F1106" s="866"/>
      <c r="G1106" s="866"/>
      <c r="H1106" s="866"/>
      <c r="I1106" s="86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67"/>
      <c r="D1107" s="867"/>
      <c r="E1107" s="866"/>
      <c r="F1107" s="866"/>
      <c r="G1107" s="866"/>
      <c r="H1107" s="866"/>
      <c r="I1107" s="86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67"/>
      <c r="D1108" s="867"/>
      <c r="E1108" s="866"/>
      <c r="F1108" s="866"/>
      <c r="G1108" s="866"/>
      <c r="H1108" s="866"/>
      <c r="I1108" s="86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67"/>
      <c r="D1109" s="867"/>
      <c r="E1109" s="866"/>
      <c r="F1109" s="866"/>
      <c r="G1109" s="866"/>
      <c r="H1109" s="866"/>
      <c r="I1109" s="86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67"/>
      <c r="D1110" s="867"/>
      <c r="E1110" s="866"/>
      <c r="F1110" s="866"/>
      <c r="G1110" s="866"/>
      <c r="H1110" s="866"/>
      <c r="I1110" s="86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1" priority="11209">
      <formula>IF(RIGHT(TEXT(P14,"0.#"),1)=".",FALSE,TRUE)</formula>
    </cfRule>
    <cfRule type="expression" dxfId="2000" priority="11210">
      <formula>IF(RIGHT(TEXT(P14,"0.#"),1)=".",TRUE,FALSE)</formula>
    </cfRule>
  </conditionalFormatting>
  <conditionalFormatting sqref="AE23">
    <cfRule type="expression" dxfId="1999" priority="11199">
      <formula>IF(RIGHT(TEXT(AE23,"0.#"),1)=".",FALSE,TRUE)</formula>
    </cfRule>
    <cfRule type="expression" dxfId="1998" priority="11200">
      <formula>IF(RIGHT(TEXT(AE23,"0.#"),1)=".",TRUE,FALSE)</formula>
    </cfRule>
  </conditionalFormatting>
  <conditionalFormatting sqref="L105">
    <cfRule type="expression" dxfId="1997" priority="11091">
      <formula>IF(RIGHT(TEXT(L105,"0.#"),1)=".",FALSE,TRUE)</formula>
    </cfRule>
    <cfRule type="expression" dxfId="1996" priority="11092">
      <formula>IF(RIGHT(TEXT(L105,"0.#"),1)=".",TRUE,FALSE)</formula>
    </cfRule>
  </conditionalFormatting>
  <conditionalFormatting sqref="L110">
    <cfRule type="expression" dxfId="1995" priority="11089">
      <formula>IF(RIGHT(TEXT(L110,"0.#"),1)=".",FALSE,TRUE)</formula>
    </cfRule>
    <cfRule type="expression" dxfId="1994" priority="11090">
      <formula>IF(RIGHT(TEXT(L110,"0.#"),1)=".",TRUE,FALSE)</formula>
    </cfRule>
  </conditionalFormatting>
  <conditionalFormatting sqref="R110">
    <cfRule type="expression" dxfId="1993" priority="11087">
      <formula>IF(RIGHT(TEXT(R110,"0.#"),1)=".",FALSE,TRUE)</formula>
    </cfRule>
    <cfRule type="expression" dxfId="1992" priority="11088">
      <formula>IF(RIGHT(TEXT(R110,"0.#"),1)=".",TRUE,FALSE)</formula>
    </cfRule>
  </conditionalFormatting>
  <conditionalFormatting sqref="P18:AX18">
    <cfRule type="expression" dxfId="1991" priority="11085">
      <formula>IF(RIGHT(TEXT(P18,"0.#"),1)=".",FALSE,TRUE)</formula>
    </cfRule>
    <cfRule type="expression" dxfId="1990" priority="11086">
      <formula>IF(RIGHT(TEXT(P18,"0.#"),1)=".",TRUE,FALSE)</formula>
    </cfRule>
  </conditionalFormatting>
  <conditionalFormatting sqref="Y761">
    <cfRule type="expression" dxfId="1989" priority="11081">
      <formula>IF(RIGHT(TEXT(Y761,"0.#"),1)=".",FALSE,TRUE)</formula>
    </cfRule>
    <cfRule type="expression" dxfId="1988" priority="11082">
      <formula>IF(RIGHT(TEXT(Y761,"0.#"),1)=".",TRUE,FALSE)</formula>
    </cfRule>
  </conditionalFormatting>
  <conditionalFormatting sqref="Y770">
    <cfRule type="expression" dxfId="1987" priority="11077">
      <formula>IF(RIGHT(TEXT(Y770,"0.#"),1)=".",FALSE,TRUE)</formula>
    </cfRule>
    <cfRule type="expression" dxfId="1986" priority="11078">
      <formula>IF(RIGHT(TEXT(Y770,"0.#"),1)=".",TRUE,FALSE)</formula>
    </cfRule>
  </conditionalFormatting>
  <conditionalFormatting sqref="Y801:Y808 Y799 Y788:Y795 Y786 Y775:Y782 Y773">
    <cfRule type="expression" dxfId="1985" priority="10859">
      <formula>IF(RIGHT(TEXT(Y773,"0.#"),1)=".",FALSE,TRUE)</formula>
    </cfRule>
    <cfRule type="expression" dxfId="1984" priority="10860">
      <formula>IF(RIGHT(TEXT(Y773,"0.#"),1)=".",TRUE,FALSE)</formula>
    </cfRule>
  </conditionalFormatting>
  <conditionalFormatting sqref="P16:AQ17 P15:AX15 P13:AX13">
    <cfRule type="expression" dxfId="1983" priority="10907">
      <formula>IF(RIGHT(TEXT(P13,"0.#"),1)=".",FALSE,TRUE)</formula>
    </cfRule>
    <cfRule type="expression" dxfId="1982" priority="10908">
      <formula>IF(RIGHT(TEXT(P13,"0.#"),1)=".",TRUE,FALSE)</formula>
    </cfRule>
  </conditionalFormatting>
  <conditionalFormatting sqref="P19:AJ19">
    <cfRule type="expression" dxfId="1981" priority="10905">
      <formula>IF(RIGHT(TEXT(P19,"0.#"),1)=".",FALSE,TRUE)</formula>
    </cfRule>
    <cfRule type="expression" dxfId="1980" priority="10906">
      <formula>IF(RIGHT(TEXT(P19,"0.#"),1)=".",TRUE,FALSE)</formula>
    </cfRule>
  </conditionalFormatting>
  <conditionalFormatting sqref="AE74 AQ74">
    <cfRule type="expression" dxfId="1979" priority="10897">
      <formula>IF(RIGHT(TEXT(AE74,"0.#"),1)=".",FALSE,TRUE)</formula>
    </cfRule>
    <cfRule type="expression" dxfId="1978" priority="10898">
      <formula>IF(RIGHT(TEXT(AE74,"0.#"),1)=".",TRUE,FALSE)</formula>
    </cfRule>
  </conditionalFormatting>
  <conditionalFormatting sqref="L106:L109 L104">
    <cfRule type="expression" dxfId="1977" priority="10891">
      <formula>IF(RIGHT(TEXT(L104,"0.#"),1)=".",FALSE,TRUE)</formula>
    </cfRule>
    <cfRule type="expression" dxfId="1976" priority="10892">
      <formula>IF(RIGHT(TEXT(L104,"0.#"),1)=".",TRUE,FALSE)</formula>
    </cfRule>
  </conditionalFormatting>
  <conditionalFormatting sqref="R104">
    <cfRule type="expression" dxfId="1975" priority="10887">
      <formula>IF(RIGHT(TEXT(R104,"0.#"),1)=".",FALSE,TRUE)</formula>
    </cfRule>
    <cfRule type="expression" dxfId="1974" priority="10888">
      <formula>IF(RIGHT(TEXT(R104,"0.#"),1)=".",TRUE,FALSE)</formula>
    </cfRule>
  </conditionalFormatting>
  <conditionalFormatting sqref="R105:R109">
    <cfRule type="expression" dxfId="1973" priority="10885">
      <formula>IF(RIGHT(TEXT(R105,"0.#"),1)=".",FALSE,TRUE)</formula>
    </cfRule>
    <cfRule type="expression" dxfId="1972" priority="10886">
      <formula>IF(RIGHT(TEXT(R105,"0.#"),1)=".",TRUE,FALSE)</formula>
    </cfRule>
  </conditionalFormatting>
  <conditionalFormatting sqref="Y762:Y769 Y760">
    <cfRule type="expression" dxfId="1971" priority="10883">
      <formula>IF(RIGHT(TEXT(Y760,"0.#"),1)=".",FALSE,TRUE)</formula>
    </cfRule>
    <cfRule type="expression" dxfId="1970" priority="10884">
      <formula>IF(RIGHT(TEXT(Y760,"0.#"),1)=".",TRUE,FALSE)</formula>
    </cfRule>
  </conditionalFormatting>
  <conditionalFormatting sqref="AU770">
    <cfRule type="expression" dxfId="1969" priority="10879">
      <formula>IF(RIGHT(TEXT(AU770,"0.#"),1)=".",FALSE,TRUE)</formula>
    </cfRule>
    <cfRule type="expression" dxfId="1968" priority="10880">
      <formula>IF(RIGHT(TEXT(AU770,"0.#"),1)=".",TRUE,FALSE)</formula>
    </cfRule>
  </conditionalFormatting>
  <conditionalFormatting sqref="AU768:AU769">
    <cfRule type="expression" dxfId="1967" priority="10877">
      <formula>IF(RIGHT(TEXT(AU768,"0.#"),1)=".",FALSE,TRUE)</formula>
    </cfRule>
    <cfRule type="expression" dxfId="1966" priority="10878">
      <formula>IF(RIGHT(TEXT(AU768,"0.#"),1)=".",TRUE,FALSE)</formula>
    </cfRule>
  </conditionalFormatting>
  <conditionalFormatting sqref="Y800 Y787 Y774">
    <cfRule type="expression" dxfId="1965" priority="10863">
      <formula>IF(RIGHT(TEXT(Y774,"0.#"),1)=".",FALSE,TRUE)</formula>
    </cfRule>
    <cfRule type="expression" dxfId="1964" priority="10864">
      <formula>IF(RIGHT(TEXT(Y774,"0.#"),1)=".",TRUE,FALSE)</formula>
    </cfRule>
  </conditionalFormatting>
  <conditionalFormatting sqref="Y809 Y796 Y783">
    <cfRule type="expression" dxfId="1963" priority="10861">
      <formula>IF(RIGHT(TEXT(Y783,"0.#"),1)=".",FALSE,TRUE)</formula>
    </cfRule>
    <cfRule type="expression" dxfId="1962" priority="10862">
      <formula>IF(RIGHT(TEXT(Y783,"0.#"),1)=".",TRUE,FALSE)</formula>
    </cfRule>
  </conditionalFormatting>
  <conditionalFormatting sqref="AU800 AU787 AU774">
    <cfRule type="expression" dxfId="1961" priority="10857">
      <formula>IF(RIGHT(TEXT(AU774,"0.#"),1)=".",FALSE,TRUE)</formula>
    </cfRule>
    <cfRule type="expression" dxfId="1960" priority="10858">
      <formula>IF(RIGHT(TEXT(AU774,"0.#"),1)=".",TRUE,FALSE)</formula>
    </cfRule>
  </conditionalFormatting>
  <conditionalFormatting sqref="AU809 AU796 AU783">
    <cfRule type="expression" dxfId="1959" priority="10855">
      <formula>IF(RIGHT(TEXT(AU783,"0.#"),1)=".",FALSE,TRUE)</formula>
    </cfRule>
    <cfRule type="expression" dxfId="1958" priority="10856">
      <formula>IF(RIGHT(TEXT(AU783,"0.#"),1)=".",TRUE,FALSE)</formula>
    </cfRule>
  </conditionalFormatting>
  <conditionalFormatting sqref="AU801:AU808 AU799 AU788:AU795 AU786 AU775:AU782 AU773">
    <cfRule type="expression" dxfId="1957" priority="10853">
      <formula>IF(RIGHT(TEXT(AU773,"0.#"),1)=".",FALSE,TRUE)</formula>
    </cfRule>
    <cfRule type="expression" dxfId="1956" priority="10854">
      <formula>IF(RIGHT(TEXT(AU773,"0.#"),1)=".",TRUE,FALSE)</formula>
    </cfRule>
  </conditionalFormatting>
  <conditionalFormatting sqref="AM60">
    <cfRule type="expression" dxfId="1955" priority="10507">
      <formula>IF(RIGHT(TEXT(AM60,"0.#"),1)=".",FALSE,TRUE)</formula>
    </cfRule>
    <cfRule type="expression" dxfId="1954" priority="10508">
      <formula>IF(RIGHT(TEXT(AM60,"0.#"),1)=".",TRUE,FALSE)</formula>
    </cfRule>
  </conditionalFormatting>
  <conditionalFormatting sqref="AE40">
    <cfRule type="expression" dxfId="1953" priority="10575">
      <formula>IF(RIGHT(TEXT(AE40,"0.#"),1)=".",FALSE,TRUE)</formula>
    </cfRule>
    <cfRule type="expression" dxfId="1952" priority="10576">
      <formula>IF(RIGHT(TEXT(AE40,"0.#"),1)=".",TRUE,FALSE)</formula>
    </cfRule>
  </conditionalFormatting>
  <conditionalFormatting sqref="AI40">
    <cfRule type="expression" dxfId="1951" priority="10573">
      <formula>IF(RIGHT(TEXT(AI40,"0.#"),1)=".",FALSE,TRUE)</formula>
    </cfRule>
    <cfRule type="expression" dxfId="1950" priority="10574">
      <formula>IF(RIGHT(TEXT(AI40,"0.#"),1)=".",TRUE,FALSE)</formula>
    </cfRule>
  </conditionalFormatting>
  <conditionalFormatting sqref="AM25">
    <cfRule type="expression" dxfId="1949" priority="10653">
      <formula>IF(RIGHT(TEXT(AM25,"0.#"),1)=".",FALSE,TRUE)</formula>
    </cfRule>
    <cfRule type="expression" dxfId="1948" priority="10654">
      <formula>IF(RIGHT(TEXT(AM25,"0.#"),1)=".",TRUE,FALSE)</formula>
    </cfRule>
  </conditionalFormatting>
  <conditionalFormatting sqref="AE24">
    <cfRule type="expression" dxfId="1947" priority="10667">
      <formula>IF(RIGHT(TEXT(AE24,"0.#"),1)=".",FALSE,TRUE)</formula>
    </cfRule>
    <cfRule type="expression" dxfId="1946" priority="10668">
      <formula>IF(RIGHT(TEXT(AE24,"0.#"),1)=".",TRUE,FALSE)</formula>
    </cfRule>
  </conditionalFormatting>
  <conditionalFormatting sqref="AE25">
    <cfRule type="expression" dxfId="1945" priority="10665">
      <formula>IF(RIGHT(TEXT(AE25,"0.#"),1)=".",FALSE,TRUE)</formula>
    </cfRule>
    <cfRule type="expression" dxfId="1944" priority="10666">
      <formula>IF(RIGHT(TEXT(AE25,"0.#"),1)=".",TRUE,FALSE)</formula>
    </cfRule>
  </conditionalFormatting>
  <conditionalFormatting sqref="AI25">
    <cfRule type="expression" dxfId="1943" priority="10663">
      <formula>IF(RIGHT(TEXT(AI25,"0.#"),1)=".",FALSE,TRUE)</formula>
    </cfRule>
    <cfRule type="expression" dxfId="1942" priority="10664">
      <formula>IF(RIGHT(TEXT(AI25,"0.#"),1)=".",TRUE,FALSE)</formula>
    </cfRule>
  </conditionalFormatting>
  <conditionalFormatting sqref="AI24">
    <cfRule type="expression" dxfId="1941" priority="10661">
      <formula>IF(RIGHT(TEXT(AI24,"0.#"),1)=".",FALSE,TRUE)</formula>
    </cfRule>
    <cfRule type="expression" dxfId="1940" priority="10662">
      <formula>IF(RIGHT(TEXT(AI24,"0.#"),1)=".",TRUE,FALSE)</formula>
    </cfRule>
  </conditionalFormatting>
  <conditionalFormatting sqref="AI23">
    <cfRule type="expression" dxfId="1939" priority="10659">
      <formula>IF(RIGHT(TEXT(AI23,"0.#"),1)=".",FALSE,TRUE)</formula>
    </cfRule>
    <cfRule type="expression" dxfId="1938" priority="10660">
      <formula>IF(RIGHT(TEXT(AI23,"0.#"),1)=".",TRUE,FALSE)</formula>
    </cfRule>
  </conditionalFormatting>
  <conditionalFormatting sqref="AM23">
    <cfRule type="expression" dxfId="1937" priority="10657">
      <formula>IF(RIGHT(TEXT(AM23,"0.#"),1)=".",FALSE,TRUE)</formula>
    </cfRule>
    <cfRule type="expression" dxfId="1936" priority="10658">
      <formula>IF(RIGHT(TEXT(AM23,"0.#"),1)=".",TRUE,FALSE)</formula>
    </cfRule>
  </conditionalFormatting>
  <conditionalFormatting sqref="AM24">
    <cfRule type="expression" dxfId="1935" priority="10655">
      <formula>IF(RIGHT(TEXT(AM24,"0.#"),1)=".",FALSE,TRUE)</formula>
    </cfRule>
    <cfRule type="expression" dxfId="1934" priority="10656">
      <formula>IF(RIGHT(TEXT(AM24,"0.#"),1)=".",TRUE,FALSE)</formula>
    </cfRule>
  </conditionalFormatting>
  <conditionalFormatting sqref="AQ23:AQ25">
    <cfRule type="expression" dxfId="1933" priority="10647">
      <formula>IF(RIGHT(TEXT(AQ23,"0.#"),1)=".",FALSE,TRUE)</formula>
    </cfRule>
    <cfRule type="expression" dxfId="1932" priority="10648">
      <formula>IF(RIGHT(TEXT(AQ23,"0.#"),1)=".",TRUE,FALSE)</formula>
    </cfRule>
  </conditionalFormatting>
  <conditionalFormatting sqref="AU23:AU25">
    <cfRule type="expression" dxfId="1931" priority="10645">
      <formula>IF(RIGHT(TEXT(AU23,"0.#"),1)=".",FALSE,TRUE)</formula>
    </cfRule>
    <cfRule type="expression" dxfId="1930" priority="10646">
      <formula>IF(RIGHT(TEXT(AU23,"0.#"),1)=".",TRUE,FALSE)</formula>
    </cfRule>
  </conditionalFormatting>
  <conditionalFormatting sqref="AE28">
    <cfRule type="expression" dxfId="1929" priority="10639">
      <formula>IF(RIGHT(TEXT(AE28,"0.#"),1)=".",FALSE,TRUE)</formula>
    </cfRule>
    <cfRule type="expression" dxfId="1928" priority="10640">
      <formula>IF(RIGHT(TEXT(AE28,"0.#"),1)=".",TRUE,FALSE)</formula>
    </cfRule>
  </conditionalFormatting>
  <conditionalFormatting sqref="AE29">
    <cfRule type="expression" dxfId="1927" priority="10637">
      <formula>IF(RIGHT(TEXT(AE29,"0.#"),1)=".",FALSE,TRUE)</formula>
    </cfRule>
    <cfRule type="expression" dxfId="1926" priority="10638">
      <formula>IF(RIGHT(TEXT(AE29,"0.#"),1)=".",TRUE,FALSE)</formula>
    </cfRule>
  </conditionalFormatting>
  <conditionalFormatting sqref="AE30">
    <cfRule type="expression" dxfId="1925" priority="10635">
      <formula>IF(RIGHT(TEXT(AE30,"0.#"),1)=".",FALSE,TRUE)</formula>
    </cfRule>
    <cfRule type="expression" dxfId="1924" priority="10636">
      <formula>IF(RIGHT(TEXT(AE30,"0.#"),1)=".",TRUE,FALSE)</formula>
    </cfRule>
  </conditionalFormatting>
  <conditionalFormatting sqref="AI30">
    <cfRule type="expression" dxfId="1923" priority="10633">
      <formula>IF(RIGHT(TEXT(AI30,"0.#"),1)=".",FALSE,TRUE)</formula>
    </cfRule>
    <cfRule type="expression" dxfId="1922" priority="10634">
      <formula>IF(RIGHT(TEXT(AI30,"0.#"),1)=".",TRUE,FALSE)</formula>
    </cfRule>
  </conditionalFormatting>
  <conditionalFormatting sqref="AI29">
    <cfRule type="expression" dxfId="1921" priority="10631">
      <formula>IF(RIGHT(TEXT(AI29,"0.#"),1)=".",FALSE,TRUE)</formula>
    </cfRule>
    <cfRule type="expression" dxfId="1920" priority="10632">
      <formula>IF(RIGHT(TEXT(AI29,"0.#"),1)=".",TRUE,FALSE)</formula>
    </cfRule>
  </conditionalFormatting>
  <conditionalFormatting sqref="AI28">
    <cfRule type="expression" dxfId="1919" priority="10629">
      <formula>IF(RIGHT(TEXT(AI28,"0.#"),1)=".",FALSE,TRUE)</formula>
    </cfRule>
    <cfRule type="expression" dxfId="1918" priority="10630">
      <formula>IF(RIGHT(TEXT(AI28,"0.#"),1)=".",TRUE,FALSE)</formula>
    </cfRule>
  </conditionalFormatting>
  <conditionalFormatting sqref="AM28">
    <cfRule type="expression" dxfId="1917" priority="10627">
      <formula>IF(RIGHT(TEXT(AM28,"0.#"),1)=".",FALSE,TRUE)</formula>
    </cfRule>
    <cfRule type="expression" dxfId="1916" priority="10628">
      <formula>IF(RIGHT(TEXT(AM28,"0.#"),1)=".",TRUE,FALSE)</formula>
    </cfRule>
  </conditionalFormatting>
  <conditionalFormatting sqref="AM29">
    <cfRule type="expression" dxfId="1915" priority="10625">
      <formula>IF(RIGHT(TEXT(AM29,"0.#"),1)=".",FALSE,TRUE)</formula>
    </cfRule>
    <cfRule type="expression" dxfId="1914" priority="10626">
      <formula>IF(RIGHT(TEXT(AM29,"0.#"),1)=".",TRUE,FALSE)</formula>
    </cfRule>
  </conditionalFormatting>
  <conditionalFormatting sqref="AM30">
    <cfRule type="expression" dxfId="1913" priority="10623">
      <formula>IF(RIGHT(TEXT(AM30,"0.#"),1)=".",FALSE,TRUE)</formula>
    </cfRule>
    <cfRule type="expression" dxfId="1912" priority="10624">
      <formula>IF(RIGHT(TEXT(AM30,"0.#"),1)=".",TRUE,FALSE)</formula>
    </cfRule>
  </conditionalFormatting>
  <conditionalFormatting sqref="AE33">
    <cfRule type="expression" dxfId="1911" priority="10609">
      <formula>IF(RIGHT(TEXT(AE33,"0.#"),1)=".",FALSE,TRUE)</formula>
    </cfRule>
    <cfRule type="expression" dxfId="1910" priority="10610">
      <formula>IF(RIGHT(TEXT(AE33,"0.#"),1)=".",TRUE,FALSE)</formula>
    </cfRule>
  </conditionalFormatting>
  <conditionalFormatting sqref="AE34">
    <cfRule type="expression" dxfId="1909" priority="10607">
      <formula>IF(RIGHT(TEXT(AE34,"0.#"),1)=".",FALSE,TRUE)</formula>
    </cfRule>
    <cfRule type="expression" dxfId="1908" priority="10608">
      <formula>IF(RIGHT(TEXT(AE34,"0.#"),1)=".",TRUE,FALSE)</formula>
    </cfRule>
  </conditionalFormatting>
  <conditionalFormatting sqref="AE35">
    <cfRule type="expression" dxfId="1907" priority="10605">
      <formula>IF(RIGHT(TEXT(AE35,"0.#"),1)=".",FALSE,TRUE)</formula>
    </cfRule>
    <cfRule type="expression" dxfId="1906" priority="10606">
      <formula>IF(RIGHT(TEXT(AE35,"0.#"),1)=".",TRUE,FALSE)</formula>
    </cfRule>
  </conditionalFormatting>
  <conditionalFormatting sqref="AI35">
    <cfRule type="expression" dxfId="1905" priority="10603">
      <formula>IF(RIGHT(TEXT(AI35,"0.#"),1)=".",FALSE,TRUE)</formula>
    </cfRule>
    <cfRule type="expression" dxfId="1904" priority="10604">
      <formula>IF(RIGHT(TEXT(AI35,"0.#"),1)=".",TRUE,FALSE)</formula>
    </cfRule>
  </conditionalFormatting>
  <conditionalFormatting sqref="AI34">
    <cfRule type="expression" dxfId="1903" priority="10601">
      <formula>IF(RIGHT(TEXT(AI34,"0.#"),1)=".",FALSE,TRUE)</formula>
    </cfRule>
    <cfRule type="expression" dxfId="1902" priority="10602">
      <formula>IF(RIGHT(TEXT(AI34,"0.#"),1)=".",TRUE,FALSE)</formula>
    </cfRule>
  </conditionalFormatting>
  <conditionalFormatting sqref="AI33">
    <cfRule type="expression" dxfId="1901" priority="10599">
      <formula>IF(RIGHT(TEXT(AI33,"0.#"),1)=".",FALSE,TRUE)</formula>
    </cfRule>
    <cfRule type="expression" dxfId="1900" priority="10600">
      <formula>IF(RIGHT(TEXT(AI33,"0.#"),1)=".",TRUE,FALSE)</formula>
    </cfRule>
  </conditionalFormatting>
  <conditionalFormatting sqref="AM33">
    <cfRule type="expression" dxfId="1899" priority="10597">
      <formula>IF(RIGHT(TEXT(AM33,"0.#"),1)=".",FALSE,TRUE)</formula>
    </cfRule>
    <cfRule type="expression" dxfId="1898" priority="10598">
      <formula>IF(RIGHT(TEXT(AM33,"0.#"),1)=".",TRUE,FALSE)</formula>
    </cfRule>
  </conditionalFormatting>
  <conditionalFormatting sqref="AM34">
    <cfRule type="expression" dxfId="1897" priority="10595">
      <formula>IF(RIGHT(TEXT(AM34,"0.#"),1)=".",FALSE,TRUE)</formula>
    </cfRule>
    <cfRule type="expression" dxfId="1896" priority="10596">
      <formula>IF(RIGHT(TEXT(AM34,"0.#"),1)=".",TRUE,FALSE)</formula>
    </cfRule>
  </conditionalFormatting>
  <conditionalFormatting sqref="AM35">
    <cfRule type="expression" dxfId="1895" priority="10593">
      <formula>IF(RIGHT(TEXT(AM35,"0.#"),1)=".",FALSE,TRUE)</formula>
    </cfRule>
    <cfRule type="expression" dxfId="1894" priority="10594">
      <formula>IF(RIGHT(TEXT(AM35,"0.#"),1)=".",TRUE,FALSE)</formula>
    </cfRule>
  </conditionalFormatting>
  <conditionalFormatting sqref="AE38">
    <cfRule type="expression" dxfId="1893" priority="10579">
      <formula>IF(RIGHT(TEXT(AE38,"0.#"),1)=".",FALSE,TRUE)</formula>
    </cfRule>
    <cfRule type="expression" dxfId="1892" priority="10580">
      <formula>IF(RIGHT(TEXT(AE38,"0.#"),1)=".",TRUE,FALSE)</formula>
    </cfRule>
  </conditionalFormatting>
  <conditionalFormatting sqref="AE39">
    <cfRule type="expression" dxfId="1891" priority="10577">
      <formula>IF(RIGHT(TEXT(AE39,"0.#"),1)=".",FALSE,TRUE)</formula>
    </cfRule>
    <cfRule type="expression" dxfId="1890" priority="10578">
      <formula>IF(RIGHT(TEXT(AE39,"0.#"),1)=".",TRUE,FALSE)</formula>
    </cfRule>
  </conditionalFormatting>
  <conditionalFormatting sqref="AI39">
    <cfRule type="expression" dxfId="1889" priority="10571">
      <formula>IF(RIGHT(TEXT(AI39,"0.#"),1)=".",FALSE,TRUE)</formula>
    </cfRule>
    <cfRule type="expression" dxfId="1888" priority="10572">
      <formula>IF(RIGHT(TEXT(AI39,"0.#"),1)=".",TRUE,FALSE)</formula>
    </cfRule>
  </conditionalFormatting>
  <conditionalFormatting sqref="AI38">
    <cfRule type="expression" dxfId="1887" priority="10569">
      <formula>IF(RIGHT(TEXT(AI38,"0.#"),1)=".",FALSE,TRUE)</formula>
    </cfRule>
    <cfRule type="expression" dxfId="1886" priority="10570">
      <formula>IF(RIGHT(TEXT(AI38,"0.#"),1)=".",TRUE,FALSE)</formula>
    </cfRule>
  </conditionalFormatting>
  <conditionalFormatting sqref="AM38">
    <cfRule type="expression" dxfId="1885" priority="10567">
      <formula>IF(RIGHT(TEXT(AM38,"0.#"),1)=".",FALSE,TRUE)</formula>
    </cfRule>
    <cfRule type="expression" dxfId="1884" priority="10568">
      <formula>IF(RIGHT(TEXT(AM38,"0.#"),1)=".",TRUE,FALSE)</formula>
    </cfRule>
  </conditionalFormatting>
  <conditionalFormatting sqref="AM39">
    <cfRule type="expression" dxfId="1883" priority="10565">
      <formula>IF(RIGHT(TEXT(AM39,"0.#"),1)=".",FALSE,TRUE)</formula>
    </cfRule>
    <cfRule type="expression" dxfId="1882" priority="10566">
      <formula>IF(RIGHT(TEXT(AM39,"0.#"),1)=".",TRUE,FALSE)</formula>
    </cfRule>
  </conditionalFormatting>
  <conditionalFormatting sqref="AM40">
    <cfRule type="expression" dxfId="1881" priority="10563">
      <formula>IF(RIGHT(TEXT(AM40,"0.#"),1)=".",FALSE,TRUE)</formula>
    </cfRule>
    <cfRule type="expression" dxfId="1880" priority="10564">
      <formula>IF(RIGHT(TEXT(AM40,"0.#"),1)=".",TRUE,FALSE)</formula>
    </cfRule>
  </conditionalFormatting>
  <conditionalFormatting sqref="AE43">
    <cfRule type="expression" dxfId="1879" priority="10549">
      <formula>IF(RIGHT(TEXT(AE43,"0.#"),1)=".",FALSE,TRUE)</formula>
    </cfRule>
    <cfRule type="expression" dxfId="1878" priority="10550">
      <formula>IF(RIGHT(TEXT(AE43,"0.#"),1)=".",TRUE,FALSE)</formula>
    </cfRule>
  </conditionalFormatting>
  <conditionalFormatting sqref="AE44">
    <cfRule type="expression" dxfId="1877" priority="10547">
      <formula>IF(RIGHT(TEXT(AE44,"0.#"),1)=".",FALSE,TRUE)</formula>
    </cfRule>
    <cfRule type="expression" dxfId="1876" priority="10548">
      <formula>IF(RIGHT(TEXT(AE44,"0.#"),1)=".",TRUE,FALSE)</formula>
    </cfRule>
  </conditionalFormatting>
  <conditionalFormatting sqref="AE45">
    <cfRule type="expression" dxfId="1875" priority="10545">
      <formula>IF(RIGHT(TEXT(AE45,"0.#"),1)=".",FALSE,TRUE)</formula>
    </cfRule>
    <cfRule type="expression" dxfId="1874" priority="10546">
      <formula>IF(RIGHT(TEXT(AE45,"0.#"),1)=".",TRUE,FALSE)</formula>
    </cfRule>
  </conditionalFormatting>
  <conditionalFormatting sqref="AI45">
    <cfRule type="expression" dxfId="1873" priority="10543">
      <formula>IF(RIGHT(TEXT(AI45,"0.#"),1)=".",FALSE,TRUE)</formula>
    </cfRule>
    <cfRule type="expression" dxfId="1872" priority="10544">
      <formula>IF(RIGHT(TEXT(AI45,"0.#"),1)=".",TRUE,FALSE)</formula>
    </cfRule>
  </conditionalFormatting>
  <conditionalFormatting sqref="AI44">
    <cfRule type="expression" dxfId="1871" priority="10541">
      <formula>IF(RIGHT(TEXT(AI44,"0.#"),1)=".",FALSE,TRUE)</formula>
    </cfRule>
    <cfRule type="expression" dxfId="1870" priority="10542">
      <formula>IF(RIGHT(TEXT(AI44,"0.#"),1)=".",TRUE,FALSE)</formula>
    </cfRule>
  </conditionalFormatting>
  <conditionalFormatting sqref="AI43">
    <cfRule type="expression" dxfId="1869" priority="10539">
      <formula>IF(RIGHT(TEXT(AI43,"0.#"),1)=".",FALSE,TRUE)</formula>
    </cfRule>
    <cfRule type="expression" dxfId="1868" priority="10540">
      <formula>IF(RIGHT(TEXT(AI43,"0.#"),1)=".",TRUE,FALSE)</formula>
    </cfRule>
  </conditionalFormatting>
  <conditionalFormatting sqref="AM43">
    <cfRule type="expression" dxfId="1867" priority="10537">
      <formula>IF(RIGHT(TEXT(AM43,"0.#"),1)=".",FALSE,TRUE)</formula>
    </cfRule>
    <cfRule type="expression" dxfId="1866" priority="10538">
      <formula>IF(RIGHT(TEXT(AM43,"0.#"),1)=".",TRUE,FALSE)</formula>
    </cfRule>
  </conditionalFormatting>
  <conditionalFormatting sqref="AM44">
    <cfRule type="expression" dxfId="1865" priority="10535">
      <formula>IF(RIGHT(TEXT(AM44,"0.#"),1)=".",FALSE,TRUE)</formula>
    </cfRule>
    <cfRule type="expression" dxfId="1864" priority="10536">
      <formula>IF(RIGHT(TEXT(AM44,"0.#"),1)=".",TRUE,FALSE)</formula>
    </cfRule>
  </conditionalFormatting>
  <conditionalFormatting sqref="AM45">
    <cfRule type="expression" dxfId="1863" priority="10533">
      <formula>IF(RIGHT(TEXT(AM45,"0.#"),1)=".",FALSE,TRUE)</formula>
    </cfRule>
    <cfRule type="expression" dxfId="1862" priority="10534">
      <formula>IF(RIGHT(TEXT(AM45,"0.#"),1)=".",TRUE,FALSE)</formula>
    </cfRule>
  </conditionalFormatting>
  <conditionalFormatting sqref="AE60">
    <cfRule type="expression" dxfId="1861" priority="10519">
      <formula>IF(RIGHT(TEXT(AE60,"0.#"),1)=".",FALSE,TRUE)</formula>
    </cfRule>
    <cfRule type="expression" dxfId="1860" priority="10520">
      <formula>IF(RIGHT(TEXT(AE60,"0.#"),1)=".",TRUE,FALSE)</formula>
    </cfRule>
  </conditionalFormatting>
  <conditionalFormatting sqref="AE61">
    <cfRule type="expression" dxfId="1859" priority="10517">
      <formula>IF(RIGHT(TEXT(AE61,"0.#"),1)=".",FALSE,TRUE)</formula>
    </cfRule>
    <cfRule type="expression" dxfId="1858" priority="10518">
      <formula>IF(RIGHT(TEXT(AE61,"0.#"),1)=".",TRUE,FALSE)</formula>
    </cfRule>
  </conditionalFormatting>
  <conditionalFormatting sqref="AE62">
    <cfRule type="expression" dxfId="1857" priority="10515">
      <formula>IF(RIGHT(TEXT(AE62,"0.#"),1)=".",FALSE,TRUE)</formula>
    </cfRule>
    <cfRule type="expression" dxfId="1856" priority="10516">
      <formula>IF(RIGHT(TEXT(AE62,"0.#"),1)=".",TRUE,FALSE)</formula>
    </cfRule>
  </conditionalFormatting>
  <conditionalFormatting sqref="AI62">
    <cfRule type="expression" dxfId="1855" priority="10513">
      <formula>IF(RIGHT(TEXT(AI62,"0.#"),1)=".",FALSE,TRUE)</formula>
    </cfRule>
    <cfRule type="expression" dxfId="1854" priority="10514">
      <formula>IF(RIGHT(TEXT(AI62,"0.#"),1)=".",TRUE,FALSE)</formula>
    </cfRule>
  </conditionalFormatting>
  <conditionalFormatting sqref="AI61">
    <cfRule type="expression" dxfId="1853" priority="10511">
      <formula>IF(RIGHT(TEXT(AI61,"0.#"),1)=".",FALSE,TRUE)</formula>
    </cfRule>
    <cfRule type="expression" dxfId="1852" priority="10512">
      <formula>IF(RIGHT(TEXT(AI61,"0.#"),1)=".",TRUE,FALSE)</formula>
    </cfRule>
  </conditionalFormatting>
  <conditionalFormatting sqref="AI60">
    <cfRule type="expression" dxfId="1851" priority="10509">
      <formula>IF(RIGHT(TEXT(AI60,"0.#"),1)=".",FALSE,TRUE)</formula>
    </cfRule>
    <cfRule type="expression" dxfId="1850" priority="10510">
      <formula>IF(RIGHT(TEXT(AI60,"0.#"),1)=".",TRUE,FALSE)</formula>
    </cfRule>
  </conditionalFormatting>
  <conditionalFormatting sqref="AM61">
    <cfRule type="expression" dxfId="1849" priority="10505">
      <formula>IF(RIGHT(TEXT(AM61,"0.#"),1)=".",FALSE,TRUE)</formula>
    </cfRule>
    <cfRule type="expression" dxfId="1848" priority="10506">
      <formula>IF(RIGHT(TEXT(AM61,"0.#"),1)=".",TRUE,FALSE)</formula>
    </cfRule>
  </conditionalFormatting>
  <conditionalFormatting sqref="AM62">
    <cfRule type="expression" dxfId="1847" priority="10503">
      <formula>IF(RIGHT(TEXT(AM62,"0.#"),1)=".",FALSE,TRUE)</formula>
    </cfRule>
    <cfRule type="expression" dxfId="1846" priority="10504">
      <formula>IF(RIGHT(TEXT(AM62,"0.#"),1)=".",TRUE,FALSE)</formula>
    </cfRule>
  </conditionalFormatting>
  <conditionalFormatting sqref="AE65">
    <cfRule type="expression" dxfId="1845" priority="10489">
      <formula>IF(RIGHT(TEXT(AE65,"0.#"),1)=".",FALSE,TRUE)</formula>
    </cfRule>
    <cfRule type="expression" dxfId="1844" priority="10490">
      <formula>IF(RIGHT(TEXT(AE65,"0.#"),1)=".",TRUE,FALSE)</formula>
    </cfRule>
  </conditionalFormatting>
  <conditionalFormatting sqref="AE66">
    <cfRule type="expression" dxfId="1843" priority="10487">
      <formula>IF(RIGHT(TEXT(AE66,"0.#"),1)=".",FALSE,TRUE)</formula>
    </cfRule>
    <cfRule type="expression" dxfId="1842" priority="10488">
      <formula>IF(RIGHT(TEXT(AE66,"0.#"),1)=".",TRUE,FALSE)</formula>
    </cfRule>
  </conditionalFormatting>
  <conditionalFormatting sqref="AE67">
    <cfRule type="expression" dxfId="1841" priority="10485">
      <formula>IF(RIGHT(TEXT(AE67,"0.#"),1)=".",FALSE,TRUE)</formula>
    </cfRule>
    <cfRule type="expression" dxfId="1840" priority="10486">
      <formula>IF(RIGHT(TEXT(AE67,"0.#"),1)=".",TRUE,FALSE)</formula>
    </cfRule>
  </conditionalFormatting>
  <conditionalFormatting sqref="AI67">
    <cfRule type="expression" dxfId="1839" priority="10483">
      <formula>IF(RIGHT(TEXT(AI67,"0.#"),1)=".",FALSE,TRUE)</formula>
    </cfRule>
    <cfRule type="expression" dxfId="1838" priority="10484">
      <formula>IF(RIGHT(TEXT(AI67,"0.#"),1)=".",TRUE,FALSE)</formula>
    </cfRule>
  </conditionalFormatting>
  <conditionalFormatting sqref="AI66">
    <cfRule type="expression" dxfId="1837" priority="10481">
      <formula>IF(RIGHT(TEXT(AI66,"0.#"),1)=".",FALSE,TRUE)</formula>
    </cfRule>
    <cfRule type="expression" dxfId="1836" priority="10482">
      <formula>IF(RIGHT(TEXT(AI66,"0.#"),1)=".",TRUE,FALSE)</formula>
    </cfRule>
  </conditionalFormatting>
  <conditionalFormatting sqref="AI65">
    <cfRule type="expression" dxfId="1835" priority="10479">
      <formula>IF(RIGHT(TEXT(AI65,"0.#"),1)=".",FALSE,TRUE)</formula>
    </cfRule>
    <cfRule type="expression" dxfId="1834" priority="10480">
      <formula>IF(RIGHT(TEXT(AI65,"0.#"),1)=".",TRUE,FALSE)</formula>
    </cfRule>
  </conditionalFormatting>
  <conditionalFormatting sqref="AM65">
    <cfRule type="expression" dxfId="1833" priority="10477">
      <formula>IF(RIGHT(TEXT(AM65,"0.#"),1)=".",FALSE,TRUE)</formula>
    </cfRule>
    <cfRule type="expression" dxfId="1832" priority="10478">
      <formula>IF(RIGHT(TEXT(AM65,"0.#"),1)=".",TRUE,FALSE)</formula>
    </cfRule>
  </conditionalFormatting>
  <conditionalFormatting sqref="AM66">
    <cfRule type="expression" dxfId="1831" priority="10475">
      <formula>IF(RIGHT(TEXT(AM66,"0.#"),1)=".",FALSE,TRUE)</formula>
    </cfRule>
    <cfRule type="expression" dxfId="1830" priority="10476">
      <formula>IF(RIGHT(TEXT(AM66,"0.#"),1)=".",TRUE,FALSE)</formula>
    </cfRule>
  </conditionalFormatting>
  <conditionalFormatting sqref="AM67">
    <cfRule type="expression" dxfId="1829" priority="10473">
      <formula>IF(RIGHT(TEXT(AM67,"0.#"),1)=".",FALSE,TRUE)</formula>
    </cfRule>
    <cfRule type="expression" dxfId="1828" priority="10474">
      <formula>IF(RIGHT(TEXT(AM67,"0.#"),1)=".",TRUE,FALSE)</formula>
    </cfRule>
  </conditionalFormatting>
  <conditionalFormatting sqref="AE70">
    <cfRule type="expression" dxfId="1827" priority="10459">
      <formula>IF(RIGHT(TEXT(AE70,"0.#"),1)=".",FALSE,TRUE)</formula>
    </cfRule>
    <cfRule type="expression" dxfId="1826" priority="10460">
      <formula>IF(RIGHT(TEXT(AE70,"0.#"),1)=".",TRUE,FALSE)</formula>
    </cfRule>
  </conditionalFormatting>
  <conditionalFormatting sqref="AE71">
    <cfRule type="expression" dxfId="1825" priority="10457">
      <formula>IF(RIGHT(TEXT(AE71,"0.#"),1)=".",FALSE,TRUE)</formula>
    </cfRule>
    <cfRule type="expression" dxfId="1824" priority="10458">
      <formula>IF(RIGHT(TEXT(AE71,"0.#"),1)=".",TRUE,FALSE)</formula>
    </cfRule>
  </conditionalFormatting>
  <conditionalFormatting sqref="AE72">
    <cfRule type="expression" dxfId="1823" priority="10455">
      <formula>IF(RIGHT(TEXT(AE72,"0.#"),1)=".",FALSE,TRUE)</formula>
    </cfRule>
    <cfRule type="expression" dxfId="1822" priority="10456">
      <formula>IF(RIGHT(TEXT(AE72,"0.#"),1)=".",TRUE,FALSE)</formula>
    </cfRule>
  </conditionalFormatting>
  <conditionalFormatting sqref="AI72">
    <cfRule type="expression" dxfId="1821" priority="10453">
      <formula>IF(RIGHT(TEXT(AI72,"0.#"),1)=".",FALSE,TRUE)</formula>
    </cfRule>
    <cfRule type="expression" dxfId="1820" priority="10454">
      <formula>IF(RIGHT(TEXT(AI72,"0.#"),1)=".",TRUE,FALSE)</formula>
    </cfRule>
  </conditionalFormatting>
  <conditionalFormatting sqref="AI71">
    <cfRule type="expression" dxfId="1819" priority="10451">
      <formula>IF(RIGHT(TEXT(AI71,"0.#"),1)=".",FALSE,TRUE)</formula>
    </cfRule>
    <cfRule type="expression" dxfId="1818" priority="10452">
      <formula>IF(RIGHT(TEXT(AI71,"0.#"),1)=".",TRUE,FALSE)</formula>
    </cfRule>
  </conditionalFormatting>
  <conditionalFormatting sqref="AI70">
    <cfRule type="expression" dxfId="1817" priority="10449">
      <formula>IF(RIGHT(TEXT(AI70,"0.#"),1)=".",FALSE,TRUE)</formula>
    </cfRule>
    <cfRule type="expression" dxfId="1816" priority="10450">
      <formula>IF(RIGHT(TEXT(AI70,"0.#"),1)=".",TRUE,FALSE)</formula>
    </cfRule>
  </conditionalFormatting>
  <conditionalFormatting sqref="AM70">
    <cfRule type="expression" dxfId="1815" priority="10447">
      <formula>IF(RIGHT(TEXT(AM70,"0.#"),1)=".",FALSE,TRUE)</formula>
    </cfRule>
    <cfRule type="expression" dxfId="1814" priority="10448">
      <formula>IF(RIGHT(TEXT(AM70,"0.#"),1)=".",TRUE,FALSE)</formula>
    </cfRule>
  </conditionalFormatting>
  <conditionalFormatting sqref="AM71">
    <cfRule type="expression" dxfId="1813" priority="10445">
      <formula>IF(RIGHT(TEXT(AM71,"0.#"),1)=".",FALSE,TRUE)</formula>
    </cfRule>
    <cfRule type="expression" dxfId="1812" priority="10446">
      <formula>IF(RIGHT(TEXT(AM71,"0.#"),1)=".",TRUE,FALSE)</formula>
    </cfRule>
  </conditionalFormatting>
  <conditionalFormatting sqref="AM72">
    <cfRule type="expression" dxfId="1811" priority="10443">
      <formula>IF(RIGHT(TEXT(AM72,"0.#"),1)=".",FALSE,TRUE)</formula>
    </cfRule>
    <cfRule type="expression" dxfId="1810" priority="10444">
      <formula>IF(RIGHT(TEXT(AM72,"0.#"),1)=".",TRUE,FALSE)</formula>
    </cfRule>
  </conditionalFormatting>
  <conditionalFormatting sqref="AI74">
    <cfRule type="expression" dxfId="1809" priority="10429">
      <formula>IF(RIGHT(TEXT(AI74,"0.#"),1)=".",FALSE,TRUE)</formula>
    </cfRule>
    <cfRule type="expression" dxfId="1808" priority="10430">
      <formula>IF(RIGHT(TEXT(AI74,"0.#"),1)=".",TRUE,FALSE)</formula>
    </cfRule>
  </conditionalFormatting>
  <conditionalFormatting sqref="AM74">
    <cfRule type="expression" dxfId="1807" priority="10427">
      <formula>IF(RIGHT(TEXT(AM74,"0.#"),1)=".",FALSE,TRUE)</formula>
    </cfRule>
    <cfRule type="expression" dxfId="1806" priority="10428">
      <formula>IF(RIGHT(TEXT(AM74,"0.#"),1)=".",TRUE,FALSE)</formula>
    </cfRule>
  </conditionalFormatting>
  <conditionalFormatting sqref="AE75">
    <cfRule type="expression" dxfId="1805" priority="10425">
      <formula>IF(RIGHT(TEXT(AE75,"0.#"),1)=".",FALSE,TRUE)</formula>
    </cfRule>
    <cfRule type="expression" dxfId="1804" priority="10426">
      <formula>IF(RIGHT(TEXT(AE75,"0.#"),1)=".",TRUE,FALSE)</formula>
    </cfRule>
  </conditionalFormatting>
  <conditionalFormatting sqref="AI75">
    <cfRule type="expression" dxfId="1803" priority="10423">
      <formula>IF(RIGHT(TEXT(AI75,"0.#"),1)=".",FALSE,TRUE)</formula>
    </cfRule>
    <cfRule type="expression" dxfId="1802" priority="10424">
      <formula>IF(RIGHT(TEXT(AI75,"0.#"),1)=".",TRUE,FALSE)</formula>
    </cfRule>
  </conditionalFormatting>
  <conditionalFormatting sqref="AM75">
    <cfRule type="expression" dxfId="1801" priority="10421">
      <formula>IF(RIGHT(TEXT(AM75,"0.#"),1)=".",FALSE,TRUE)</formula>
    </cfRule>
    <cfRule type="expression" dxfId="1800" priority="10422">
      <formula>IF(RIGHT(TEXT(AM75,"0.#"),1)=".",TRUE,FALSE)</formula>
    </cfRule>
  </conditionalFormatting>
  <conditionalFormatting sqref="AQ75">
    <cfRule type="expression" dxfId="1799" priority="10419">
      <formula>IF(RIGHT(TEXT(AQ75,"0.#"),1)=".",FALSE,TRUE)</formula>
    </cfRule>
    <cfRule type="expression" dxfId="1798" priority="10420">
      <formula>IF(RIGHT(TEXT(AQ75,"0.#"),1)=".",TRUE,FALSE)</formula>
    </cfRule>
  </conditionalFormatting>
  <conditionalFormatting sqref="AE77">
    <cfRule type="expression" dxfId="1797" priority="10417">
      <formula>IF(RIGHT(TEXT(AE77,"0.#"),1)=".",FALSE,TRUE)</formula>
    </cfRule>
    <cfRule type="expression" dxfId="1796" priority="10418">
      <formula>IF(RIGHT(TEXT(AE77,"0.#"),1)=".",TRUE,FALSE)</formula>
    </cfRule>
  </conditionalFormatting>
  <conditionalFormatting sqref="AI77">
    <cfRule type="expression" dxfId="1795" priority="10415">
      <formula>IF(RIGHT(TEXT(AI77,"0.#"),1)=".",FALSE,TRUE)</formula>
    </cfRule>
    <cfRule type="expression" dxfId="1794" priority="10416">
      <formula>IF(RIGHT(TEXT(AI77,"0.#"),1)=".",TRUE,FALSE)</formula>
    </cfRule>
  </conditionalFormatting>
  <conditionalFormatting sqref="AM77">
    <cfRule type="expression" dxfId="1793" priority="10413">
      <formula>IF(RIGHT(TEXT(AM77,"0.#"),1)=".",FALSE,TRUE)</formula>
    </cfRule>
    <cfRule type="expression" dxfId="1792" priority="10414">
      <formula>IF(RIGHT(TEXT(AM77,"0.#"),1)=".",TRUE,FALSE)</formula>
    </cfRule>
  </conditionalFormatting>
  <conditionalFormatting sqref="AE78">
    <cfRule type="expression" dxfId="1791" priority="10411">
      <formula>IF(RIGHT(TEXT(AE78,"0.#"),1)=".",FALSE,TRUE)</formula>
    </cfRule>
    <cfRule type="expression" dxfId="1790" priority="10412">
      <formula>IF(RIGHT(TEXT(AE78,"0.#"),1)=".",TRUE,FALSE)</formula>
    </cfRule>
  </conditionalFormatting>
  <conditionalFormatting sqref="AI78">
    <cfRule type="expression" dxfId="1789" priority="10409">
      <formula>IF(RIGHT(TEXT(AI78,"0.#"),1)=".",FALSE,TRUE)</formula>
    </cfRule>
    <cfRule type="expression" dxfId="1788" priority="10410">
      <formula>IF(RIGHT(TEXT(AI78,"0.#"),1)=".",TRUE,FALSE)</formula>
    </cfRule>
  </conditionalFormatting>
  <conditionalFormatting sqref="AM78">
    <cfRule type="expression" dxfId="1787" priority="10407">
      <formula>IF(RIGHT(TEXT(AM78,"0.#"),1)=".",FALSE,TRUE)</formula>
    </cfRule>
    <cfRule type="expression" dxfId="1786" priority="10408">
      <formula>IF(RIGHT(TEXT(AM78,"0.#"),1)=".",TRUE,FALSE)</formula>
    </cfRule>
  </conditionalFormatting>
  <conditionalFormatting sqref="AE80">
    <cfRule type="expression" dxfId="1785" priority="10403">
      <formula>IF(RIGHT(TEXT(AE80,"0.#"),1)=".",FALSE,TRUE)</formula>
    </cfRule>
    <cfRule type="expression" dxfId="1784" priority="10404">
      <formula>IF(RIGHT(TEXT(AE80,"0.#"),1)=".",TRUE,FALSE)</formula>
    </cfRule>
  </conditionalFormatting>
  <conditionalFormatting sqref="AI80">
    <cfRule type="expression" dxfId="1783" priority="10401">
      <formula>IF(RIGHT(TEXT(AI80,"0.#"),1)=".",FALSE,TRUE)</formula>
    </cfRule>
    <cfRule type="expression" dxfId="1782" priority="10402">
      <formula>IF(RIGHT(TEXT(AI80,"0.#"),1)=".",TRUE,FALSE)</formula>
    </cfRule>
  </conditionalFormatting>
  <conditionalFormatting sqref="AM80">
    <cfRule type="expression" dxfId="1781" priority="10399">
      <formula>IF(RIGHT(TEXT(AM80,"0.#"),1)=".",FALSE,TRUE)</formula>
    </cfRule>
    <cfRule type="expression" dxfId="1780" priority="10400">
      <formula>IF(RIGHT(TEXT(AM80,"0.#"),1)=".",TRUE,FALSE)</formula>
    </cfRule>
  </conditionalFormatting>
  <conditionalFormatting sqref="AE81">
    <cfRule type="expression" dxfId="1779" priority="10397">
      <formula>IF(RIGHT(TEXT(AE81,"0.#"),1)=".",FALSE,TRUE)</formula>
    </cfRule>
    <cfRule type="expression" dxfId="1778" priority="10398">
      <formula>IF(RIGHT(TEXT(AE81,"0.#"),1)=".",TRUE,FALSE)</formula>
    </cfRule>
  </conditionalFormatting>
  <conditionalFormatting sqref="AI81">
    <cfRule type="expression" dxfId="1777" priority="10395">
      <formula>IF(RIGHT(TEXT(AI81,"0.#"),1)=".",FALSE,TRUE)</formula>
    </cfRule>
    <cfRule type="expression" dxfId="1776" priority="10396">
      <formula>IF(RIGHT(TEXT(AI81,"0.#"),1)=".",TRUE,FALSE)</formula>
    </cfRule>
  </conditionalFormatting>
  <conditionalFormatting sqref="AM81">
    <cfRule type="expression" dxfId="1775" priority="10393">
      <formula>IF(RIGHT(TEXT(AM81,"0.#"),1)=".",FALSE,TRUE)</formula>
    </cfRule>
    <cfRule type="expression" dxfId="1774" priority="10394">
      <formula>IF(RIGHT(TEXT(AM81,"0.#"),1)=".",TRUE,FALSE)</formula>
    </cfRule>
  </conditionalFormatting>
  <conditionalFormatting sqref="AE83">
    <cfRule type="expression" dxfId="1773" priority="10389">
      <formula>IF(RIGHT(TEXT(AE83,"0.#"),1)=".",FALSE,TRUE)</formula>
    </cfRule>
    <cfRule type="expression" dxfId="1772" priority="10390">
      <formula>IF(RIGHT(TEXT(AE83,"0.#"),1)=".",TRUE,FALSE)</formula>
    </cfRule>
  </conditionalFormatting>
  <conditionalFormatting sqref="AI83">
    <cfRule type="expression" dxfId="1771" priority="10387">
      <formula>IF(RIGHT(TEXT(AI83,"0.#"),1)=".",FALSE,TRUE)</formula>
    </cfRule>
    <cfRule type="expression" dxfId="1770" priority="10388">
      <formula>IF(RIGHT(TEXT(AI83,"0.#"),1)=".",TRUE,FALSE)</formula>
    </cfRule>
  </conditionalFormatting>
  <conditionalFormatting sqref="AM83">
    <cfRule type="expression" dxfId="1769" priority="10385">
      <formula>IF(RIGHT(TEXT(AM83,"0.#"),1)=".",FALSE,TRUE)</formula>
    </cfRule>
    <cfRule type="expression" dxfId="1768" priority="10386">
      <formula>IF(RIGHT(TEXT(AM83,"0.#"),1)=".",TRUE,FALSE)</formula>
    </cfRule>
  </conditionalFormatting>
  <conditionalFormatting sqref="AE84">
    <cfRule type="expression" dxfId="1767" priority="10383">
      <formula>IF(RIGHT(TEXT(AE84,"0.#"),1)=".",FALSE,TRUE)</formula>
    </cfRule>
    <cfRule type="expression" dxfId="1766" priority="10384">
      <formula>IF(RIGHT(TEXT(AE84,"0.#"),1)=".",TRUE,FALSE)</formula>
    </cfRule>
  </conditionalFormatting>
  <conditionalFormatting sqref="AI84">
    <cfRule type="expression" dxfId="1765" priority="10381">
      <formula>IF(RIGHT(TEXT(AI84,"0.#"),1)=".",FALSE,TRUE)</formula>
    </cfRule>
    <cfRule type="expression" dxfId="1764" priority="10382">
      <formula>IF(RIGHT(TEXT(AI84,"0.#"),1)=".",TRUE,FALSE)</formula>
    </cfRule>
  </conditionalFormatting>
  <conditionalFormatting sqref="AM84">
    <cfRule type="expression" dxfId="1763" priority="10379">
      <formula>IF(RIGHT(TEXT(AM84,"0.#"),1)=".",FALSE,TRUE)</formula>
    </cfRule>
    <cfRule type="expression" dxfId="1762" priority="10380">
      <formula>IF(RIGHT(TEXT(AM84,"0.#"),1)=".",TRUE,FALSE)</formula>
    </cfRule>
  </conditionalFormatting>
  <conditionalFormatting sqref="AE86">
    <cfRule type="expression" dxfId="1761" priority="10375">
      <formula>IF(RIGHT(TEXT(AE86,"0.#"),1)=".",FALSE,TRUE)</formula>
    </cfRule>
    <cfRule type="expression" dxfId="1760" priority="10376">
      <formula>IF(RIGHT(TEXT(AE86,"0.#"),1)=".",TRUE,FALSE)</formula>
    </cfRule>
  </conditionalFormatting>
  <conditionalFormatting sqref="AI86">
    <cfRule type="expression" dxfId="1759" priority="10373">
      <formula>IF(RIGHT(TEXT(AI86,"0.#"),1)=".",FALSE,TRUE)</formula>
    </cfRule>
    <cfRule type="expression" dxfId="1758" priority="10374">
      <formula>IF(RIGHT(TEXT(AI86,"0.#"),1)=".",TRUE,FALSE)</formula>
    </cfRule>
  </conditionalFormatting>
  <conditionalFormatting sqref="AM86">
    <cfRule type="expression" dxfId="1757" priority="10371">
      <formula>IF(RIGHT(TEXT(AM86,"0.#"),1)=".",FALSE,TRUE)</formula>
    </cfRule>
    <cfRule type="expression" dxfId="1756" priority="10372">
      <formula>IF(RIGHT(TEXT(AM86,"0.#"),1)=".",TRUE,FALSE)</formula>
    </cfRule>
  </conditionalFormatting>
  <conditionalFormatting sqref="AE87">
    <cfRule type="expression" dxfId="1755" priority="10369">
      <formula>IF(RIGHT(TEXT(AE87,"0.#"),1)=".",FALSE,TRUE)</formula>
    </cfRule>
    <cfRule type="expression" dxfId="1754" priority="10370">
      <formula>IF(RIGHT(TEXT(AE87,"0.#"),1)=".",TRUE,FALSE)</formula>
    </cfRule>
  </conditionalFormatting>
  <conditionalFormatting sqref="AI87">
    <cfRule type="expression" dxfId="1753" priority="10367">
      <formula>IF(RIGHT(TEXT(AI87,"0.#"),1)=".",FALSE,TRUE)</formula>
    </cfRule>
    <cfRule type="expression" dxfId="1752" priority="10368">
      <formula>IF(RIGHT(TEXT(AI87,"0.#"),1)=".",TRUE,FALSE)</formula>
    </cfRule>
  </conditionalFormatting>
  <conditionalFormatting sqref="AM87">
    <cfRule type="expression" dxfId="1751" priority="10365">
      <formula>IF(RIGHT(TEXT(AM87,"0.#"),1)=".",FALSE,TRUE)</formula>
    </cfRule>
    <cfRule type="expression" dxfId="1750" priority="10366">
      <formula>IF(RIGHT(TEXT(AM87,"0.#"),1)=".",TRUE,FALSE)</formula>
    </cfRule>
  </conditionalFormatting>
  <conditionalFormatting sqref="AE89 AQ89">
    <cfRule type="expression" dxfId="1749" priority="10361">
      <formula>IF(RIGHT(TEXT(AE89,"0.#"),1)=".",FALSE,TRUE)</formula>
    </cfRule>
    <cfRule type="expression" dxfId="1748" priority="10362">
      <formula>IF(RIGHT(TEXT(AE89,"0.#"),1)=".",TRUE,FALSE)</formula>
    </cfRule>
  </conditionalFormatting>
  <conditionalFormatting sqref="AI89">
    <cfRule type="expression" dxfId="1747" priority="10359">
      <formula>IF(RIGHT(TEXT(AI89,"0.#"),1)=".",FALSE,TRUE)</formula>
    </cfRule>
    <cfRule type="expression" dxfId="1746" priority="10360">
      <formula>IF(RIGHT(TEXT(AI89,"0.#"),1)=".",TRUE,FALSE)</formula>
    </cfRule>
  </conditionalFormatting>
  <conditionalFormatting sqref="AM89">
    <cfRule type="expression" dxfId="1745" priority="10357">
      <formula>IF(RIGHT(TEXT(AM89,"0.#"),1)=".",FALSE,TRUE)</formula>
    </cfRule>
    <cfRule type="expression" dxfId="1744" priority="10358">
      <formula>IF(RIGHT(TEXT(AM89,"0.#"),1)=".",TRUE,FALSE)</formula>
    </cfRule>
  </conditionalFormatting>
  <conditionalFormatting sqref="AE90 AM90">
    <cfRule type="expression" dxfId="1743" priority="10355">
      <formula>IF(RIGHT(TEXT(AE90,"0.#"),1)=".",FALSE,TRUE)</formula>
    </cfRule>
    <cfRule type="expression" dxfId="1742" priority="10356">
      <formula>IF(RIGHT(TEXT(AE90,"0.#"),1)=".",TRUE,FALSE)</formula>
    </cfRule>
  </conditionalFormatting>
  <conditionalFormatting sqref="AI90">
    <cfRule type="expression" dxfId="1741" priority="10353">
      <formula>IF(RIGHT(TEXT(AI90,"0.#"),1)=".",FALSE,TRUE)</formula>
    </cfRule>
    <cfRule type="expression" dxfId="1740" priority="10354">
      <formula>IF(RIGHT(TEXT(AI90,"0.#"),1)=".",TRUE,FALSE)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AE116 AI115:AI116 AM115:AM116 AQ115:AQ116 AU115:AU116">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16:Y845">
    <cfRule type="expression" dxfId="117" priority="159">
      <formula>IF(RIGHT(TEXT(Y816,"0.#"),1)=".",FALSE,TRUE)</formula>
    </cfRule>
    <cfRule type="expression" dxfId="116" priority="160">
      <formula>IF(RIGHT(TEXT(Y816,"0.#"),1)=".",TRUE,FALSE)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54:AO878">
    <cfRule type="expression" dxfId="61" priority="59">
      <formula>IF(AND(AL854&gt;=0, RIGHT(TEXT(AL854,"0.#"),1)&lt;&gt;"."),TRUE,FALSE)</formula>
    </cfRule>
    <cfRule type="expression" dxfId="60" priority="60">
      <formula>IF(AND(AL854&gt;=0, RIGHT(TEXT(AL854,"0.#"),1)="."),TRUE,FALSE)</formula>
    </cfRule>
    <cfRule type="expression" dxfId="59" priority="61">
      <formula>IF(AND(AL854&lt;0, RIGHT(TEXT(AL854,"0.#"),1)&lt;&gt;"."),TRUE,FALSE)</formula>
    </cfRule>
    <cfRule type="expression" dxfId="58" priority="62">
      <formula>IF(AND(AL854&lt;0, RIGHT(TEXT(AL854,"0.#"),1)="."),TRUE,FALSE)</formula>
    </cfRule>
  </conditionalFormatting>
  <conditionalFormatting sqref="Y859:Y878">
    <cfRule type="expression" dxfId="57" priority="57">
      <formula>IF(RIGHT(TEXT(Y859,"0.#"),1)=".",FALSE,TRUE)</formula>
    </cfRule>
    <cfRule type="expression" dxfId="56" priority="58">
      <formula>IF(RIGHT(TEXT(Y859,"0.#"),1)=".",TRUE,FALSE)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AL849:AO849">
    <cfRule type="expression" dxfId="19" priority="17">
      <formula>IF(AND(AL849&gt;=0, RIGHT(TEXT(AL849,"0.#"),1)&lt;&gt;"."),TRUE,FALSE)</formula>
    </cfRule>
    <cfRule type="expression" dxfId="18" priority="18">
      <formula>IF(AND(AL849&gt;=0, RIGHT(TEXT(AL849,"0.#"),1)="."),TRUE,FALSE)</formula>
    </cfRule>
    <cfRule type="expression" dxfId="17" priority="19">
      <formula>IF(AND(AL849&lt;0, RIGHT(TEXT(AL849,"0.#"),1)&lt;&gt;"."),TRUE,FALSE)</formula>
    </cfRule>
    <cfRule type="expression" dxfId="16" priority="20">
      <formula>IF(AND(AL849&lt;0, RIGHT(TEXT(AL849,"0.#"),1)="."),TRUE,FALSE)</formula>
    </cfRule>
  </conditionalFormatting>
  <conditionalFormatting sqref="AL850:AO850">
    <cfRule type="expression" dxfId="15" priority="13">
      <formula>IF(AND(AL850&gt;=0, RIGHT(TEXT(AL850,"0.#"),1)&lt;&gt;"."),TRUE,FALSE)</formula>
    </cfRule>
    <cfRule type="expression" dxfId="14" priority="14">
      <formula>IF(AND(AL850&gt;=0, RIGHT(TEXT(AL850,"0.#"),1)="."),TRUE,FALSE)</formula>
    </cfRule>
    <cfRule type="expression" dxfId="13" priority="15">
      <formula>IF(AND(AL850&lt;0, RIGHT(TEXT(AL850,"0.#"),1)&lt;&gt;"."),TRUE,FALSE)</formula>
    </cfRule>
    <cfRule type="expression" dxfId="12" priority="16">
      <formula>IF(AND(AL850&lt;0, RIGHT(TEXT(AL850,"0.#"),1)="."),TRUE,FALSE)</formula>
    </cfRule>
  </conditionalFormatting>
  <conditionalFormatting sqref="AL851:AO851">
    <cfRule type="expression" dxfId="11" priority="9">
      <formula>IF(AND(AL851&gt;=0, RIGHT(TEXT(AL851,"0.#"),1)&lt;&gt;"."),TRUE,FALSE)</formula>
    </cfRule>
    <cfRule type="expression" dxfId="10" priority="10">
      <formula>IF(AND(AL851&gt;=0, RIGHT(TEXT(AL851,"0.#"),1)="."),TRUE,FALSE)</formula>
    </cfRule>
    <cfRule type="expression" dxfId="9" priority="11">
      <formula>IF(AND(AL851&lt;0, RIGHT(TEXT(AL851,"0.#"),1)&lt;&gt;"."),TRUE,FALSE)</formula>
    </cfRule>
    <cfRule type="expression" dxfId="8" priority="12">
      <formula>IF(AND(AL851&lt;0, RIGHT(TEXT(AL851,"0.#"),1)="."),TRUE,FALSE)</formula>
    </cfRule>
  </conditionalFormatting>
  <conditionalFormatting sqref="AL852:AO852">
    <cfRule type="expression" dxfId="7" priority="5">
      <formula>IF(AND(AL852&gt;=0, RIGHT(TEXT(AL852,"0.#"),1)&lt;&gt;"."),TRUE,FALSE)</formula>
    </cfRule>
    <cfRule type="expression" dxfId="6" priority="6">
      <formula>IF(AND(AL852&gt;=0, RIGHT(TEXT(AL852,"0.#"),1)="."),TRUE,FALSE)</formula>
    </cfRule>
    <cfRule type="expression" dxfId="5" priority="7">
      <formula>IF(AND(AL852&lt;0, RIGHT(TEXT(AL852,"0.#"),1)&lt;&gt;"."),TRUE,FALSE)</formula>
    </cfRule>
    <cfRule type="expression" dxfId="4" priority="8">
      <formula>IF(AND(AL852&lt;0, RIGHT(TEXT(AL852,"0.#"),1)="."),TRUE,FALSE)</formula>
    </cfRule>
  </conditionalFormatting>
  <conditionalFormatting sqref="AU761:AU767">
    <cfRule type="expression" dxfId="3" priority="3">
      <formula>IF(RIGHT(TEXT(AU761,"0.#"),1)=".",FALSE,TRUE)</formula>
    </cfRule>
    <cfRule type="expression" dxfId="2" priority="4">
      <formula>IF(RIGHT(TEXT(AU761,"0.#"),1)=".",TRUE,FALSE)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8" fitToHeight="8"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114300</xdr:colOff>
                    <xdr:row>769</xdr:row>
                    <xdr:rowOff>295275</xdr:rowOff>
                  </from>
                  <to>
                    <xdr:col>44</xdr:col>
                    <xdr:colOff>57150</xdr:colOff>
                    <xdr:row>809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2016-06-16T01:27:18Z</cp:lastPrinted>
  <dcterms:created xsi:type="dcterms:W3CDTF">2012-03-13T00:50:25Z</dcterms:created>
  <dcterms:modified xsi:type="dcterms:W3CDTF">2016-08-24T11:28:40Z</dcterms:modified>
</cp:coreProperties>
</file>