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420" yWindow="90" windowWidth="10710" windowHeight="8310"/>
  </bookViews>
  <sheets>
    <sheet name="行政事業レビューシート" sheetId="3" r:id="rId1"/>
    <sheet name="入力規則等" sheetId="4" r:id="rId2"/>
  </sheets>
  <definedNames>
    <definedName name="_xlnm.Print_Area" localSheetId="0">行政事業レビューシート!$A$1:$AX$882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I25" i="3" l="1"/>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<sst xmlns="http://schemas.openxmlformats.org/spreadsheetml/2006/main" count="2078" uniqueCount="526">
  <si>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</si>
  <si>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</si>
  <si>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</si>
  <si>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</si>
  <si>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</si>
  <si>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</si>
  <si>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</si>
  <si>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</si>
  <si>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</si>
  <si>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</si>
  <si>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</si>
  <si>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</si>
  <si>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</si>
  <si>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</si>
  <si>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</si>
  <si>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</si>
  <si>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</si>
  <si>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</si>
  <si>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</si>
  <si>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</si>
  <si>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</si>
  <si>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</si>
  <si>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</si>
  <si>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</si>
  <si>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</si>
  <si>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</si>
  <si>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</si>
  <si>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</si>
  <si>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</si>
  <si>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</si>
  <si>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</si>
  <si>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</si>
  <si>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</si>
  <si>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</si>
  <si>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</si>
  <si>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</si>
  <si>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</si>
  <si>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</si>
  <si>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</si>
  <si>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</si>
  <si>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</si>
  <si>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</si>
  <si>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</si>
  <si>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</si>
  <si>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</si>
  <si>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</si>
  <si>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</si>
  <si>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</si>
  <si>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</si>
  <si>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</si>
  <si>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</si>
  <si>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</si>
  <si>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</si>
  <si>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</si>
  <si>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</si>
  <si>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</si>
  <si>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</si>
  <si>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</si>
  <si>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</si>
  <si>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</si>
  <si>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</si>
  <si>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</si>
  <si>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</si>
  <si>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</si>
  <si>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</si>
  <si>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</si>
  <si>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</si>
  <si>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</si>
  <si>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</si>
  <si>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</si>
  <si>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</si>
  <si>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</si>
  <si>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</si>
  <si>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</si>
  <si>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</si>
  <si>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</si>
  <si>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</si>
  <si>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</si>
  <si>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</si>
  <si>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</si>
  <si>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</si>
  <si>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</si>
  <si>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</si>
  <si>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</si>
  <si>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</si>
  <si>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</si>
  <si>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</si>
  <si>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</si>
  <si>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</si>
  <si>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</si>
  <si>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</si>
  <si>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</si>
  <si>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</si>
  <si>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</si>
  <si>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</si>
  <si>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</si>
  <si>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</si>
  <si>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</si>
  <si>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</si>
  <si>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</si>
  <si>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</si>
  <si>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</si>
  <si>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</si>
  <si>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</si>
  <si>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</si>
  <si>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</si>
  <si>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</si>
  <si>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</si>
  <si>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</si>
  <si>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</si>
  <si>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</si>
  <si>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</si>
  <si>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</si>
  <si>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</si>
  <si>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</si>
  <si>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</si>
  <si>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</si>
  <si>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</si>
  <si>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</si>
  <si>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</si>
  <si>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</si>
  <si>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</si>
  <si>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</si>
  <si>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</si>
  <si>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</si>
  <si>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</si>
  <si>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</si>
  <si>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</si>
  <si>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</si>
  <si>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</si>
  <si>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</si>
  <si>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</si>
  <si>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</si>
  <si>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</si>
  <si>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</si>
  <si>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</si>
  <si>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</si>
  <si>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</si>
  <si>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</si>
  <si>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</si>
  <si>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</si>
  <si>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</si>
  <si>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</si>
  <si>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</si>
  <si>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</si>
  <si>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</si>
  <si>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</si>
  <si>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</si>
  <si>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</si>
  <si>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</si>
  <si>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</si>
  <si>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</si>
  <si>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</si>
  <si>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</si>
  <si>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</si>
  <si>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</si>
  <si>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</si>
  <si>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</si>
  <si>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</si>
  <si>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</si>
  <si>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</si>
  <si>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</si>
  <si>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</si>
  <si>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</si>
  <si>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</si>
  <si>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</si>
  <si>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</si>
  <si>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</si>
  <si>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</si>
  <si>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</si>
  <si>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</si>
  <si>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</si>
  <si>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</si>
  <si>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</si>
  <si>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</si>
  <si>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</si>
  <si>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</si>
  <si>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</si>
  <si>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</si>
  <si>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</si>
  <si>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</si>
  <si>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</si>
  <si>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</si>
  <si>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</si>
  <si>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</si>
  <si>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</si>
  <si>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</si>
  <si>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</si>
  <si>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</si>
  <si>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</si>
  <si>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</si>
  <si>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</si>
  <si>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</si>
  <si>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</si>
  <si>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</si>
  <si>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</si>
  <si>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</si>
  <si>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</si>
  <si>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</si>
  <si>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</si>
  <si>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</si>
  <si>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</si>
  <si>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</si>
  <si>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</si>
  <si>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</si>
  <si>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</si>
  <si>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</si>
  <si>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</si>
  <si>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</si>
  <si>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</si>
  <si>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</si>
  <si>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</si>
  <si>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</si>
  <si>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</si>
  <si>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</si>
  <si>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</si>
  <si>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</si>
  <si>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</si>
  <si>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</si>
  <si>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</si>
  <si>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</si>
  <si>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</si>
  <si>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</si>
  <si>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</si>
  <si>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</si>
  <si>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</si>
  <si>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</si>
  <si>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</si>
  <si>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</si>
  <si>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</si>
  <si>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</si>
  <si>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</si>
  <si>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</si>
  <si>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</si>
  <si>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</si>
  <si>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</si>
  <si>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</si>
  <si>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</si>
  <si>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</si>
  <si>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</si>
  <si>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</si>
  <si>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</si>
  <si>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</si>
  <si>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</si>
  <si>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</si>
  <si>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</si>
  <si>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</si>
  <si>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</si>
  <si>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</si>
  <si>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</si>
  <si>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</si>
  <si>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</si>
  <si>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</si>
  <si>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</si>
  <si>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</si>
  <si>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</si>
  <si>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</si>
  <si>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</si>
  <si>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</si>
  <si>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</si>
  <si>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</si>
  <si>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</si>
  <si>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</si>
  <si>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</si>
  <si>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</si>
  <si>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</si>
  <si>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</si>
  <si>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</si>
  <si>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</si>
  <si>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</si>
  <si>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</si>
  <si>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</si>
  <si>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</si>
  <si>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</si>
  <si>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</si>
  <si>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</si>
  <si>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</si>
  <si>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</si>
  <si>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</si>
  <si>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</si>
  <si>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</si>
  <si>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</si>
  <si>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</si>
  <si>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</si>
  <si>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</si>
  <si>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</si>
  <si>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</si>
  <si>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</si>
  <si>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</si>
  <si>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</si>
  <si>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</si>
  <si>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</si>
  <si>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</si>
  <si>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</si>
  <si>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</si>
  <si>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</si>
  <si>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</si>
  <si>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</si>
  <si>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</si>
  <si>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</si>
  <si>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</si>
  <si>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</si>
  <si>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</si>
  <si>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</si>
  <si>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</si>
  <si>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</si>
  <si>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</si>
  <si>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</si>
  <si>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</si>
  <si>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</si>
  <si>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</si>
  <si>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</si>
  <si>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</si>
  <si>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</si>
  <si>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</si>
  <si>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</si>
  <si>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</si>
  <si>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</si>
  <si>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</si>
  <si>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</si>
  <si>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</si>
  <si>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</si>
  <si>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</si>
  <si>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</si>
  <si>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</si>
  <si>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</si>
  <si>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</si>
  <si>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</si>
  <si>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</si>
  <si>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</si>
  <si>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</si>
  <si>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</si>
  <si>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</si>
  <si>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</si>
  <si>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</si>
  <si>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</si>
  <si>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</si>
  <si>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</si>
  <si>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</si>
  <si>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</si>
  <si>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</si>
  <si>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</si>
  <si>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</si>
  <si>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</si>
  <si>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</si>
  <si>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</si>
  <si>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</si>
  <si>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</si>
  <si>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</si>
  <si>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</si>
  <si>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</si>
  <si>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</si>
  <si>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</si>
  <si>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</si>
  <si>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</si>
  <si>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</si>
  <si>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</si>
  <si>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</si>
  <si>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</si>
  <si>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</si>
  <si>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</si>
  <si>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</si>
  <si>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</si>
  <si>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</si>
  <si>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</si>
  <si>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</si>
  <si>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</si>
  <si>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</si>
  <si>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</si>
  <si>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</si>
  <si>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</si>
  <si>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</si>
  <si>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</si>
  <si>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</si>
  <si>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</si>
  <si>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</si>
  <si>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</si>
  <si>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</si>
  <si>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</si>
  <si>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</si>
  <si>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</si>
  <si>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</si>
  <si>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</si>
  <si>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</si>
  <si>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</si>
  <si>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</si>
  <si>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</si>
  <si>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</si>
  <si>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</si>
  <si>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</si>
  <si>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</si>
  <si>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</si>
  <si>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</si>
  <si>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</si>
  <si>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</si>
  <si>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</si>
  <si>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</si>
  <si>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</si>
  <si>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</si>
  <si>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</si>
  <si>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</si>
  <si>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</si>
  <si>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</si>
  <si>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</si>
  <si>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</si>
  <si>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</si>
  <si>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</si>
  <si>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</si>
  <si>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</si>
  <si>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</si>
  <si>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</si>
  <si>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</si>
  <si>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</si>
  <si>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</si>
  <si>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</si>
  <si>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</si>
  <si>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</si>
  <si>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</si>
  <si>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</si>
  <si>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</si>
  <si>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</si>
  <si>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</si>
  <si>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</si>
  <si>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</si>
  <si>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</si>
  <si>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</si>
  <si>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</si>
  <si>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</si>
  <si>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</si>
  <si>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</si>
  <si>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</si>
  <si>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</si>
  <si>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</si>
  <si>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</si>
  <si>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</si>
  <si>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</si>
  <si>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</si>
  <si>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</si>
  <si>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</si>
  <si>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</si>
  <si>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</si>
  <si>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</si>
  <si>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</si>
  <si>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</si>
  <si>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執行額　／　会議等の実施回数　　　　　　　　　　　　　　</t>
    <rPh sb="0" eb="2">
      <t>シッコウ</t>
    </rPh>
    <rPh sb="2" eb="3">
      <t>ガク</t>
    </rPh>
    <rPh sb="6" eb="8">
      <t>カイギ</t>
    </rPh>
    <rPh sb="8" eb="9">
      <t>トウ</t>
    </rPh>
    <rPh sb="10" eb="12">
      <t>ジッシ</t>
    </rPh>
    <rPh sb="12" eb="14">
      <t>カイスウ</t>
    </rPh>
    <phoneticPr fontId="5"/>
  </si>
  <si>
    <t>アジア保護地域イニシアティブ構築推進事業</t>
    <rPh sb="3" eb="5">
      <t>ホゴ</t>
    </rPh>
    <rPh sb="5" eb="7">
      <t>チイキ</t>
    </rPh>
    <rPh sb="14" eb="16">
      <t>コウチク</t>
    </rPh>
    <rPh sb="16" eb="18">
      <t>スイシン</t>
    </rPh>
    <rPh sb="18" eb="20">
      <t>ジギョウ</t>
    </rPh>
    <phoneticPr fontId="5"/>
  </si>
  <si>
    <t>平成２５年度</t>
    <rPh sb="0" eb="2">
      <t>ヘイセイ</t>
    </rPh>
    <rPh sb="4" eb="6">
      <t>ネンド</t>
    </rPh>
    <phoneticPr fontId="5"/>
  </si>
  <si>
    <t>○</t>
  </si>
  <si>
    <t>－</t>
    <phoneticPr fontId="5"/>
  </si>
  <si>
    <t>自然環境局</t>
    <rPh sb="0" eb="2">
      <t>シゼン</t>
    </rPh>
    <rPh sb="2" eb="5">
      <t>カンキョウキョク</t>
    </rPh>
    <phoneticPr fontId="5"/>
  </si>
  <si>
    <t>国立公園課</t>
    <rPh sb="0" eb="2">
      <t>コクリツ</t>
    </rPh>
    <rPh sb="2" eb="5">
      <t>コウエンカ</t>
    </rPh>
    <phoneticPr fontId="5"/>
  </si>
  <si>
    <t>課長　岡本 光之</t>
    <phoneticPr fontId="5"/>
  </si>
  <si>
    <t>生物多様性国家戦略2012-2020 第１部第４章第２節４、第３部第２章第７節１</t>
    <phoneticPr fontId="5"/>
  </si>
  <si>
    <t>我が国を含むアジアにおける保護地域の管理水準の向上のため、第１回アジア国立公園会議（平成25年11月、仙台市）や第６回世界国立公園会議（平成26年11月、オーストラリア）の成果を踏まえ、我が国がリーダーシップを発揮してアジアにおける保護地域に係る連携のための枠組みを構築し、こうした枠組みに基づき国立公園等の保護地域の管理手法等に関する情報共有や能力開発等の事業を実施する。</t>
    <phoneticPr fontId="5"/>
  </si>
  <si>
    <t>-</t>
    <phoneticPr fontId="5"/>
  </si>
  <si>
    <t>アジア保護地域パートナーシップに係る会議等の実施回数</t>
    <rPh sb="3" eb="5">
      <t>ホゴ</t>
    </rPh>
    <rPh sb="5" eb="7">
      <t>チイキ</t>
    </rPh>
    <rPh sb="16" eb="17">
      <t>カカ</t>
    </rPh>
    <rPh sb="18" eb="20">
      <t>カイギ</t>
    </rPh>
    <rPh sb="20" eb="21">
      <t>トウ</t>
    </rPh>
    <rPh sb="22" eb="24">
      <t>ジッシ</t>
    </rPh>
    <rPh sb="24" eb="26">
      <t>カイスウ</t>
    </rPh>
    <phoneticPr fontId="5"/>
  </si>
  <si>
    <t>回</t>
    <rPh sb="0" eb="1">
      <t>カイ</t>
    </rPh>
    <phoneticPr fontId="5"/>
  </si>
  <si>
    <t>百万円</t>
    <rPh sb="0" eb="1">
      <t>ヒャク</t>
    </rPh>
    <rPh sb="1" eb="3">
      <t>マンエン</t>
    </rPh>
    <phoneticPr fontId="5"/>
  </si>
  <si>
    <t>百万円／回</t>
    <rPh sb="0" eb="1">
      <t>ヒャク</t>
    </rPh>
    <rPh sb="1" eb="3">
      <t>マンエン</t>
    </rPh>
    <rPh sb="4" eb="5">
      <t>カイ</t>
    </rPh>
    <phoneticPr fontId="5"/>
  </si>
  <si>
    <t>職員旅費</t>
    <rPh sb="0" eb="2">
      <t>ショクイン</t>
    </rPh>
    <rPh sb="2" eb="4">
      <t>リョヒ</t>
    </rPh>
    <phoneticPr fontId="5"/>
  </si>
  <si>
    <t>環境保全調査費</t>
    <rPh sb="0" eb="2">
      <t>カンキョウ</t>
    </rPh>
    <rPh sb="2" eb="4">
      <t>ホゼン</t>
    </rPh>
    <rPh sb="4" eb="7">
      <t>チョウサヒ</t>
    </rPh>
    <phoneticPr fontId="5"/>
  </si>
  <si>
    <t>有</t>
  </si>
  <si>
    <t>無</t>
  </si>
  <si>
    <t>‐</t>
  </si>
  <si>
    <t>－</t>
    <phoneticPr fontId="5"/>
  </si>
  <si>
    <t>－</t>
    <phoneticPr fontId="5"/>
  </si>
  <si>
    <t>アジア各国政府間の国際連携を推進する事業であることから、我が国の保護地域政策を統括する国が主体的に実施すべき事業である。</t>
    <rPh sb="7" eb="8">
      <t>カン</t>
    </rPh>
    <rPh sb="9" eb="11">
      <t>コクサイ</t>
    </rPh>
    <rPh sb="11" eb="13">
      <t>レンケイ</t>
    </rPh>
    <rPh sb="18" eb="20">
      <t>ジギョウ</t>
    </rPh>
    <rPh sb="28" eb="29">
      <t>ワ</t>
    </rPh>
    <rPh sb="30" eb="31">
      <t>クニ</t>
    </rPh>
    <rPh sb="32" eb="34">
      <t>ホゴ</t>
    </rPh>
    <rPh sb="34" eb="36">
      <t>チイキ</t>
    </rPh>
    <rPh sb="36" eb="38">
      <t>セイサク</t>
    </rPh>
    <rPh sb="39" eb="41">
      <t>トウカツ</t>
    </rPh>
    <rPh sb="43" eb="44">
      <t>クニ</t>
    </rPh>
    <rPh sb="44" eb="45">
      <t>ゼンコク</t>
    </rPh>
    <rPh sb="45" eb="48">
      <t>シュタイテキ</t>
    </rPh>
    <phoneticPr fontId="5"/>
  </si>
  <si>
    <t>生物多様性条約COP10で決定した愛知目標を世界的に実現するため、アジア地域において保護地域に係る連携を推進するものであり、我が国の「生物多様性国家戦略2012-2020」にも位置付けられている、社会のニーズを的確に反映した事業である。</t>
    <rPh sb="112" eb="114">
      <t>ジギョウ</t>
    </rPh>
    <phoneticPr fontId="5"/>
  </si>
  <si>
    <t>－</t>
    <phoneticPr fontId="5"/>
  </si>
  <si>
    <t>各事業の規模・内容に合わせた効率的な支出に努めている。</t>
    <rPh sb="0" eb="1">
      <t>カク</t>
    </rPh>
    <rPh sb="10" eb="11">
      <t>ア</t>
    </rPh>
    <phoneticPr fontId="5"/>
  </si>
  <si>
    <t>－</t>
    <phoneticPr fontId="5"/>
  </si>
  <si>
    <t>費目・使途を精査し真に必要なものに限定している。</t>
    <rPh sb="6" eb="8">
      <t>セイサ</t>
    </rPh>
    <rPh sb="9" eb="10">
      <t>シン</t>
    </rPh>
    <rPh sb="11" eb="13">
      <t>ヒツヨウ</t>
    </rPh>
    <rPh sb="17" eb="19">
      <t>ゲンテイ</t>
    </rPh>
    <phoneticPr fontId="5"/>
  </si>
  <si>
    <t>過去の予算執行状況を精査し、次年度以降の一層の効率的な執行につなげている。</t>
    <rPh sb="0" eb="2">
      <t>カコ</t>
    </rPh>
    <rPh sb="3" eb="5">
      <t>ヨサン</t>
    </rPh>
    <rPh sb="5" eb="7">
      <t>シッコウ</t>
    </rPh>
    <rPh sb="7" eb="9">
      <t>ジョウキョウ</t>
    </rPh>
    <rPh sb="10" eb="12">
      <t>セイサ</t>
    </rPh>
    <rPh sb="14" eb="17">
      <t>ジネンド</t>
    </rPh>
    <rPh sb="17" eb="19">
      <t>イコウ</t>
    </rPh>
    <rPh sb="20" eb="22">
      <t>イッソウ</t>
    </rPh>
    <rPh sb="23" eb="26">
      <t>コウリツテキ</t>
    </rPh>
    <phoneticPr fontId="5"/>
  </si>
  <si>
    <t>見込みどおり会議等を実施している。</t>
    <phoneticPr fontId="5"/>
  </si>
  <si>
    <t>新25-022</t>
    <phoneticPr fontId="5"/>
  </si>
  <si>
    <t>－</t>
    <phoneticPr fontId="5"/>
  </si>
  <si>
    <t>－</t>
    <phoneticPr fontId="5"/>
  </si>
  <si>
    <t>アジア地域は、愛知目標のうち保護地域関連の目標はいずれも未達成であり、当該地域における保護地域管理の強化はとりわけ重要とされている。このため、知見共有を通じた管理者の能力強化が必要であることはIUCN報告書でも指摘されている。従って、当該事業は適切かつ優先度の高い事業である。</t>
    <rPh sb="3" eb="5">
      <t>チイキ</t>
    </rPh>
    <rPh sb="14" eb="16">
      <t>ホゴ</t>
    </rPh>
    <rPh sb="16" eb="18">
      <t>チイキ</t>
    </rPh>
    <rPh sb="18" eb="20">
      <t>カンレン</t>
    </rPh>
    <rPh sb="21" eb="23">
      <t>モクヒョウ</t>
    </rPh>
    <rPh sb="28" eb="31">
      <t>ミタッセイ</t>
    </rPh>
    <rPh sb="35" eb="37">
      <t>トウガイ</t>
    </rPh>
    <rPh sb="37" eb="39">
      <t>チイキ</t>
    </rPh>
    <rPh sb="43" eb="45">
      <t>ホゴ</t>
    </rPh>
    <rPh sb="45" eb="47">
      <t>チイキ</t>
    </rPh>
    <rPh sb="47" eb="49">
      <t>カンリ</t>
    </rPh>
    <rPh sb="50" eb="52">
      <t>キョウカ</t>
    </rPh>
    <rPh sb="57" eb="59">
      <t>ジュウヨウ</t>
    </rPh>
    <rPh sb="71" eb="73">
      <t>チケン</t>
    </rPh>
    <rPh sb="73" eb="75">
      <t>キョウユウ</t>
    </rPh>
    <rPh sb="76" eb="77">
      <t>ツウ</t>
    </rPh>
    <rPh sb="79" eb="81">
      <t>カンリ</t>
    </rPh>
    <rPh sb="81" eb="82">
      <t>シャ</t>
    </rPh>
    <rPh sb="83" eb="85">
      <t>ノウリョク</t>
    </rPh>
    <rPh sb="85" eb="87">
      <t>キョウカ</t>
    </rPh>
    <rPh sb="100" eb="103">
      <t>ホウコクショ</t>
    </rPh>
    <rPh sb="105" eb="107">
      <t>シテキ</t>
    </rPh>
    <rPh sb="113" eb="114">
      <t>シタガ</t>
    </rPh>
    <rPh sb="117" eb="119">
      <t>トウガイ</t>
    </rPh>
    <rPh sb="119" eb="121">
      <t>ジギョウ</t>
    </rPh>
    <rPh sb="122" eb="124">
      <t>テキセツ</t>
    </rPh>
    <rPh sb="126" eb="129">
      <t>ユウセンド</t>
    </rPh>
    <rPh sb="130" eb="131">
      <t>タカ</t>
    </rPh>
    <rPh sb="132" eb="134">
      <t>ジギョウ</t>
    </rPh>
    <phoneticPr fontId="5"/>
  </si>
  <si>
    <t>初のワークショップを日本で開催するとともに、新たに３カ国が参加する等、一定の成果を挙げている。</t>
    <rPh sb="0" eb="1">
      <t>ハツ</t>
    </rPh>
    <rPh sb="10" eb="12">
      <t>ニホン</t>
    </rPh>
    <rPh sb="13" eb="15">
      <t>カイサイ</t>
    </rPh>
    <rPh sb="22" eb="23">
      <t>アラ</t>
    </rPh>
    <rPh sb="27" eb="28">
      <t>コク</t>
    </rPh>
    <rPh sb="29" eb="31">
      <t>サンカ</t>
    </rPh>
    <rPh sb="33" eb="34">
      <t>トウ</t>
    </rPh>
    <rPh sb="35" eb="37">
      <t>イッテイ</t>
    </rPh>
    <rPh sb="38" eb="40">
      <t>セイカ</t>
    </rPh>
    <rPh sb="41" eb="42">
      <t>ア</t>
    </rPh>
    <phoneticPr fontId="5"/>
  </si>
  <si>
    <t>アジア地域の保護地域管理の水準向上のためには、アジア各国の保護地域管理を所掌する行政機関の連携枠組を確立し、各国が蓄積した具体的知見を活用する手法が有効である。同趣旨のネットワークはＡＰＡＰ以外には存在せず、これは、個別保護地域への支援に比して費用効率も高い施策手段である。</t>
    <rPh sb="3" eb="5">
      <t>チイキ</t>
    </rPh>
    <rPh sb="6" eb="8">
      <t>ホゴ</t>
    </rPh>
    <rPh sb="8" eb="10">
      <t>チイキ</t>
    </rPh>
    <rPh sb="10" eb="12">
      <t>カンリ</t>
    </rPh>
    <rPh sb="13" eb="15">
      <t>スイジュン</t>
    </rPh>
    <rPh sb="15" eb="17">
      <t>コウジョウ</t>
    </rPh>
    <rPh sb="26" eb="28">
      <t>カッコク</t>
    </rPh>
    <rPh sb="29" eb="31">
      <t>ホゴ</t>
    </rPh>
    <rPh sb="31" eb="33">
      <t>チイキ</t>
    </rPh>
    <rPh sb="33" eb="35">
      <t>カンリ</t>
    </rPh>
    <rPh sb="36" eb="38">
      <t>ショショウ</t>
    </rPh>
    <rPh sb="40" eb="42">
      <t>ギョウセイ</t>
    </rPh>
    <rPh sb="42" eb="44">
      <t>キカン</t>
    </rPh>
    <rPh sb="45" eb="47">
      <t>レンケイ</t>
    </rPh>
    <rPh sb="47" eb="49">
      <t>ワクグ</t>
    </rPh>
    <rPh sb="50" eb="52">
      <t>カクリツ</t>
    </rPh>
    <rPh sb="54" eb="56">
      <t>カッコク</t>
    </rPh>
    <rPh sb="57" eb="59">
      <t>チクセキ</t>
    </rPh>
    <rPh sb="61" eb="64">
      <t>グタイテキ</t>
    </rPh>
    <rPh sb="64" eb="66">
      <t>チケン</t>
    </rPh>
    <rPh sb="67" eb="69">
      <t>カツヨウ</t>
    </rPh>
    <rPh sb="71" eb="73">
      <t>シュホウ</t>
    </rPh>
    <rPh sb="74" eb="76">
      <t>ユウコウ</t>
    </rPh>
    <rPh sb="80" eb="83">
      <t>ドウシュシ</t>
    </rPh>
    <rPh sb="95" eb="97">
      <t>イガイ</t>
    </rPh>
    <rPh sb="99" eb="101">
      <t>ソンザイ</t>
    </rPh>
    <rPh sb="108" eb="110">
      <t>コベツ</t>
    </rPh>
    <rPh sb="110" eb="112">
      <t>ホゴ</t>
    </rPh>
    <rPh sb="112" eb="114">
      <t>チイキ</t>
    </rPh>
    <rPh sb="116" eb="118">
      <t>シエン</t>
    </rPh>
    <rPh sb="119" eb="120">
      <t>ヒ</t>
    </rPh>
    <rPh sb="122" eb="124">
      <t>ヒヨウ</t>
    </rPh>
    <rPh sb="124" eb="126">
      <t>コウリツ</t>
    </rPh>
    <rPh sb="127" eb="128">
      <t>タカ</t>
    </rPh>
    <rPh sb="129" eb="131">
      <t>セサク</t>
    </rPh>
    <rPh sb="131" eb="133">
      <t>シュダン</t>
    </rPh>
    <phoneticPr fontId="5"/>
  </si>
  <si>
    <t>我が国主導により設立したＡＰＡＰについては、参加国数も拡大し、本格的に実質的活動が展開されており、保護地域管理に関する重要な地域ネットワークとしての地位を確立しつつある。</t>
    <rPh sb="0" eb="1">
      <t>ワ</t>
    </rPh>
    <rPh sb="2" eb="3">
      <t>クニ</t>
    </rPh>
    <rPh sb="3" eb="5">
      <t>シュドウ</t>
    </rPh>
    <rPh sb="8" eb="10">
      <t>セツリツ</t>
    </rPh>
    <rPh sb="22" eb="25">
      <t>サンカコク</t>
    </rPh>
    <rPh sb="25" eb="26">
      <t>スウ</t>
    </rPh>
    <rPh sb="27" eb="29">
      <t>カクダイ</t>
    </rPh>
    <rPh sb="31" eb="34">
      <t>ホンカクテキ</t>
    </rPh>
    <rPh sb="35" eb="38">
      <t>ジッシツテキ</t>
    </rPh>
    <rPh sb="38" eb="40">
      <t>カツドウ</t>
    </rPh>
    <rPh sb="41" eb="43">
      <t>テンカイ</t>
    </rPh>
    <rPh sb="49" eb="51">
      <t>ホゴ</t>
    </rPh>
    <rPh sb="51" eb="53">
      <t>チイキ</t>
    </rPh>
    <rPh sb="53" eb="55">
      <t>カンリ</t>
    </rPh>
    <rPh sb="56" eb="57">
      <t>カン</t>
    </rPh>
    <rPh sb="59" eb="61">
      <t>ジュウヨウ</t>
    </rPh>
    <rPh sb="62" eb="64">
      <t>チイキ</t>
    </rPh>
    <rPh sb="74" eb="76">
      <t>チイ</t>
    </rPh>
    <rPh sb="77" eb="79">
      <t>カクリツ</t>
    </rPh>
    <phoneticPr fontId="5"/>
  </si>
  <si>
    <t>本事業は、我が国が議長を務めた生物多様性条約第10回締約国会議で採択された愛知目標の達成に資する重要な活動であり、我が国として優先的に取り組むべき事業である。</t>
    <phoneticPr fontId="5"/>
  </si>
  <si>
    <t>アジアの保護地域に係る連携の枠組であるアジア保護地域パートナーシップに多くの国が参加する。</t>
    <rPh sb="4" eb="6">
      <t>ホゴ</t>
    </rPh>
    <rPh sb="6" eb="8">
      <t>チイキ</t>
    </rPh>
    <rPh sb="9" eb="10">
      <t>カカ</t>
    </rPh>
    <rPh sb="11" eb="13">
      <t>レンケイ</t>
    </rPh>
    <rPh sb="14" eb="16">
      <t>ワクグミ</t>
    </rPh>
    <phoneticPr fontId="5"/>
  </si>
  <si>
    <t>アジア保護地域パートナーシップへの参加国数</t>
    <phoneticPr fontId="5"/>
  </si>
  <si>
    <t>ヶ国</t>
    <rPh sb="1" eb="2">
      <t>コク</t>
    </rPh>
    <phoneticPr fontId="5"/>
  </si>
  <si>
    <t>-</t>
    <phoneticPr fontId="5"/>
  </si>
  <si>
    <t>-</t>
    <phoneticPr fontId="5"/>
  </si>
  <si>
    <t>-</t>
    <phoneticPr fontId="5"/>
  </si>
  <si>
    <t>-</t>
    <phoneticPr fontId="5"/>
  </si>
  <si>
    <t>日本環境教育フォーラム</t>
    <rPh sb="0" eb="2">
      <t>ニホン</t>
    </rPh>
    <rPh sb="2" eb="4">
      <t>カンキョウ</t>
    </rPh>
    <rPh sb="4" eb="6">
      <t>キョウイク</t>
    </rPh>
    <phoneticPr fontId="5"/>
  </si>
  <si>
    <t>本事業の主な内容は、国際会議の開催・出席等から、アジアにおける国際連携の枠組構築、そして具体的な協力事業の実施等へと変化していることから、こうした事業内容の変化にあわせた柔軟かつ効率的な予算執行に努める。</t>
    <phoneticPr fontId="5"/>
  </si>
  <si>
    <t>-</t>
    <phoneticPr fontId="5"/>
  </si>
  <si>
    <t>随意契約
（少額）</t>
  </si>
  <si>
    <t>株式会社JALエービーシー</t>
    <rPh sb="0" eb="4">
      <t>カブシキガイシャ</t>
    </rPh>
    <phoneticPr fontId="5"/>
  </si>
  <si>
    <t>人件費等</t>
    <rPh sb="0" eb="3">
      <t>ジンケンヒ</t>
    </rPh>
    <rPh sb="3" eb="4">
      <t>トウ</t>
    </rPh>
    <phoneticPr fontId="5"/>
  </si>
  <si>
    <t>消費税</t>
    <rPh sb="0" eb="3">
      <t>ショウヒゼイ</t>
    </rPh>
    <phoneticPr fontId="5"/>
  </si>
  <si>
    <t>平成27年度アジア国立公園会議ウェブサイト用ドメインの維持管理</t>
    <phoneticPr fontId="5"/>
  </si>
  <si>
    <t>アジアにおける国立公園等の保護地域の協働型管理運営の推進に関する調査及びワークショップの開催</t>
    <phoneticPr fontId="5"/>
  </si>
  <si>
    <t>-</t>
    <phoneticPr fontId="5"/>
  </si>
  <si>
    <t>-</t>
    <phoneticPr fontId="5"/>
  </si>
  <si>
    <t>我が国を含むアジアにおける愛知目標の達成を含めた生物多様性条約に基づく取組の推進に資するため、アジアにおける国立公園等の保護地域に係る連携のための枠組みを構築し、保護地域の管理水準の向上を目指す。</t>
    <phoneticPr fontId="5"/>
  </si>
  <si>
    <t>主な事業の支出先の選定にあたっては、総合評価入札で行っており、競争性が確保されているが、周知期間を十分に確保すること等により、さらなる競争性の確保に努めることとする。</t>
    <rPh sb="18" eb="20">
      <t>ソウゴウ</t>
    </rPh>
    <rPh sb="20" eb="22">
      <t>ヒョウカ</t>
    </rPh>
    <rPh sb="44" eb="46">
      <t>シュウチ</t>
    </rPh>
    <rPh sb="46" eb="48">
      <t>キカン</t>
    </rPh>
    <rPh sb="49" eb="51">
      <t>ジュウブン</t>
    </rPh>
    <rPh sb="52" eb="54">
      <t>カクホ</t>
    </rPh>
    <rPh sb="58" eb="59">
      <t>トウ</t>
    </rPh>
    <rPh sb="67" eb="70">
      <t>キョウソウセイ</t>
    </rPh>
    <rPh sb="71" eb="73">
      <t>カクホ</t>
    </rPh>
    <rPh sb="74" eb="75">
      <t>ツト</t>
    </rPh>
    <phoneticPr fontId="5"/>
  </si>
  <si>
    <t>環境省の別の補助金により必要な調査を実施したことを受け予算の効率的な執行を行ったため。</t>
    <rPh sb="0" eb="3">
      <t>カンキョウショウ</t>
    </rPh>
    <rPh sb="4" eb="5">
      <t>ベツ</t>
    </rPh>
    <rPh sb="6" eb="9">
      <t>ホジョキン</t>
    </rPh>
    <rPh sb="12" eb="14">
      <t>ヒツヨウ</t>
    </rPh>
    <rPh sb="15" eb="17">
      <t>チョウサ</t>
    </rPh>
    <rPh sb="18" eb="20">
      <t>ジッシ</t>
    </rPh>
    <rPh sb="25" eb="26">
      <t>ウ</t>
    </rPh>
    <rPh sb="27" eb="29">
      <t>ヨサン</t>
    </rPh>
    <rPh sb="30" eb="33">
      <t>コウリツテキ</t>
    </rPh>
    <rPh sb="34" eb="36">
      <t>シッコウ</t>
    </rPh>
    <rPh sb="37" eb="38">
      <t>オコナ</t>
    </rPh>
    <phoneticPr fontId="5"/>
  </si>
  <si>
    <t>92/2</t>
    <phoneticPr fontId="5"/>
  </si>
  <si>
    <t>32/3</t>
    <phoneticPr fontId="5"/>
  </si>
  <si>
    <t>18/2</t>
    <phoneticPr fontId="5"/>
  </si>
  <si>
    <t>32/2</t>
    <phoneticPr fontId="5"/>
  </si>
  <si>
    <t>-</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</si>
  <si>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</si>
  <si>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A.（株）日本環境教育フォーラム</t>
    <phoneticPr fontId="5"/>
  </si>
  <si>
    <t>B.</t>
    <phoneticPr fontId="5"/>
  </si>
  <si>
    <t>C.</t>
    <phoneticPr fontId="5"/>
  </si>
  <si>
    <t>一般財団法人環境イノベーション情報機構</t>
    <phoneticPr fontId="5"/>
  </si>
  <si>
    <t>海外用モバイル通信機器の借上げ</t>
    <phoneticPr fontId="5"/>
  </si>
  <si>
    <t xml:space="preserve">外部有識者点検対象外 </t>
    <phoneticPr fontId="5"/>
  </si>
  <si>
    <t>成果目標達成に向け、保護地域管理に係る最新の国際情勢等の分析を行い、より効果的な連携のあり方を検討すること。</t>
    <phoneticPr fontId="5"/>
  </si>
  <si>
    <t>現状通り</t>
  </si>
  <si>
    <t>-</t>
    <phoneticPr fontId="5"/>
  </si>
  <si>
    <t>-</t>
    <phoneticPr fontId="5"/>
  </si>
  <si>
    <t>生物多様性保全に係る必要な国際的取組の状況</t>
    <phoneticPr fontId="5"/>
  </si>
  <si>
    <t>生物多様性保全のための国際的な取組の推進</t>
    <phoneticPr fontId="5"/>
  </si>
  <si>
    <t>－</t>
    <phoneticPr fontId="5"/>
  </si>
  <si>
    <t>各国の愛知目標達成に向けた取組が促進されるとともに、我が国の生物多様性分野での国際的なリーダーシップの発揮と国際的なパートナーシップの強化を図ることにより、施策の達成すべき目標である「国際的枠組への参加を通じて、自然資源の保全、地球規模の生物多様性の保全を図る。」に貢献する。</t>
    <phoneticPr fontId="5"/>
  </si>
  <si>
    <t>我が国を含むアジアにおける愛知目標の達成を含めた生物多様性条約に基づく取組の推進に資するため、アジアにおける国立公園等の保護地域に係る連携のための枠組みを構築し、保護地域の管理水準の向上を目指す。</t>
    <phoneticPr fontId="5"/>
  </si>
  <si>
    <t>アジアにおける国立公園等の保護地域に係る連携のため、各国を交えたワークショップの開催等の事業を行っている。</t>
    <rPh sb="26" eb="28">
      <t>カッコク</t>
    </rPh>
    <rPh sb="29" eb="30">
      <t>マジ</t>
    </rPh>
    <rPh sb="40" eb="42">
      <t>カイサイ</t>
    </rPh>
    <rPh sb="42" eb="43">
      <t>トウ</t>
    </rPh>
    <rPh sb="44" eb="46">
      <t>ジギョウ</t>
    </rPh>
    <rPh sb="47" eb="48">
      <t>オコナ</t>
    </rPh>
    <phoneticPr fontId="5"/>
  </si>
  <si>
    <t>ワークショップや国際会議でのサイドイベント開催等の機会を活用し、最新の国際情勢等の情報収集及び分析を行うとともに、IUCN等の国際機関や保護地域管理等に関する地域ネットワーク（Europarc、ASEAN生物多様性センタ－等）との連携を強化することにより、効果的な連携を追求している。</t>
    <rPh sb="8" eb="10">
      <t>コクサイ</t>
    </rPh>
    <rPh sb="10" eb="12">
      <t>カイギ</t>
    </rPh>
    <rPh sb="21" eb="23">
      <t>カイサイ</t>
    </rPh>
    <rPh sb="23" eb="24">
      <t>トウ</t>
    </rPh>
    <rPh sb="25" eb="27">
      <t>キカイ</t>
    </rPh>
    <rPh sb="28" eb="30">
      <t>カツヨウ</t>
    </rPh>
    <rPh sb="32" eb="34">
      <t>サイシン</t>
    </rPh>
    <rPh sb="35" eb="37">
      <t>コクサイ</t>
    </rPh>
    <rPh sb="37" eb="39">
      <t>ジョウセイ</t>
    </rPh>
    <rPh sb="39" eb="40">
      <t>トウ</t>
    </rPh>
    <rPh sb="41" eb="43">
      <t>ジョウホウ</t>
    </rPh>
    <rPh sb="43" eb="45">
      <t>シュウシュウ</t>
    </rPh>
    <rPh sb="45" eb="46">
      <t>オヨ</t>
    </rPh>
    <rPh sb="47" eb="49">
      <t>ブンセキ</t>
    </rPh>
    <rPh sb="50" eb="51">
      <t>オコナ</t>
    </rPh>
    <rPh sb="61" eb="62">
      <t>トウ</t>
    </rPh>
    <rPh sb="63" eb="65">
      <t>コクサイ</t>
    </rPh>
    <rPh sb="65" eb="67">
      <t>キカン</t>
    </rPh>
    <rPh sb="68" eb="70">
      <t>ホゴ</t>
    </rPh>
    <rPh sb="70" eb="72">
      <t>チイキ</t>
    </rPh>
    <rPh sb="72" eb="74">
      <t>カンリ</t>
    </rPh>
    <rPh sb="74" eb="75">
      <t>トウ</t>
    </rPh>
    <rPh sb="76" eb="77">
      <t>カン</t>
    </rPh>
    <rPh sb="79" eb="81">
      <t>チイキ</t>
    </rPh>
    <rPh sb="102" eb="104">
      <t>セイブツ</t>
    </rPh>
    <rPh sb="104" eb="107">
      <t>タヨウセイ</t>
    </rPh>
    <rPh sb="111" eb="112">
      <t>トウ</t>
    </rPh>
    <rPh sb="115" eb="117">
      <t>レンケイ</t>
    </rPh>
    <rPh sb="118" eb="120">
      <t>キョウカ</t>
    </rPh>
    <rPh sb="128" eb="131">
      <t>コウカテキ</t>
    </rPh>
    <rPh sb="132" eb="134">
      <t>レンケイ</t>
    </rPh>
    <rPh sb="135" eb="137">
      <t>ツイキュウ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</si>
</sst>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76200</xdr:colOff>
          <xdr:row>809</xdr:row>
          <xdr:rowOff>19050</xdr:rowOff>
        </xdr:from>
        <xdr:to>
          <xdr:col>45</xdr:col>
          <xdr:colOff>19050</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911</xdr:row>
          <xdr:rowOff>133350</xdr:rowOff>
        </xdr:from>
        <xdr:to>
          <xdr:col>45</xdr:col>
          <xdr:colOff>19050</xdr:colOff>
          <xdr:row>1111</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141831</xdr:colOff>
      <xdr:row>722</xdr:row>
      <xdr:rowOff>158750</xdr:rowOff>
    </xdr:from>
    <xdr:to>
      <xdr:col>38</xdr:col>
      <xdr:colOff>187339</xdr:colOff>
      <xdr:row>723</xdr:row>
      <xdr:rowOff>333375</xdr:rowOff>
    </xdr:to>
    <xdr:sp macro="" textlink="">
      <xdr:nvSpPr>
        <xdr:cNvPr id="5" name="正方形/長方形 4"/>
        <xdr:cNvSpPr/>
      </xdr:nvSpPr>
      <xdr:spPr>
        <a:xfrm>
          <a:off x="3742281" y="33439100"/>
          <a:ext cx="4046008" cy="52705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8</xdr:col>
      <xdr:colOff>127015</xdr:colOff>
      <xdr:row>727</xdr:row>
      <xdr:rowOff>282575</xdr:rowOff>
    </xdr:from>
    <xdr:to>
      <xdr:col>20</xdr:col>
      <xdr:colOff>114315</xdr:colOff>
      <xdr:row>730</xdr:row>
      <xdr:rowOff>104297</xdr:rowOff>
    </xdr:to>
    <xdr:sp macro="" textlink="">
      <xdr:nvSpPr>
        <xdr:cNvPr id="6" name="正方形/長方形 5"/>
        <xdr:cNvSpPr/>
      </xdr:nvSpPr>
      <xdr:spPr>
        <a:xfrm>
          <a:off x="1727215" y="35325050"/>
          <a:ext cx="2387600" cy="87899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 . </a:t>
          </a:r>
          <a:r>
            <a:rPr kumimoji="1" lang="ja-JP" altLang="en-US" sz="1200"/>
            <a:t>（株）日本環境教育フォーラム</a:t>
          </a:r>
          <a:r>
            <a:rPr kumimoji="1" lang="en-US" altLang="ja-JP" sz="1200"/>
            <a:t>17.5</a:t>
          </a:r>
          <a:r>
            <a:rPr kumimoji="1" lang="ja-JP" altLang="en-US" sz="1100"/>
            <a:t>百万円</a:t>
          </a:r>
        </a:p>
      </xdr:txBody>
    </xdr:sp>
    <xdr:clientData/>
  </xdr:twoCellAnchor>
  <xdr:twoCellAnchor>
    <xdr:from>
      <xdr:col>8</xdr:col>
      <xdr:colOff>63515</xdr:colOff>
      <xdr:row>726</xdr:row>
      <xdr:rowOff>328757</xdr:rowOff>
    </xdr:from>
    <xdr:to>
      <xdr:col>19</xdr:col>
      <xdr:colOff>175699</xdr:colOff>
      <xdr:row>727</xdr:row>
      <xdr:rowOff>282575</xdr:rowOff>
    </xdr:to>
    <xdr:sp macro="" textlink="">
      <xdr:nvSpPr>
        <xdr:cNvPr id="7" name="テキスト ボックス 6"/>
        <xdr:cNvSpPr txBox="1"/>
      </xdr:nvSpPr>
      <xdr:spPr>
        <a:xfrm>
          <a:off x="1663715" y="35018807"/>
          <a:ext cx="2312459" cy="306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請負・総合評価入札</a:t>
          </a:r>
          <a:r>
            <a:rPr kumimoji="1" lang="en-US" altLang="ja-JP" sz="1100"/>
            <a:t>】</a:t>
          </a:r>
          <a:endParaRPr kumimoji="1" lang="ja-JP" altLang="en-US" sz="1100"/>
        </a:p>
      </xdr:txBody>
    </xdr:sp>
    <xdr:clientData/>
  </xdr:twoCellAnchor>
  <xdr:twoCellAnchor>
    <xdr:from>
      <xdr:col>25</xdr:col>
      <xdr:colOff>55049</xdr:colOff>
      <xdr:row>723</xdr:row>
      <xdr:rowOff>333375</xdr:rowOff>
    </xdr:from>
    <xdr:to>
      <xdr:col>25</xdr:col>
      <xdr:colOff>55049</xdr:colOff>
      <xdr:row>727</xdr:row>
      <xdr:rowOff>269875</xdr:rowOff>
    </xdr:to>
    <xdr:cxnSp macro="">
      <xdr:nvCxnSpPr>
        <xdr:cNvPr id="8" name="直線矢印コネクタ 7"/>
        <xdr:cNvCxnSpPr/>
      </xdr:nvCxnSpPr>
      <xdr:spPr>
        <a:xfrm>
          <a:off x="5055674" y="33966150"/>
          <a:ext cx="0" cy="13462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11906</xdr:colOff>
      <xdr:row>730</xdr:row>
      <xdr:rowOff>331065</xdr:rowOff>
    </xdr:from>
    <xdr:to>
      <xdr:col>20</xdr:col>
      <xdr:colOff>93983</xdr:colOff>
      <xdr:row>733</xdr:row>
      <xdr:rowOff>107156</xdr:rowOff>
    </xdr:to>
    <xdr:sp macro="" textlink="">
      <xdr:nvSpPr>
        <xdr:cNvPr id="9" name="大かっこ 8"/>
        <xdr:cNvSpPr/>
      </xdr:nvSpPr>
      <xdr:spPr>
        <a:xfrm>
          <a:off x="1631156" y="46408253"/>
          <a:ext cx="2510952" cy="8476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t>アジアにおける国立公園等の保護地域の協働型管理運営の推進に関する調査及びワークショップの開催</a:t>
          </a:r>
        </a:p>
      </xdr:txBody>
    </xdr:sp>
    <xdr:clientData/>
  </xdr:twoCellAnchor>
  <xdr:twoCellAnchor>
    <xdr:from>
      <xdr:col>22</xdr:col>
      <xdr:colOff>179667</xdr:colOff>
      <xdr:row>727</xdr:row>
      <xdr:rowOff>284956</xdr:rowOff>
    </xdr:from>
    <xdr:to>
      <xdr:col>34</xdr:col>
      <xdr:colOff>166967</xdr:colOff>
      <xdr:row>730</xdr:row>
      <xdr:rowOff>106678</xdr:rowOff>
    </xdr:to>
    <xdr:sp macro="" textlink="">
      <xdr:nvSpPr>
        <xdr:cNvPr id="10" name="正方形/長方形 9"/>
        <xdr:cNvSpPr/>
      </xdr:nvSpPr>
      <xdr:spPr>
        <a:xfrm>
          <a:off x="4632605" y="45290581"/>
          <a:ext cx="2416175" cy="89328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B . </a:t>
          </a:r>
          <a:r>
            <a:rPr kumimoji="1" lang="ja-JP" altLang="en-US" sz="1200">
              <a:solidFill>
                <a:sysClr val="windowText" lastClr="000000"/>
              </a:solidFill>
            </a:rPr>
            <a:t>一般財団法人</a:t>
          </a:r>
          <a:endParaRPr kumimoji="1" lang="en-US" altLang="ja-JP" sz="1200">
            <a:solidFill>
              <a:sysClr val="windowText" lastClr="000000"/>
            </a:solidFill>
          </a:endParaRPr>
        </a:p>
        <a:p>
          <a:pPr algn="ctr"/>
          <a:r>
            <a:rPr kumimoji="1" lang="ja-JP" altLang="en-US" sz="1200">
              <a:solidFill>
                <a:sysClr val="windowText" lastClr="000000"/>
              </a:solidFill>
            </a:rPr>
            <a:t>環境イノベーション情報機構</a:t>
          </a:r>
          <a:endParaRPr kumimoji="1" lang="en-US" altLang="ja-JP" sz="1200">
            <a:solidFill>
              <a:sysClr val="windowText" lastClr="000000"/>
            </a:solidFill>
          </a:endParaRPr>
        </a:p>
        <a:p>
          <a:pPr algn="ctr"/>
          <a:r>
            <a:rPr kumimoji="1" lang="en-US" altLang="ja-JP" sz="1100">
              <a:solidFill>
                <a:sysClr val="windowText" lastClr="000000"/>
              </a:solidFill>
            </a:rPr>
            <a:t>0.4</a:t>
          </a:r>
          <a:r>
            <a:rPr kumimoji="1" lang="ja-JP" altLang="en-US" sz="1100">
              <a:solidFill>
                <a:sysClr val="windowText" lastClr="000000"/>
              </a:solidFill>
            </a:rPr>
            <a:t>百万円</a:t>
          </a:r>
        </a:p>
      </xdr:txBody>
    </xdr:sp>
    <xdr:clientData/>
  </xdr:twoCellAnchor>
  <xdr:twoCellAnchor>
    <xdr:from>
      <xdr:col>24</xdr:col>
      <xdr:colOff>29380</xdr:colOff>
      <xdr:row>726</xdr:row>
      <xdr:rowOff>331138</xdr:rowOff>
    </xdr:from>
    <xdr:to>
      <xdr:col>35</xdr:col>
      <xdr:colOff>141564</xdr:colOff>
      <xdr:row>727</xdr:row>
      <xdr:rowOff>284956</xdr:rowOff>
    </xdr:to>
    <xdr:sp macro="" textlink="">
      <xdr:nvSpPr>
        <xdr:cNvPr id="11" name="テキスト ボックス 10"/>
        <xdr:cNvSpPr txBox="1"/>
      </xdr:nvSpPr>
      <xdr:spPr>
        <a:xfrm>
          <a:off x="4887130" y="43443669"/>
          <a:ext cx="2338653" cy="31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37</xdr:col>
      <xdr:colOff>169349</xdr:colOff>
      <xdr:row>723</xdr:row>
      <xdr:rowOff>323850</xdr:rowOff>
    </xdr:from>
    <xdr:to>
      <xdr:col>37</xdr:col>
      <xdr:colOff>169349</xdr:colOff>
      <xdr:row>727</xdr:row>
      <xdr:rowOff>260350</xdr:rowOff>
    </xdr:to>
    <xdr:cxnSp macro="">
      <xdr:nvCxnSpPr>
        <xdr:cNvPr id="12" name="直線矢印コネクタ 11"/>
        <xdr:cNvCxnSpPr/>
      </xdr:nvCxnSpPr>
      <xdr:spPr>
        <a:xfrm>
          <a:off x="7570274" y="33956625"/>
          <a:ext cx="0" cy="13462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13622</xdr:colOff>
      <xdr:row>730</xdr:row>
      <xdr:rowOff>321539</xdr:rowOff>
    </xdr:from>
    <xdr:to>
      <xdr:col>34</xdr:col>
      <xdr:colOff>120442</xdr:colOff>
      <xdr:row>733</xdr:row>
      <xdr:rowOff>95250</xdr:rowOff>
    </xdr:to>
    <xdr:sp macro="" textlink="">
      <xdr:nvSpPr>
        <xdr:cNvPr id="13" name="大かっこ 12"/>
        <xdr:cNvSpPr/>
      </xdr:nvSpPr>
      <xdr:spPr>
        <a:xfrm>
          <a:off x="4668966" y="46398727"/>
          <a:ext cx="2333289" cy="8452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t>平成</a:t>
          </a:r>
          <a:r>
            <a:rPr kumimoji="1" lang="en-US" altLang="ja-JP" sz="1050"/>
            <a:t>27</a:t>
          </a:r>
          <a:r>
            <a:rPr kumimoji="1" lang="ja-JP" altLang="en-US" sz="1050"/>
            <a:t>年度アジア国立公園会議ウェブサイト用ドメインの維持管理</a:t>
          </a:r>
          <a:endParaRPr kumimoji="1" lang="en-US" altLang="ja-JP" sz="1050"/>
        </a:p>
      </xdr:txBody>
    </xdr:sp>
    <xdr:clientData/>
  </xdr:twoCellAnchor>
  <xdr:twoCellAnchor>
    <xdr:from>
      <xdr:col>36</xdr:col>
      <xdr:colOff>157707</xdr:colOff>
      <xdr:row>727</xdr:row>
      <xdr:rowOff>273050</xdr:rowOff>
    </xdr:from>
    <xdr:to>
      <xdr:col>48</xdr:col>
      <xdr:colOff>145007</xdr:colOff>
      <xdr:row>730</xdr:row>
      <xdr:rowOff>94772</xdr:rowOff>
    </xdr:to>
    <xdr:sp macro="" textlink="">
      <xdr:nvSpPr>
        <xdr:cNvPr id="14" name="正方形/長方形 13"/>
        <xdr:cNvSpPr/>
      </xdr:nvSpPr>
      <xdr:spPr>
        <a:xfrm>
          <a:off x="7358607" y="35315525"/>
          <a:ext cx="2387600" cy="87899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C . </a:t>
          </a:r>
          <a:r>
            <a:rPr kumimoji="1" lang="ja-JP" altLang="en-US" sz="1200">
              <a:solidFill>
                <a:sysClr val="windowText" lastClr="000000"/>
              </a:solidFill>
              <a:latin typeface="+mn-lt"/>
              <a:ea typeface="+mn-ea"/>
              <a:cs typeface="+mn-cs"/>
            </a:rPr>
            <a:t>株式会社</a:t>
          </a:r>
          <a:r>
            <a:rPr kumimoji="1" lang="en-US" altLang="ja-JP" sz="1200">
              <a:solidFill>
                <a:sysClr val="windowText" lastClr="000000"/>
              </a:solidFill>
              <a:latin typeface="+mn-lt"/>
              <a:ea typeface="+mn-ea"/>
              <a:cs typeface="+mn-cs"/>
            </a:rPr>
            <a:t>JAL</a:t>
          </a:r>
          <a:r>
            <a:rPr kumimoji="1" lang="ja-JP" altLang="en-US" sz="1200">
              <a:solidFill>
                <a:sysClr val="windowText" lastClr="000000"/>
              </a:solidFill>
              <a:latin typeface="+mn-lt"/>
              <a:ea typeface="+mn-ea"/>
              <a:cs typeface="+mn-cs"/>
            </a:rPr>
            <a:t>エービーシー</a:t>
          </a:r>
          <a:endParaRPr kumimoji="1" lang="en-US" altLang="ja-JP" sz="1200">
            <a:solidFill>
              <a:sysClr val="windowText" lastClr="000000"/>
            </a:solidFill>
            <a:latin typeface="+mn-lt"/>
            <a:ea typeface="+mn-ea"/>
            <a:cs typeface="+mn-cs"/>
          </a:endParaRPr>
        </a:p>
        <a:p>
          <a:pPr algn="ctr"/>
          <a:r>
            <a:rPr kumimoji="1" lang="en-US" altLang="ja-JP" sz="1100">
              <a:solidFill>
                <a:sysClr val="windowText" lastClr="000000"/>
              </a:solidFill>
            </a:rPr>
            <a:t>0.1</a:t>
          </a:r>
          <a:r>
            <a:rPr kumimoji="1" lang="ja-JP" altLang="en-US" sz="1100">
              <a:solidFill>
                <a:sysClr val="windowText" lastClr="000000"/>
              </a:solidFill>
            </a:rPr>
            <a:t>百万円</a:t>
          </a:r>
        </a:p>
      </xdr:txBody>
    </xdr:sp>
    <xdr:clientData/>
  </xdr:twoCellAnchor>
  <xdr:twoCellAnchor>
    <xdr:from>
      <xdr:col>37</xdr:col>
      <xdr:colOff>16949</xdr:colOff>
      <xdr:row>726</xdr:row>
      <xdr:rowOff>319232</xdr:rowOff>
    </xdr:from>
    <xdr:to>
      <xdr:col>48</xdr:col>
      <xdr:colOff>129132</xdr:colOff>
      <xdr:row>727</xdr:row>
      <xdr:rowOff>273050</xdr:rowOff>
    </xdr:to>
    <xdr:sp macro="" textlink="">
      <xdr:nvSpPr>
        <xdr:cNvPr id="15" name="テキスト ボックス 14"/>
        <xdr:cNvSpPr txBox="1"/>
      </xdr:nvSpPr>
      <xdr:spPr>
        <a:xfrm>
          <a:off x="7417874" y="35009282"/>
          <a:ext cx="2312458" cy="306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36</xdr:col>
      <xdr:colOff>171314</xdr:colOff>
      <xdr:row>730</xdr:row>
      <xdr:rowOff>321538</xdr:rowOff>
    </xdr:from>
    <xdr:to>
      <xdr:col>48</xdr:col>
      <xdr:colOff>77050</xdr:colOff>
      <xdr:row>733</xdr:row>
      <xdr:rowOff>31749</xdr:rowOff>
    </xdr:to>
    <xdr:sp macro="" textlink="">
      <xdr:nvSpPr>
        <xdr:cNvPr id="16" name="大かっこ 15"/>
        <xdr:cNvSpPr/>
      </xdr:nvSpPr>
      <xdr:spPr>
        <a:xfrm>
          <a:off x="7372214" y="36421288"/>
          <a:ext cx="2306036" cy="7674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t>海外用モバイル通信機器の借上げ</a:t>
          </a:r>
          <a:endParaRPr kumimoji="1" lang="en-US" altLang="ja-JP" sz="1050"/>
        </a:p>
        <a:p>
          <a:pPr algn="l"/>
          <a:endParaRPr kumimoji="1" lang="ja-JP" altLang="en-US" sz="1050"/>
        </a:p>
      </xdr:txBody>
    </xdr:sp>
    <xdr:clientData/>
  </xdr:twoCellAnchor>
  <xdr:twoCellAnchor>
    <xdr:from>
      <xdr:col>19</xdr:col>
      <xdr:colOff>147124</xdr:colOff>
      <xdr:row>723</xdr:row>
      <xdr:rowOff>333375</xdr:rowOff>
    </xdr:from>
    <xdr:to>
      <xdr:col>19</xdr:col>
      <xdr:colOff>147124</xdr:colOff>
      <xdr:row>727</xdr:row>
      <xdr:rowOff>269875</xdr:rowOff>
    </xdr:to>
    <xdr:cxnSp macro="">
      <xdr:nvCxnSpPr>
        <xdr:cNvPr id="17" name="直線矢印コネクタ 16"/>
        <xdr:cNvCxnSpPr/>
      </xdr:nvCxnSpPr>
      <xdr:spPr>
        <a:xfrm>
          <a:off x="3947599" y="33966150"/>
          <a:ext cx="0" cy="13462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topLeftCell="A706" zoomScale="80" zoomScaleNormal="75" zoomScaleSheetLayoutView="80"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49" t="s">
        <v>410</v>
      </c>
      <c r="AR2" s="349"/>
      <c r="AS2" s="43" t="str">
        <f>IF(OR(AQ2="　", AQ2=""), "", "-")</f>
        <v/>
      </c>
      <c r="AT2" s="350">
        <v>189</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436</v>
      </c>
      <c r="AK3" s="488"/>
      <c r="AL3" s="488"/>
      <c r="AM3" s="488"/>
      <c r="AN3" s="488"/>
      <c r="AO3" s="488"/>
      <c r="AP3" s="488"/>
      <c r="AQ3" s="488"/>
      <c r="AR3" s="488"/>
      <c r="AS3" s="488"/>
      <c r="AT3" s="488"/>
      <c r="AU3" s="488"/>
      <c r="AV3" s="488"/>
      <c r="AW3" s="488"/>
      <c r="AX3" s="24" t="s">
        <v>74</v>
      </c>
    </row>
    <row r="4" spans="1:50" ht="24.75" customHeight="1" x14ac:dyDescent="0.15">
      <c r="A4" s="687" t="s">
        <v>29</v>
      </c>
      <c r="B4" s="688"/>
      <c r="C4" s="688"/>
      <c r="D4" s="688"/>
      <c r="E4" s="688"/>
      <c r="F4" s="688"/>
      <c r="G4" s="663" t="s">
        <v>445</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449</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76</v>
      </c>
      <c r="B5" s="674"/>
      <c r="C5" s="674"/>
      <c r="D5" s="674"/>
      <c r="E5" s="674"/>
      <c r="F5" s="675"/>
      <c r="G5" s="507" t="s">
        <v>446</v>
      </c>
      <c r="H5" s="508"/>
      <c r="I5" s="508"/>
      <c r="J5" s="508"/>
      <c r="K5" s="508"/>
      <c r="L5" s="508"/>
      <c r="M5" s="509" t="s">
        <v>75</v>
      </c>
      <c r="N5" s="510"/>
      <c r="O5" s="510"/>
      <c r="P5" s="510"/>
      <c r="Q5" s="510"/>
      <c r="R5" s="511"/>
      <c r="S5" s="512" t="s">
        <v>140</v>
      </c>
      <c r="T5" s="508"/>
      <c r="U5" s="508"/>
      <c r="V5" s="508"/>
      <c r="W5" s="508"/>
      <c r="X5" s="513"/>
      <c r="Y5" s="679" t="s">
        <v>3</v>
      </c>
      <c r="Z5" s="680"/>
      <c r="AA5" s="680"/>
      <c r="AB5" s="680"/>
      <c r="AC5" s="680"/>
      <c r="AD5" s="681"/>
      <c r="AE5" s="682" t="s">
        <v>450</v>
      </c>
      <c r="AF5" s="682"/>
      <c r="AG5" s="682"/>
      <c r="AH5" s="682"/>
      <c r="AI5" s="682"/>
      <c r="AJ5" s="682"/>
      <c r="AK5" s="682"/>
      <c r="AL5" s="682"/>
      <c r="AM5" s="682"/>
      <c r="AN5" s="682"/>
      <c r="AO5" s="682"/>
      <c r="AP5" s="683"/>
      <c r="AQ5" s="684" t="s">
        <v>451</v>
      </c>
      <c r="AR5" s="685"/>
      <c r="AS5" s="685"/>
      <c r="AT5" s="685"/>
      <c r="AU5" s="685"/>
      <c r="AV5" s="685"/>
      <c r="AW5" s="685"/>
      <c r="AX5" s="686"/>
    </row>
    <row r="6" spans="1:50" ht="39" customHeight="1" x14ac:dyDescent="0.15">
      <c r="A6" s="689" t="s">
        <v>4</v>
      </c>
      <c r="B6" s="690"/>
      <c r="C6" s="690"/>
      <c r="D6" s="690"/>
      <c r="E6" s="690"/>
      <c r="F6" s="69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448</v>
      </c>
      <c r="H7" s="801"/>
      <c r="I7" s="801"/>
      <c r="J7" s="801"/>
      <c r="K7" s="801"/>
      <c r="L7" s="801"/>
      <c r="M7" s="801"/>
      <c r="N7" s="801"/>
      <c r="O7" s="801"/>
      <c r="P7" s="801"/>
      <c r="Q7" s="801"/>
      <c r="R7" s="801"/>
      <c r="S7" s="801"/>
      <c r="T7" s="801"/>
      <c r="U7" s="801"/>
      <c r="V7" s="801"/>
      <c r="W7" s="801"/>
      <c r="X7" s="802"/>
      <c r="Y7" s="347" t="s">
        <v>5</v>
      </c>
      <c r="Z7" s="231"/>
      <c r="AA7" s="231"/>
      <c r="AB7" s="231"/>
      <c r="AC7" s="231"/>
      <c r="AD7" s="348"/>
      <c r="AE7" s="337" t="s">
        <v>452</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97" t="s">
        <v>367</v>
      </c>
      <c r="B8" s="798"/>
      <c r="C8" s="798"/>
      <c r="D8" s="798"/>
      <c r="E8" s="798"/>
      <c r="F8" s="799"/>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9" t="str">
        <f>入力規則等!K13</f>
        <v>その他の事項経費</v>
      </c>
      <c r="AF8" s="82"/>
      <c r="AG8" s="82"/>
      <c r="AH8" s="82"/>
      <c r="AI8" s="82"/>
      <c r="AJ8" s="82"/>
      <c r="AK8" s="82"/>
      <c r="AL8" s="82"/>
      <c r="AM8" s="82"/>
      <c r="AN8" s="82"/>
      <c r="AO8" s="82"/>
      <c r="AP8" s="82"/>
      <c r="AQ8" s="82"/>
      <c r="AR8" s="82"/>
      <c r="AS8" s="82"/>
      <c r="AT8" s="82"/>
      <c r="AU8" s="82"/>
      <c r="AV8" s="82"/>
      <c r="AW8" s="82"/>
      <c r="AX8" s="700"/>
    </row>
    <row r="9" spans="1:50" ht="69" customHeight="1" x14ac:dyDescent="0.15">
      <c r="A9" s="517" t="s">
        <v>25</v>
      </c>
      <c r="B9" s="518"/>
      <c r="C9" s="518"/>
      <c r="D9" s="518"/>
      <c r="E9" s="518"/>
      <c r="F9" s="518"/>
      <c r="G9" s="519" t="s">
        <v>500</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x14ac:dyDescent="0.15">
      <c r="A10" s="649" t="s">
        <v>34</v>
      </c>
      <c r="B10" s="650"/>
      <c r="C10" s="650"/>
      <c r="D10" s="650"/>
      <c r="E10" s="650"/>
      <c r="F10" s="650"/>
      <c r="G10" s="519" t="s">
        <v>453</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1"/>
    </row>
    <row r="11" spans="1:50" ht="42" customHeight="1" x14ac:dyDescent="0.15">
      <c r="A11" s="649" t="s">
        <v>6</v>
      </c>
      <c r="B11" s="650"/>
      <c r="C11" s="650"/>
      <c r="D11" s="650"/>
      <c r="E11" s="650"/>
      <c r="F11" s="709"/>
      <c r="G11" s="676" t="str">
        <f>入力規則等!P10</f>
        <v>直接実施、委託・請負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619" t="s">
        <v>26</v>
      </c>
      <c r="B12" s="620"/>
      <c r="C12" s="620"/>
      <c r="D12" s="620"/>
      <c r="E12" s="620"/>
      <c r="F12" s="621"/>
      <c r="G12" s="660"/>
      <c r="H12" s="661"/>
      <c r="I12" s="661"/>
      <c r="J12" s="661"/>
      <c r="K12" s="661"/>
      <c r="L12" s="661"/>
      <c r="M12" s="661"/>
      <c r="N12" s="661"/>
      <c r="O12" s="661"/>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6"/>
    </row>
    <row r="13" spans="1:50" ht="21" customHeight="1" x14ac:dyDescent="0.15">
      <c r="A13" s="622"/>
      <c r="B13" s="623"/>
      <c r="C13" s="623"/>
      <c r="D13" s="623"/>
      <c r="E13" s="623"/>
      <c r="F13" s="624"/>
      <c r="G13" s="627" t="s">
        <v>7</v>
      </c>
      <c r="H13" s="628"/>
      <c r="I13" s="633" t="s">
        <v>8</v>
      </c>
      <c r="J13" s="634"/>
      <c r="K13" s="634"/>
      <c r="L13" s="634"/>
      <c r="M13" s="634"/>
      <c r="N13" s="634"/>
      <c r="O13" s="635"/>
      <c r="P13" s="205">
        <v>96</v>
      </c>
      <c r="Q13" s="206"/>
      <c r="R13" s="206"/>
      <c r="S13" s="206"/>
      <c r="T13" s="206"/>
      <c r="U13" s="206"/>
      <c r="V13" s="207"/>
      <c r="W13" s="205">
        <v>34</v>
      </c>
      <c r="X13" s="206"/>
      <c r="Y13" s="206"/>
      <c r="Z13" s="206"/>
      <c r="AA13" s="206"/>
      <c r="AB13" s="206"/>
      <c r="AC13" s="207"/>
      <c r="AD13" s="205">
        <v>32</v>
      </c>
      <c r="AE13" s="206"/>
      <c r="AF13" s="206"/>
      <c r="AG13" s="206"/>
      <c r="AH13" s="206"/>
      <c r="AI13" s="206"/>
      <c r="AJ13" s="207"/>
      <c r="AK13" s="205">
        <v>32</v>
      </c>
      <c r="AL13" s="206"/>
      <c r="AM13" s="206"/>
      <c r="AN13" s="206"/>
      <c r="AO13" s="206"/>
      <c r="AP13" s="206"/>
      <c r="AQ13" s="207"/>
      <c r="AR13" s="344">
        <v>32</v>
      </c>
      <c r="AS13" s="345"/>
      <c r="AT13" s="345"/>
      <c r="AU13" s="345"/>
      <c r="AV13" s="345"/>
      <c r="AW13" s="345"/>
      <c r="AX13" s="346"/>
    </row>
    <row r="14" spans="1:50" ht="21" customHeight="1" x14ac:dyDescent="0.15">
      <c r="A14" s="622"/>
      <c r="B14" s="623"/>
      <c r="C14" s="623"/>
      <c r="D14" s="623"/>
      <c r="E14" s="623"/>
      <c r="F14" s="624"/>
      <c r="G14" s="629"/>
      <c r="H14" s="630"/>
      <c r="I14" s="522" t="s">
        <v>9</v>
      </c>
      <c r="J14" s="563"/>
      <c r="K14" s="563"/>
      <c r="L14" s="563"/>
      <c r="M14" s="563"/>
      <c r="N14" s="563"/>
      <c r="O14" s="564"/>
      <c r="P14" s="205" t="s">
        <v>517</v>
      </c>
      <c r="Q14" s="206"/>
      <c r="R14" s="206"/>
      <c r="S14" s="206"/>
      <c r="T14" s="206"/>
      <c r="U14" s="206"/>
      <c r="V14" s="207"/>
      <c r="W14" s="205" t="s">
        <v>517</v>
      </c>
      <c r="X14" s="206"/>
      <c r="Y14" s="206"/>
      <c r="Z14" s="206"/>
      <c r="AA14" s="206"/>
      <c r="AB14" s="206"/>
      <c r="AC14" s="207"/>
      <c r="AD14" s="205" t="s">
        <v>517</v>
      </c>
      <c r="AE14" s="206"/>
      <c r="AF14" s="206"/>
      <c r="AG14" s="206"/>
      <c r="AH14" s="206"/>
      <c r="AI14" s="206"/>
      <c r="AJ14" s="207"/>
      <c r="AK14" s="205" t="s">
        <v>517</v>
      </c>
      <c r="AL14" s="206"/>
      <c r="AM14" s="206"/>
      <c r="AN14" s="206"/>
      <c r="AO14" s="206"/>
      <c r="AP14" s="206"/>
      <c r="AQ14" s="207"/>
      <c r="AR14" s="617"/>
      <c r="AS14" s="617"/>
      <c r="AT14" s="617"/>
      <c r="AU14" s="617"/>
      <c r="AV14" s="617"/>
      <c r="AW14" s="617"/>
      <c r="AX14" s="618"/>
    </row>
    <row r="15" spans="1:50" ht="21" customHeight="1" x14ac:dyDescent="0.15">
      <c r="A15" s="622"/>
      <c r="B15" s="623"/>
      <c r="C15" s="623"/>
      <c r="D15" s="623"/>
      <c r="E15" s="623"/>
      <c r="F15" s="624"/>
      <c r="G15" s="629"/>
      <c r="H15" s="630"/>
      <c r="I15" s="522" t="s">
        <v>58</v>
      </c>
      <c r="J15" s="523"/>
      <c r="K15" s="523"/>
      <c r="L15" s="523"/>
      <c r="M15" s="523"/>
      <c r="N15" s="523"/>
      <c r="O15" s="524"/>
      <c r="P15" s="205" t="s">
        <v>518</v>
      </c>
      <c r="Q15" s="206"/>
      <c r="R15" s="206"/>
      <c r="S15" s="206"/>
      <c r="T15" s="206"/>
      <c r="U15" s="206"/>
      <c r="V15" s="207"/>
      <c r="W15" s="205" t="s">
        <v>518</v>
      </c>
      <c r="X15" s="206"/>
      <c r="Y15" s="206"/>
      <c r="Z15" s="206"/>
      <c r="AA15" s="206"/>
      <c r="AB15" s="206"/>
      <c r="AC15" s="207"/>
      <c r="AD15" s="205" t="s">
        <v>518</v>
      </c>
      <c r="AE15" s="206"/>
      <c r="AF15" s="206"/>
      <c r="AG15" s="206"/>
      <c r="AH15" s="206"/>
      <c r="AI15" s="206"/>
      <c r="AJ15" s="207"/>
      <c r="AK15" s="205" t="s">
        <v>517</v>
      </c>
      <c r="AL15" s="206"/>
      <c r="AM15" s="206"/>
      <c r="AN15" s="206"/>
      <c r="AO15" s="206"/>
      <c r="AP15" s="206"/>
      <c r="AQ15" s="207"/>
      <c r="AR15" s="205" t="s">
        <v>454</v>
      </c>
      <c r="AS15" s="206"/>
      <c r="AT15" s="206"/>
      <c r="AU15" s="206"/>
      <c r="AV15" s="206"/>
      <c r="AW15" s="206"/>
      <c r="AX15" s="562"/>
    </row>
    <row r="16" spans="1:50" ht="21" customHeight="1" x14ac:dyDescent="0.15">
      <c r="A16" s="622"/>
      <c r="B16" s="623"/>
      <c r="C16" s="623"/>
      <c r="D16" s="623"/>
      <c r="E16" s="623"/>
      <c r="F16" s="624"/>
      <c r="G16" s="629"/>
      <c r="H16" s="630"/>
      <c r="I16" s="522" t="s">
        <v>59</v>
      </c>
      <c r="J16" s="523"/>
      <c r="K16" s="523"/>
      <c r="L16" s="523"/>
      <c r="M16" s="523"/>
      <c r="N16" s="523"/>
      <c r="O16" s="524"/>
      <c r="P16" s="205" t="s">
        <v>518</v>
      </c>
      <c r="Q16" s="206"/>
      <c r="R16" s="206"/>
      <c r="S16" s="206"/>
      <c r="T16" s="206"/>
      <c r="U16" s="206"/>
      <c r="V16" s="207"/>
      <c r="W16" s="205" t="s">
        <v>518</v>
      </c>
      <c r="X16" s="206"/>
      <c r="Y16" s="206"/>
      <c r="Z16" s="206"/>
      <c r="AA16" s="206"/>
      <c r="AB16" s="206"/>
      <c r="AC16" s="207"/>
      <c r="AD16" s="205" t="s">
        <v>518</v>
      </c>
      <c r="AE16" s="206"/>
      <c r="AF16" s="206"/>
      <c r="AG16" s="206"/>
      <c r="AH16" s="206"/>
      <c r="AI16" s="206"/>
      <c r="AJ16" s="207"/>
      <c r="AK16" s="205" t="s">
        <v>518</v>
      </c>
      <c r="AL16" s="206"/>
      <c r="AM16" s="206"/>
      <c r="AN16" s="206"/>
      <c r="AO16" s="206"/>
      <c r="AP16" s="206"/>
      <c r="AQ16" s="207"/>
      <c r="AR16" s="651"/>
      <c r="AS16" s="652"/>
      <c r="AT16" s="652"/>
      <c r="AU16" s="652"/>
      <c r="AV16" s="652"/>
      <c r="AW16" s="652"/>
      <c r="AX16" s="653"/>
    </row>
    <row r="17" spans="1:50" ht="24.75" customHeight="1" x14ac:dyDescent="0.15">
      <c r="A17" s="622"/>
      <c r="B17" s="623"/>
      <c r="C17" s="623"/>
      <c r="D17" s="623"/>
      <c r="E17" s="623"/>
      <c r="F17" s="624"/>
      <c r="G17" s="629"/>
      <c r="H17" s="630"/>
      <c r="I17" s="522" t="s">
        <v>57</v>
      </c>
      <c r="J17" s="563"/>
      <c r="K17" s="563"/>
      <c r="L17" s="563"/>
      <c r="M17" s="563"/>
      <c r="N17" s="563"/>
      <c r="O17" s="564"/>
      <c r="P17" s="205" t="s">
        <v>518</v>
      </c>
      <c r="Q17" s="206"/>
      <c r="R17" s="206"/>
      <c r="S17" s="206"/>
      <c r="T17" s="206"/>
      <c r="U17" s="206"/>
      <c r="V17" s="207"/>
      <c r="W17" s="205" t="s">
        <v>518</v>
      </c>
      <c r="X17" s="206"/>
      <c r="Y17" s="206"/>
      <c r="Z17" s="206"/>
      <c r="AA17" s="206"/>
      <c r="AB17" s="206"/>
      <c r="AC17" s="207"/>
      <c r="AD17" s="205" t="s">
        <v>518</v>
      </c>
      <c r="AE17" s="206"/>
      <c r="AF17" s="206"/>
      <c r="AG17" s="206"/>
      <c r="AH17" s="206"/>
      <c r="AI17" s="206"/>
      <c r="AJ17" s="207"/>
      <c r="AK17" s="205" t="s">
        <v>517</v>
      </c>
      <c r="AL17" s="206"/>
      <c r="AM17" s="206"/>
      <c r="AN17" s="206"/>
      <c r="AO17" s="206"/>
      <c r="AP17" s="206"/>
      <c r="AQ17" s="207"/>
      <c r="AR17" s="342"/>
      <c r="AS17" s="342"/>
      <c r="AT17" s="342"/>
      <c r="AU17" s="342"/>
      <c r="AV17" s="342"/>
      <c r="AW17" s="342"/>
      <c r="AX17" s="343"/>
    </row>
    <row r="18" spans="1:50" ht="24.75" customHeight="1" x14ac:dyDescent="0.15">
      <c r="A18" s="622"/>
      <c r="B18" s="623"/>
      <c r="C18" s="623"/>
      <c r="D18" s="623"/>
      <c r="E18" s="623"/>
      <c r="F18" s="624"/>
      <c r="G18" s="631"/>
      <c r="H18" s="632"/>
      <c r="I18" s="696" t="s">
        <v>22</v>
      </c>
      <c r="J18" s="697"/>
      <c r="K18" s="697"/>
      <c r="L18" s="697"/>
      <c r="M18" s="697"/>
      <c r="N18" s="697"/>
      <c r="O18" s="698"/>
      <c r="P18" s="501">
        <f>SUM(P13:V17)</f>
        <v>96</v>
      </c>
      <c r="Q18" s="502"/>
      <c r="R18" s="502"/>
      <c r="S18" s="502"/>
      <c r="T18" s="502"/>
      <c r="U18" s="502"/>
      <c r="V18" s="503"/>
      <c r="W18" s="501">
        <f>SUM(W13:AC17)</f>
        <v>34</v>
      </c>
      <c r="X18" s="502"/>
      <c r="Y18" s="502"/>
      <c r="Z18" s="502"/>
      <c r="AA18" s="502"/>
      <c r="AB18" s="502"/>
      <c r="AC18" s="503"/>
      <c r="AD18" s="501">
        <f>SUM(AD13:AJ17)</f>
        <v>32</v>
      </c>
      <c r="AE18" s="502"/>
      <c r="AF18" s="502"/>
      <c r="AG18" s="502"/>
      <c r="AH18" s="502"/>
      <c r="AI18" s="502"/>
      <c r="AJ18" s="503"/>
      <c r="AK18" s="501">
        <f>SUM(AK13:AQ17)</f>
        <v>32</v>
      </c>
      <c r="AL18" s="502"/>
      <c r="AM18" s="502"/>
      <c r="AN18" s="502"/>
      <c r="AO18" s="502"/>
      <c r="AP18" s="502"/>
      <c r="AQ18" s="503"/>
      <c r="AR18" s="501">
        <f>SUM(AR13:AX17)</f>
        <v>32</v>
      </c>
      <c r="AS18" s="502"/>
      <c r="AT18" s="502"/>
      <c r="AU18" s="502"/>
      <c r="AV18" s="502"/>
      <c r="AW18" s="502"/>
      <c r="AX18" s="504"/>
    </row>
    <row r="19" spans="1:50" ht="24.75" customHeight="1" x14ac:dyDescent="0.15">
      <c r="A19" s="622"/>
      <c r="B19" s="623"/>
      <c r="C19" s="623"/>
      <c r="D19" s="623"/>
      <c r="E19" s="623"/>
      <c r="F19" s="624"/>
      <c r="G19" s="498" t="s">
        <v>10</v>
      </c>
      <c r="H19" s="499"/>
      <c r="I19" s="499"/>
      <c r="J19" s="499"/>
      <c r="K19" s="499"/>
      <c r="L19" s="499"/>
      <c r="M19" s="499"/>
      <c r="N19" s="499"/>
      <c r="O19" s="499"/>
      <c r="P19" s="205">
        <v>92</v>
      </c>
      <c r="Q19" s="206"/>
      <c r="R19" s="206"/>
      <c r="S19" s="206"/>
      <c r="T19" s="206"/>
      <c r="U19" s="206"/>
      <c r="V19" s="207"/>
      <c r="W19" s="205">
        <v>32</v>
      </c>
      <c r="X19" s="206"/>
      <c r="Y19" s="206"/>
      <c r="Z19" s="206"/>
      <c r="AA19" s="206"/>
      <c r="AB19" s="206"/>
      <c r="AC19" s="207"/>
      <c r="AD19" s="205">
        <v>18</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5"/>
      <c r="G20" s="498" t="s">
        <v>11</v>
      </c>
      <c r="H20" s="499"/>
      <c r="I20" s="499"/>
      <c r="J20" s="499"/>
      <c r="K20" s="499"/>
      <c r="L20" s="499"/>
      <c r="M20" s="499"/>
      <c r="N20" s="499"/>
      <c r="O20" s="499"/>
      <c r="P20" s="506">
        <f>IF(P18=0, "-", P19/P18)</f>
        <v>0.95833333333333337</v>
      </c>
      <c r="Q20" s="506"/>
      <c r="R20" s="506"/>
      <c r="S20" s="506"/>
      <c r="T20" s="506"/>
      <c r="U20" s="506"/>
      <c r="V20" s="506"/>
      <c r="W20" s="506">
        <f>IF(W18=0, "-", W19/W18)</f>
        <v>0.94117647058823528</v>
      </c>
      <c r="X20" s="506"/>
      <c r="Y20" s="506"/>
      <c r="Z20" s="506"/>
      <c r="AA20" s="506"/>
      <c r="AB20" s="506"/>
      <c r="AC20" s="506"/>
      <c r="AD20" s="506">
        <f>IF(AD18=0, "-", AD19/AD18)</f>
        <v>0.5625</v>
      </c>
      <c r="AE20" s="506"/>
      <c r="AF20" s="506"/>
      <c r="AG20" s="506"/>
      <c r="AH20" s="506"/>
      <c r="AI20" s="506"/>
      <c r="AJ20" s="506"/>
      <c r="AK20" s="500"/>
      <c r="AL20" s="500"/>
      <c r="AM20" s="500"/>
      <c r="AN20" s="500"/>
      <c r="AO20" s="500"/>
      <c r="AP20" s="500"/>
      <c r="AQ20" s="695"/>
      <c r="AR20" s="695"/>
      <c r="AS20" s="695"/>
      <c r="AT20" s="695"/>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c r="AR22" s="113"/>
      <c r="AS22" s="99" t="s">
        <v>324</v>
      </c>
      <c r="AT22" s="100"/>
      <c r="AU22" s="322">
        <v>35</v>
      </c>
      <c r="AV22" s="322"/>
      <c r="AW22" s="351" t="s">
        <v>310</v>
      </c>
      <c r="AX22" s="352"/>
    </row>
    <row r="23" spans="1:50" ht="22.5" customHeight="1" x14ac:dyDescent="0.15">
      <c r="A23" s="476"/>
      <c r="B23" s="474"/>
      <c r="C23" s="474"/>
      <c r="D23" s="474"/>
      <c r="E23" s="474"/>
      <c r="F23" s="475"/>
      <c r="G23" s="449" t="s">
        <v>482</v>
      </c>
      <c r="H23" s="701"/>
      <c r="I23" s="701"/>
      <c r="J23" s="701"/>
      <c r="K23" s="701"/>
      <c r="L23" s="701"/>
      <c r="M23" s="701"/>
      <c r="N23" s="701"/>
      <c r="O23" s="702"/>
      <c r="P23" s="88" t="s">
        <v>483</v>
      </c>
      <c r="Q23" s="654"/>
      <c r="R23" s="654"/>
      <c r="S23" s="654"/>
      <c r="T23" s="654"/>
      <c r="U23" s="654"/>
      <c r="V23" s="654"/>
      <c r="W23" s="654"/>
      <c r="X23" s="655"/>
      <c r="Y23" s="199" t="s">
        <v>14</v>
      </c>
      <c r="Z23" s="458"/>
      <c r="AA23" s="459"/>
      <c r="AB23" s="485" t="s">
        <v>484</v>
      </c>
      <c r="AC23" s="485"/>
      <c r="AD23" s="485"/>
      <c r="AE23" s="302" t="s">
        <v>485</v>
      </c>
      <c r="AF23" s="303"/>
      <c r="AG23" s="303"/>
      <c r="AH23" s="303"/>
      <c r="AI23" s="302">
        <v>6</v>
      </c>
      <c r="AJ23" s="303"/>
      <c r="AK23" s="303"/>
      <c r="AL23" s="303"/>
      <c r="AM23" s="302">
        <v>10</v>
      </c>
      <c r="AN23" s="303"/>
      <c r="AO23" s="303"/>
      <c r="AP23" s="303"/>
      <c r="AQ23" s="77" t="s">
        <v>486</v>
      </c>
      <c r="AR23" s="78"/>
      <c r="AS23" s="78"/>
      <c r="AT23" s="79"/>
      <c r="AU23" s="303" t="s">
        <v>485</v>
      </c>
      <c r="AV23" s="303"/>
      <c r="AW23" s="303"/>
      <c r="AX23" s="305"/>
    </row>
    <row r="24" spans="1:50" ht="22.5" customHeight="1" x14ac:dyDescent="0.15">
      <c r="A24" s="477"/>
      <c r="B24" s="478"/>
      <c r="C24" s="478"/>
      <c r="D24" s="478"/>
      <c r="E24" s="478"/>
      <c r="F24" s="479"/>
      <c r="G24" s="703"/>
      <c r="H24" s="704"/>
      <c r="I24" s="704"/>
      <c r="J24" s="704"/>
      <c r="K24" s="704"/>
      <c r="L24" s="704"/>
      <c r="M24" s="704"/>
      <c r="N24" s="704"/>
      <c r="O24" s="705"/>
      <c r="P24" s="656"/>
      <c r="Q24" s="656"/>
      <c r="R24" s="656"/>
      <c r="S24" s="656"/>
      <c r="T24" s="656"/>
      <c r="U24" s="656"/>
      <c r="V24" s="656"/>
      <c r="W24" s="656"/>
      <c r="X24" s="657"/>
      <c r="Y24" s="238" t="s">
        <v>61</v>
      </c>
      <c r="Z24" s="233"/>
      <c r="AA24" s="234"/>
      <c r="AB24" s="485" t="s">
        <v>484</v>
      </c>
      <c r="AC24" s="485"/>
      <c r="AD24" s="485"/>
      <c r="AE24" s="302" t="s">
        <v>485</v>
      </c>
      <c r="AF24" s="303"/>
      <c r="AG24" s="303"/>
      <c r="AH24" s="303"/>
      <c r="AI24" s="302">
        <v>10</v>
      </c>
      <c r="AJ24" s="303"/>
      <c r="AK24" s="303"/>
      <c r="AL24" s="303"/>
      <c r="AM24" s="302">
        <v>12</v>
      </c>
      <c r="AN24" s="303"/>
      <c r="AO24" s="303"/>
      <c r="AP24" s="303"/>
      <c r="AQ24" s="77" t="s">
        <v>491</v>
      </c>
      <c r="AR24" s="78"/>
      <c r="AS24" s="78"/>
      <c r="AT24" s="79"/>
      <c r="AU24" s="303">
        <v>20</v>
      </c>
      <c r="AV24" s="303"/>
      <c r="AW24" s="303"/>
      <c r="AX24" s="305"/>
    </row>
    <row r="25" spans="1:50" ht="22.5" customHeight="1" thickBot="1" x14ac:dyDescent="0.2">
      <c r="A25" s="480"/>
      <c r="B25" s="481"/>
      <c r="C25" s="481"/>
      <c r="D25" s="481"/>
      <c r="E25" s="481"/>
      <c r="F25" s="482"/>
      <c r="G25" s="706"/>
      <c r="H25" s="707"/>
      <c r="I25" s="707"/>
      <c r="J25" s="707"/>
      <c r="K25" s="707"/>
      <c r="L25" s="707"/>
      <c r="M25" s="707"/>
      <c r="N25" s="707"/>
      <c r="O25" s="708"/>
      <c r="P25" s="658"/>
      <c r="Q25" s="658"/>
      <c r="R25" s="658"/>
      <c r="S25" s="658"/>
      <c r="T25" s="658"/>
      <c r="U25" s="658"/>
      <c r="V25" s="658"/>
      <c r="W25" s="658"/>
      <c r="X25" s="659"/>
      <c r="Y25" s="238" t="s">
        <v>15</v>
      </c>
      <c r="Z25" s="233"/>
      <c r="AA25" s="234"/>
      <c r="AB25" s="336" t="s">
        <v>312</v>
      </c>
      <c r="AC25" s="336"/>
      <c r="AD25" s="336"/>
      <c r="AE25" s="302" t="s">
        <v>485</v>
      </c>
      <c r="AF25" s="303"/>
      <c r="AG25" s="303"/>
      <c r="AH25" s="303"/>
      <c r="AI25" s="302">
        <f>AI23/AI24*100</f>
        <v>60</v>
      </c>
      <c r="AJ25" s="303"/>
      <c r="AK25" s="303"/>
      <c r="AL25" s="303"/>
      <c r="AM25" s="302">
        <v>83</v>
      </c>
      <c r="AN25" s="303"/>
      <c r="AO25" s="303"/>
      <c r="AP25" s="303"/>
      <c r="AQ25" s="77" t="s">
        <v>487</v>
      </c>
      <c r="AR25" s="78"/>
      <c r="AS25" s="78"/>
      <c r="AT25" s="79"/>
      <c r="AU25" s="303" t="s">
        <v>485</v>
      </c>
      <c r="AV25" s="303"/>
      <c r="AW25" s="303"/>
      <c r="AX25" s="305"/>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11" t="s">
        <v>411</v>
      </c>
      <c r="B46" s="812"/>
      <c r="C46" s="812"/>
      <c r="D46" s="812"/>
      <c r="E46" s="812"/>
      <c r="F46" s="813"/>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14"/>
      <c r="B47" s="815"/>
      <c r="C47" s="815"/>
      <c r="D47" s="815"/>
      <c r="E47" s="815"/>
      <c r="F47" s="816"/>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14"/>
      <c r="B48" s="815"/>
      <c r="C48" s="815"/>
      <c r="D48" s="815"/>
      <c r="E48" s="815"/>
      <c r="F48" s="816"/>
      <c r="G48" s="769"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14"/>
      <c r="B49" s="815"/>
      <c r="C49" s="815"/>
      <c r="D49" s="815"/>
      <c r="E49" s="815"/>
      <c r="F49" s="816"/>
      <c r="G49" s="770"/>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14"/>
      <c r="B50" s="815"/>
      <c r="C50" s="815"/>
      <c r="D50" s="815"/>
      <c r="E50" s="815"/>
      <c r="F50" s="816"/>
      <c r="G50" s="77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67" t="s">
        <v>437</v>
      </c>
      <c r="B51" s="868"/>
      <c r="C51" s="868"/>
      <c r="D51" s="868"/>
      <c r="E51" s="865" t="s">
        <v>428</v>
      </c>
      <c r="F51" s="866"/>
      <c r="G51" s="50" t="s">
        <v>340</v>
      </c>
      <c r="H51" s="795"/>
      <c r="I51" s="384"/>
      <c r="J51" s="384"/>
      <c r="K51" s="384"/>
      <c r="L51" s="384"/>
      <c r="M51" s="384"/>
      <c r="N51" s="384"/>
      <c r="O51" s="796"/>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hidden="1"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56"/>
      <c r="AP52" s="56"/>
      <c r="AQ52" s="56"/>
      <c r="AR52" s="56"/>
      <c r="AS52" s="56"/>
      <c r="AT52" s="56"/>
      <c r="AU52" s="56"/>
      <c r="AV52" s="56"/>
      <c r="AW52" s="56"/>
      <c r="AX52" s="57"/>
    </row>
    <row r="53" spans="1:50" ht="18.75" hidden="1" customHeight="1" x14ac:dyDescent="0.15">
      <c r="A53" s="483" t="s">
        <v>277</v>
      </c>
      <c r="B53" s="819" t="s">
        <v>274</v>
      </c>
      <c r="C53" s="444"/>
      <c r="D53" s="444"/>
      <c r="E53" s="444"/>
      <c r="F53" s="445"/>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336</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83"/>
      <c r="B54" s="819"/>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19"/>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17"/>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19"/>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18"/>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20"/>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9"/>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88"/>
      <c r="R60" s="788"/>
      <c r="S60" s="788"/>
      <c r="T60" s="788"/>
      <c r="U60" s="788"/>
      <c r="V60" s="788"/>
      <c r="W60" s="788"/>
      <c r="X60" s="789"/>
      <c r="Y60" s="720" t="s">
        <v>69</v>
      </c>
      <c r="Z60" s="721"/>
      <c r="AA60" s="722"/>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90"/>
      <c r="Q61" s="790"/>
      <c r="R61" s="790"/>
      <c r="S61" s="790"/>
      <c r="T61" s="790"/>
      <c r="U61" s="790"/>
      <c r="V61" s="790"/>
      <c r="W61" s="790"/>
      <c r="X61" s="791"/>
      <c r="Y61" s="694"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thickBot="1" x14ac:dyDescent="0.2">
      <c r="A62" s="483"/>
      <c r="B62" s="446"/>
      <c r="C62" s="446"/>
      <c r="D62" s="446"/>
      <c r="E62" s="446"/>
      <c r="F62" s="447"/>
      <c r="G62" s="121"/>
      <c r="H62" s="91"/>
      <c r="I62" s="91"/>
      <c r="J62" s="91"/>
      <c r="K62" s="91"/>
      <c r="L62" s="91"/>
      <c r="M62" s="91"/>
      <c r="N62" s="91"/>
      <c r="O62" s="122"/>
      <c r="P62" s="239"/>
      <c r="Q62" s="239"/>
      <c r="R62" s="239"/>
      <c r="S62" s="239"/>
      <c r="T62" s="239"/>
      <c r="U62" s="239"/>
      <c r="V62" s="239"/>
      <c r="W62" s="239"/>
      <c r="X62" s="792"/>
      <c r="Y62" s="694"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88"/>
      <c r="R65" s="788"/>
      <c r="S65" s="788"/>
      <c r="T65" s="788"/>
      <c r="U65" s="788"/>
      <c r="V65" s="788"/>
      <c r="W65" s="788"/>
      <c r="X65" s="789"/>
      <c r="Y65" s="720" t="s">
        <v>69</v>
      </c>
      <c r="Z65" s="721"/>
      <c r="AA65" s="722"/>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90"/>
      <c r="Q66" s="790"/>
      <c r="R66" s="790"/>
      <c r="S66" s="790"/>
      <c r="T66" s="790"/>
      <c r="U66" s="790"/>
      <c r="V66" s="790"/>
      <c r="W66" s="790"/>
      <c r="X66" s="791"/>
      <c r="Y66" s="694"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92"/>
      <c r="Y67" s="694"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88"/>
      <c r="R70" s="788"/>
      <c r="S70" s="788"/>
      <c r="T70" s="788"/>
      <c r="U70" s="788"/>
      <c r="V70" s="788"/>
      <c r="W70" s="788"/>
      <c r="X70" s="789"/>
      <c r="Y70" s="720" t="s">
        <v>69</v>
      </c>
      <c r="Z70" s="721"/>
      <c r="AA70" s="722"/>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90"/>
      <c r="Q71" s="790"/>
      <c r="R71" s="790"/>
      <c r="S71" s="790"/>
      <c r="T71" s="790"/>
      <c r="U71" s="790"/>
      <c r="V71" s="790"/>
      <c r="W71" s="790"/>
      <c r="X71" s="791"/>
      <c r="Y71" s="694" t="s">
        <v>61</v>
      </c>
      <c r="Z71" s="420"/>
      <c r="AA71" s="421"/>
      <c r="AB71" s="785"/>
      <c r="AC71" s="786"/>
      <c r="AD71" s="787"/>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22"/>
      <c r="C72" s="822"/>
      <c r="D72" s="822"/>
      <c r="E72" s="822"/>
      <c r="F72" s="823"/>
      <c r="G72" s="460"/>
      <c r="H72" s="140"/>
      <c r="I72" s="140"/>
      <c r="J72" s="140"/>
      <c r="K72" s="140"/>
      <c r="L72" s="140"/>
      <c r="M72" s="140"/>
      <c r="N72" s="140"/>
      <c r="O72" s="461"/>
      <c r="P72" s="817"/>
      <c r="Q72" s="817"/>
      <c r="R72" s="817"/>
      <c r="S72" s="817"/>
      <c r="T72" s="817"/>
      <c r="U72" s="817"/>
      <c r="V72" s="817"/>
      <c r="W72" s="817"/>
      <c r="X72" s="818"/>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455</v>
      </c>
      <c r="H74" s="88"/>
      <c r="I74" s="88"/>
      <c r="J74" s="88"/>
      <c r="K74" s="88"/>
      <c r="L74" s="88"/>
      <c r="M74" s="88"/>
      <c r="N74" s="88"/>
      <c r="O74" s="88"/>
      <c r="P74" s="88"/>
      <c r="Q74" s="88"/>
      <c r="R74" s="88"/>
      <c r="S74" s="88"/>
      <c r="T74" s="88"/>
      <c r="U74" s="88"/>
      <c r="V74" s="88"/>
      <c r="W74" s="88"/>
      <c r="X74" s="117"/>
      <c r="Y74" s="821" t="s">
        <v>62</v>
      </c>
      <c r="Z74" s="680"/>
      <c r="AA74" s="681"/>
      <c r="AB74" s="470" t="s">
        <v>456</v>
      </c>
      <c r="AC74" s="470"/>
      <c r="AD74" s="470"/>
      <c r="AE74" s="284">
        <v>2</v>
      </c>
      <c r="AF74" s="284"/>
      <c r="AG74" s="284"/>
      <c r="AH74" s="284"/>
      <c r="AI74" s="284">
        <v>3</v>
      </c>
      <c r="AJ74" s="284"/>
      <c r="AK74" s="284"/>
      <c r="AL74" s="284"/>
      <c r="AM74" s="284">
        <v>2</v>
      </c>
      <c r="AN74" s="284"/>
      <c r="AO74" s="284"/>
      <c r="AP74" s="284"/>
      <c r="AQ74" s="284" t="s">
        <v>488</v>
      </c>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456</v>
      </c>
      <c r="AC75" s="470"/>
      <c r="AD75" s="470"/>
      <c r="AE75" s="284">
        <v>2</v>
      </c>
      <c r="AF75" s="284"/>
      <c r="AG75" s="284"/>
      <c r="AH75" s="284"/>
      <c r="AI75" s="284">
        <v>3</v>
      </c>
      <c r="AJ75" s="284"/>
      <c r="AK75" s="284"/>
      <c r="AL75" s="284"/>
      <c r="AM75" s="284">
        <v>2</v>
      </c>
      <c r="AN75" s="284"/>
      <c r="AO75" s="284"/>
      <c r="AP75" s="284"/>
      <c r="AQ75" s="284">
        <v>2</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444</v>
      </c>
      <c r="H89" s="211"/>
      <c r="I89" s="211"/>
      <c r="J89" s="211"/>
      <c r="K89" s="211"/>
      <c r="L89" s="211"/>
      <c r="M89" s="211"/>
      <c r="N89" s="211"/>
      <c r="O89" s="211"/>
      <c r="P89" s="211"/>
      <c r="Q89" s="211"/>
      <c r="R89" s="211"/>
      <c r="S89" s="211"/>
      <c r="T89" s="211"/>
      <c r="U89" s="211"/>
      <c r="V89" s="211"/>
      <c r="W89" s="211"/>
      <c r="X89" s="211"/>
      <c r="Y89" s="215" t="s">
        <v>17</v>
      </c>
      <c r="Z89" s="216"/>
      <c r="AA89" s="217"/>
      <c r="AB89" s="235" t="s">
        <v>457</v>
      </c>
      <c r="AC89" s="236"/>
      <c r="AD89" s="237"/>
      <c r="AE89" s="284">
        <v>46</v>
      </c>
      <c r="AF89" s="284"/>
      <c r="AG89" s="284"/>
      <c r="AH89" s="284"/>
      <c r="AI89" s="284">
        <v>11</v>
      </c>
      <c r="AJ89" s="284"/>
      <c r="AK89" s="284"/>
      <c r="AL89" s="284"/>
      <c r="AM89" s="284">
        <v>9</v>
      </c>
      <c r="AN89" s="284"/>
      <c r="AO89" s="284"/>
      <c r="AP89" s="284"/>
      <c r="AQ89" s="302">
        <v>16</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458</v>
      </c>
      <c r="AC90" s="203"/>
      <c r="AD90" s="204"/>
      <c r="AE90" s="241" t="s">
        <v>503</v>
      </c>
      <c r="AF90" s="241"/>
      <c r="AG90" s="241"/>
      <c r="AH90" s="241"/>
      <c r="AI90" s="241" t="s">
        <v>504</v>
      </c>
      <c r="AJ90" s="241"/>
      <c r="AK90" s="241"/>
      <c r="AL90" s="241"/>
      <c r="AM90" s="241" t="s">
        <v>505</v>
      </c>
      <c r="AN90" s="241"/>
      <c r="AO90" s="241"/>
      <c r="AP90" s="241"/>
      <c r="AQ90" s="241" t="s">
        <v>506</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435</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459</v>
      </c>
      <c r="D104" s="219"/>
      <c r="E104" s="219"/>
      <c r="F104" s="219"/>
      <c r="G104" s="219"/>
      <c r="H104" s="219"/>
      <c r="I104" s="219"/>
      <c r="J104" s="219"/>
      <c r="K104" s="220"/>
      <c r="L104" s="205">
        <v>0.4</v>
      </c>
      <c r="M104" s="206"/>
      <c r="N104" s="206"/>
      <c r="O104" s="206"/>
      <c r="P104" s="206"/>
      <c r="Q104" s="207"/>
      <c r="R104" s="205">
        <v>0.4</v>
      </c>
      <c r="S104" s="206"/>
      <c r="T104" s="206"/>
      <c r="U104" s="206"/>
      <c r="V104" s="206"/>
      <c r="W104" s="207"/>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388"/>
      <c r="B105" s="389"/>
      <c r="C105" s="221" t="s">
        <v>460</v>
      </c>
      <c r="D105" s="222"/>
      <c r="E105" s="222"/>
      <c r="F105" s="222"/>
      <c r="G105" s="222"/>
      <c r="H105" s="222"/>
      <c r="I105" s="222"/>
      <c r="J105" s="222"/>
      <c r="K105" s="223"/>
      <c r="L105" s="205">
        <v>31.6</v>
      </c>
      <c r="M105" s="206"/>
      <c r="N105" s="206"/>
      <c r="O105" s="206"/>
      <c r="P105" s="206"/>
      <c r="Q105" s="207"/>
      <c r="R105" s="205">
        <v>31.6</v>
      </c>
      <c r="S105" s="206"/>
      <c r="T105" s="206"/>
      <c r="U105" s="206"/>
      <c r="V105" s="206"/>
      <c r="W105" s="207"/>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390"/>
      <c r="B110" s="391"/>
      <c r="C110" s="208" t="s">
        <v>22</v>
      </c>
      <c r="D110" s="209"/>
      <c r="E110" s="209"/>
      <c r="F110" s="209"/>
      <c r="G110" s="209"/>
      <c r="H110" s="209"/>
      <c r="I110" s="209"/>
      <c r="J110" s="209"/>
      <c r="K110" s="210"/>
      <c r="L110" s="806">
        <f>SUM(L104:Q109)</f>
        <v>32</v>
      </c>
      <c r="M110" s="807"/>
      <c r="N110" s="807"/>
      <c r="O110" s="807"/>
      <c r="P110" s="807"/>
      <c r="Q110" s="808"/>
      <c r="R110" s="806">
        <f>SUM(R104:W109)</f>
        <v>32</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59" t="s">
        <v>344</v>
      </c>
      <c r="B111" s="148"/>
      <c r="C111" s="147" t="s">
        <v>341</v>
      </c>
      <c r="D111" s="148"/>
      <c r="E111" s="243" t="s">
        <v>382</v>
      </c>
      <c r="F111" s="244"/>
      <c r="G111" s="245" t="s">
        <v>507</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508</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hidden="1"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hidden="1"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hidden="1" customHeight="1" x14ac:dyDescent="0.15">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hidden="1"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x14ac:dyDescent="0.15">
      <c r="A163" s="160"/>
      <c r="B163" s="150"/>
      <c r="C163" s="149"/>
      <c r="D163" s="150"/>
      <c r="E163" s="149"/>
      <c r="F163" s="163"/>
      <c r="G163" s="116" t="s">
        <v>519</v>
      </c>
      <c r="H163" s="88"/>
      <c r="I163" s="88"/>
      <c r="J163" s="88"/>
      <c r="K163" s="88"/>
      <c r="L163" s="88"/>
      <c r="M163" s="88"/>
      <c r="N163" s="88"/>
      <c r="O163" s="88"/>
      <c r="P163" s="88"/>
      <c r="Q163" s="88"/>
      <c r="R163" s="88"/>
      <c r="S163" s="88"/>
      <c r="T163" s="88"/>
      <c r="U163" s="88"/>
      <c r="V163" s="88"/>
      <c r="W163" s="88"/>
      <c r="X163" s="117"/>
      <c r="Y163" s="178" t="s">
        <v>520</v>
      </c>
      <c r="Z163" s="179"/>
      <c r="AA163" s="179"/>
      <c r="AB163" s="184" t="s">
        <v>521</v>
      </c>
      <c r="AC163" s="179"/>
      <c r="AD163" s="179"/>
      <c r="AE163" s="187" t="s">
        <v>523</v>
      </c>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48.75"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t="s">
        <v>524</v>
      </c>
      <c r="AF166" s="88"/>
      <c r="AG166" s="88"/>
      <c r="AH166" s="88"/>
      <c r="AI166" s="88"/>
      <c r="AJ166" s="88"/>
      <c r="AK166" s="88"/>
      <c r="AL166" s="88"/>
      <c r="AM166" s="88"/>
      <c r="AN166" s="88"/>
      <c r="AO166" s="88"/>
      <c r="AP166" s="88"/>
      <c r="AQ166" s="88"/>
      <c r="AR166" s="88"/>
      <c r="AS166" s="88"/>
      <c r="AT166" s="88"/>
      <c r="AU166" s="88"/>
      <c r="AV166" s="88"/>
      <c r="AW166" s="88"/>
      <c r="AX166" s="89"/>
    </row>
    <row r="167" spans="1:50" ht="34.5"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522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x14ac:dyDescent="0.2">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9" t="s">
        <v>355</v>
      </c>
      <c r="H233" s="194"/>
      <c r="I233" s="194"/>
      <c r="J233" s="194"/>
      <c r="K233" s="194"/>
      <c r="L233" s="194"/>
      <c r="M233" s="194"/>
      <c r="N233" s="194"/>
      <c r="O233" s="194"/>
      <c r="P233" s="194"/>
      <c r="Q233" s="194"/>
      <c r="R233" s="194"/>
      <c r="S233" s="194"/>
      <c r="T233" s="194"/>
      <c r="U233" s="194"/>
      <c r="V233" s="194"/>
      <c r="W233" s="194"/>
      <c r="X233" s="850"/>
      <c r="Y233" s="851"/>
      <c r="Z233" s="852"/>
      <c r="AA233" s="853"/>
      <c r="AB233" s="857" t="s">
        <v>12</v>
      </c>
      <c r="AC233" s="194"/>
      <c r="AD233" s="850"/>
      <c r="AE233" s="858" t="s">
        <v>325</v>
      </c>
      <c r="AF233" s="858"/>
      <c r="AG233" s="858"/>
      <c r="AH233" s="858"/>
      <c r="AI233" s="858" t="s">
        <v>326</v>
      </c>
      <c r="AJ233" s="858"/>
      <c r="AK233" s="858"/>
      <c r="AL233" s="858"/>
      <c r="AM233" s="858" t="s">
        <v>327</v>
      </c>
      <c r="AN233" s="858"/>
      <c r="AO233" s="858"/>
      <c r="AP233" s="857"/>
      <c r="AQ233" s="857" t="s">
        <v>323</v>
      </c>
      <c r="AR233" s="194"/>
      <c r="AS233" s="194"/>
      <c r="AT233" s="850"/>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4"/>
      <c r="Z234" s="855"/>
      <c r="AA234" s="856"/>
      <c r="AB234" s="172"/>
      <c r="AC234" s="167"/>
      <c r="AD234" s="168"/>
      <c r="AE234" s="859"/>
      <c r="AF234" s="859"/>
      <c r="AG234" s="859"/>
      <c r="AH234" s="859"/>
      <c r="AI234" s="859"/>
      <c r="AJ234" s="859"/>
      <c r="AK234" s="859"/>
      <c r="AL234" s="859"/>
      <c r="AM234" s="859"/>
      <c r="AN234" s="859"/>
      <c r="AO234" s="859"/>
      <c r="AP234" s="172"/>
      <c r="AQ234" s="860"/>
      <c r="AR234" s="861"/>
      <c r="AS234" s="167" t="s">
        <v>324</v>
      </c>
      <c r="AT234" s="168"/>
      <c r="AU234" s="861"/>
      <c r="AV234" s="861"/>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2" t="s">
        <v>356</v>
      </c>
      <c r="Z235" s="863"/>
      <c r="AA235" s="864"/>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47"/>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8"/>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47"/>
    </row>
    <row r="237" spans="1:50" ht="18.75" hidden="1" customHeight="1" x14ac:dyDescent="0.15">
      <c r="A237" s="160"/>
      <c r="B237" s="150"/>
      <c r="C237" s="149"/>
      <c r="D237" s="150"/>
      <c r="E237" s="149"/>
      <c r="F237" s="163"/>
      <c r="G237" s="849" t="s">
        <v>355</v>
      </c>
      <c r="H237" s="194"/>
      <c r="I237" s="194"/>
      <c r="J237" s="194"/>
      <c r="K237" s="194"/>
      <c r="L237" s="194"/>
      <c r="M237" s="194"/>
      <c r="N237" s="194"/>
      <c r="O237" s="194"/>
      <c r="P237" s="194"/>
      <c r="Q237" s="194"/>
      <c r="R237" s="194"/>
      <c r="S237" s="194"/>
      <c r="T237" s="194"/>
      <c r="U237" s="194"/>
      <c r="V237" s="194"/>
      <c r="W237" s="194"/>
      <c r="X237" s="850"/>
      <c r="Y237" s="851"/>
      <c r="Z237" s="852"/>
      <c r="AA237" s="853"/>
      <c r="AB237" s="857" t="s">
        <v>12</v>
      </c>
      <c r="AC237" s="194"/>
      <c r="AD237" s="850"/>
      <c r="AE237" s="858" t="s">
        <v>325</v>
      </c>
      <c r="AF237" s="858"/>
      <c r="AG237" s="858"/>
      <c r="AH237" s="858"/>
      <c r="AI237" s="858" t="s">
        <v>326</v>
      </c>
      <c r="AJ237" s="858"/>
      <c r="AK237" s="858"/>
      <c r="AL237" s="858"/>
      <c r="AM237" s="858" t="s">
        <v>327</v>
      </c>
      <c r="AN237" s="858"/>
      <c r="AO237" s="858"/>
      <c r="AP237" s="857"/>
      <c r="AQ237" s="857" t="s">
        <v>323</v>
      </c>
      <c r="AR237" s="194"/>
      <c r="AS237" s="194"/>
      <c r="AT237" s="850"/>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4"/>
      <c r="Z238" s="855"/>
      <c r="AA238" s="856"/>
      <c r="AB238" s="172"/>
      <c r="AC238" s="167"/>
      <c r="AD238" s="168"/>
      <c r="AE238" s="859"/>
      <c r="AF238" s="859"/>
      <c r="AG238" s="859"/>
      <c r="AH238" s="859"/>
      <c r="AI238" s="859"/>
      <c r="AJ238" s="859"/>
      <c r="AK238" s="859"/>
      <c r="AL238" s="859"/>
      <c r="AM238" s="859"/>
      <c r="AN238" s="859"/>
      <c r="AO238" s="859"/>
      <c r="AP238" s="172"/>
      <c r="AQ238" s="860"/>
      <c r="AR238" s="861"/>
      <c r="AS238" s="167" t="s">
        <v>324</v>
      </c>
      <c r="AT238" s="168"/>
      <c r="AU238" s="861"/>
      <c r="AV238" s="861"/>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2" t="s">
        <v>356</v>
      </c>
      <c r="Z239" s="863"/>
      <c r="AA239" s="864"/>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47"/>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8"/>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47"/>
    </row>
    <row r="241" spans="1:50" ht="18.75" hidden="1" customHeight="1" x14ac:dyDescent="0.15">
      <c r="A241" s="160"/>
      <c r="B241" s="150"/>
      <c r="C241" s="149"/>
      <c r="D241" s="150"/>
      <c r="E241" s="149"/>
      <c r="F241" s="163"/>
      <c r="G241" s="849" t="s">
        <v>355</v>
      </c>
      <c r="H241" s="194"/>
      <c r="I241" s="194"/>
      <c r="J241" s="194"/>
      <c r="K241" s="194"/>
      <c r="L241" s="194"/>
      <c r="M241" s="194"/>
      <c r="N241" s="194"/>
      <c r="O241" s="194"/>
      <c r="P241" s="194"/>
      <c r="Q241" s="194"/>
      <c r="R241" s="194"/>
      <c r="S241" s="194"/>
      <c r="T241" s="194"/>
      <c r="U241" s="194"/>
      <c r="V241" s="194"/>
      <c r="W241" s="194"/>
      <c r="X241" s="850"/>
      <c r="Y241" s="851"/>
      <c r="Z241" s="852"/>
      <c r="AA241" s="853"/>
      <c r="AB241" s="857" t="s">
        <v>12</v>
      </c>
      <c r="AC241" s="194"/>
      <c r="AD241" s="850"/>
      <c r="AE241" s="858" t="s">
        <v>325</v>
      </c>
      <c r="AF241" s="858"/>
      <c r="AG241" s="858"/>
      <c r="AH241" s="858"/>
      <c r="AI241" s="858" t="s">
        <v>326</v>
      </c>
      <c r="AJ241" s="858"/>
      <c r="AK241" s="858"/>
      <c r="AL241" s="858"/>
      <c r="AM241" s="858" t="s">
        <v>327</v>
      </c>
      <c r="AN241" s="858"/>
      <c r="AO241" s="858"/>
      <c r="AP241" s="857"/>
      <c r="AQ241" s="857" t="s">
        <v>323</v>
      </c>
      <c r="AR241" s="194"/>
      <c r="AS241" s="194"/>
      <c r="AT241" s="850"/>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4"/>
      <c r="Z242" s="855"/>
      <c r="AA242" s="856"/>
      <c r="AB242" s="172"/>
      <c r="AC242" s="167"/>
      <c r="AD242" s="168"/>
      <c r="AE242" s="859"/>
      <c r="AF242" s="859"/>
      <c r="AG242" s="859"/>
      <c r="AH242" s="859"/>
      <c r="AI242" s="859"/>
      <c r="AJ242" s="859"/>
      <c r="AK242" s="859"/>
      <c r="AL242" s="859"/>
      <c r="AM242" s="859"/>
      <c r="AN242" s="859"/>
      <c r="AO242" s="859"/>
      <c r="AP242" s="172"/>
      <c r="AQ242" s="860"/>
      <c r="AR242" s="861"/>
      <c r="AS242" s="167" t="s">
        <v>324</v>
      </c>
      <c r="AT242" s="168"/>
      <c r="AU242" s="861"/>
      <c r="AV242" s="861"/>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2" t="s">
        <v>356</v>
      </c>
      <c r="Z243" s="863"/>
      <c r="AA243" s="864"/>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47"/>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8"/>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47"/>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4"/>
      <c r="Z245" s="855"/>
      <c r="AA245" s="85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4"/>
      <c r="Z246" s="855"/>
      <c r="AA246" s="856"/>
      <c r="AB246" s="172"/>
      <c r="AC246" s="167"/>
      <c r="AD246" s="168"/>
      <c r="AE246" s="859"/>
      <c r="AF246" s="859"/>
      <c r="AG246" s="859"/>
      <c r="AH246" s="859"/>
      <c r="AI246" s="859"/>
      <c r="AJ246" s="859"/>
      <c r="AK246" s="859"/>
      <c r="AL246" s="859"/>
      <c r="AM246" s="859"/>
      <c r="AN246" s="859"/>
      <c r="AO246" s="859"/>
      <c r="AP246" s="172"/>
      <c r="AQ246" s="860"/>
      <c r="AR246" s="861"/>
      <c r="AS246" s="167" t="s">
        <v>324</v>
      </c>
      <c r="AT246" s="168"/>
      <c r="AU246" s="861"/>
      <c r="AV246" s="861"/>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2" t="s">
        <v>356</v>
      </c>
      <c r="Z247" s="863"/>
      <c r="AA247" s="864"/>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47"/>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8"/>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47"/>
    </row>
    <row r="249" spans="1:50" ht="18.75" hidden="1" customHeight="1" x14ac:dyDescent="0.15">
      <c r="A249" s="160"/>
      <c r="B249" s="150"/>
      <c r="C249" s="149"/>
      <c r="D249" s="150"/>
      <c r="E249" s="149"/>
      <c r="F249" s="163"/>
      <c r="G249" s="849" t="s">
        <v>355</v>
      </c>
      <c r="H249" s="194"/>
      <c r="I249" s="194"/>
      <c r="J249" s="194"/>
      <c r="K249" s="194"/>
      <c r="L249" s="194"/>
      <c r="M249" s="194"/>
      <c r="N249" s="194"/>
      <c r="O249" s="194"/>
      <c r="P249" s="194"/>
      <c r="Q249" s="194"/>
      <c r="R249" s="194"/>
      <c r="S249" s="194"/>
      <c r="T249" s="194"/>
      <c r="U249" s="194"/>
      <c r="V249" s="194"/>
      <c r="W249" s="194"/>
      <c r="X249" s="850"/>
      <c r="Y249" s="851"/>
      <c r="Z249" s="852"/>
      <c r="AA249" s="853"/>
      <c r="AB249" s="857" t="s">
        <v>12</v>
      </c>
      <c r="AC249" s="194"/>
      <c r="AD249" s="850"/>
      <c r="AE249" s="858" t="s">
        <v>325</v>
      </c>
      <c r="AF249" s="858"/>
      <c r="AG249" s="858"/>
      <c r="AH249" s="858"/>
      <c r="AI249" s="858" t="s">
        <v>326</v>
      </c>
      <c r="AJ249" s="858"/>
      <c r="AK249" s="858"/>
      <c r="AL249" s="858"/>
      <c r="AM249" s="858" t="s">
        <v>327</v>
      </c>
      <c r="AN249" s="858"/>
      <c r="AO249" s="858"/>
      <c r="AP249" s="857"/>
      <c r="AQ249" s="857" t="s">
        <v>323</v>
      </c>
      <c r="AR249" s="194"/>
      <c r="AS249" s="194"/>
      <c r="AT249" s="850"/>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4"/>
      <c r="Z250" s="855"/>
      <c r="AA250" s="856"/>
      <c r="AB250" s="172"/>
      <c r="AC250" s="167"/>
      <c r="AD250" s="168"/>
      <c r="AE250" s="859"/>
      <c r="AF250" s="859"/>
      <c r="AG250" s="859"/>
      <c r="AH250" s="859"/>
      <c r="AI250" s="859"/>
      <c r="AJ250" s="859"/>
      <c r="AK250" s="859"/>
      <c r="AL250" s="859"/>
      <c r="AM250" s="859"/>
      <c r="AN250" s="859"/>
      <c r="AO250" s="859"/>
      <c r="AP250" s="172"/>
      <c r="AQ250" s="860"/>
      <c r="AR250" s="861"/>
      <c r="AS250" s="167" t="s">
        <v>324</v>
      </c>
      <c r="AT250" s="168"/>
      <c r="AU250" s="861"/>
      <c r="AV250" s="861"/>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2" t="s">
        <v>356</v>
      </c>
      <c r="Z251" s="863"/>
      <c r="AA251" s="864"/>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47"/>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8"/>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47"/>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9" t="s">
        <v>355</v>
      </c>
      <c r="H353" s="194"/>
      <c r="I353" s="194"/>
      <c r="J353" s="194"/>
      <c r="K353" s="194"/>
      <c r="L353" s="194"/>
      <c r="M353" s="194"/>
      <c r="N353" s="194"/>
      <c r="O353" s="194"/>
      <c r="P353" s="194"/>
      <c r="Q353" s="194"/>
      <c r="R353" s="194"/>
      <c r="S353" s="194"/>
      <c r="T353" s="194"/>
      <c r="U353" s="194"/>
      <c r="V353" s="194"/>
      <c r="W353" s="194"/>
      <c r="X353" s="850"/>
      <c r="Y353" s="851"/>
      <c r="Z353" s="852"/>
      <c r="AA353" s="853"/>
      <c r="AB353" s="857" t="s">
        <v>12</v>
      </c>
      <c r="AC353" s="194"/>
      <c r="AD353" s="850"/>
      <c r="AE353" s="858" t="s">
        <v>325</v>
      </c>
      <c r="AF353" s="858"/>
      <c r="AG353" s="858"/>
      <c r="AH353" s="858"/>
      <c r="AI353" s="858" t="s">
        <v>326</v>
      </c>
      <c r="AJ353" s="858"/>
      <c r="AK353" s="858"/>
      <c r="AL353" s="858"/>
      <c r="AM353" s="858" t="s">
        <v>327</v>
      </c>
      <c r="AN353" s="858"/>
      <c r="AO353" s="858"/>
      <c r="AP353" s="857"/>
      <c r="AQ353" s="857" t="s">
        <v>323</v>
      </c>
      <c r="AR353" s="194"/>
      <c r="AS353" s="194"/>
      <c r="AT353" s="850"/>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4"/>
      <c r="Z354" s="855"/>
      <c r="AA354" s="856"/>
      <c r="AB354" s="172"/>
      <c r="AC354" s="167"/>
      <c r="AD354" s="168"/>
      <c r="AE354" s="859"/>
      <c r="AF354" s="859"/>
      <c r="AG354" s="859"/>
      <c r="AH354" s="859"/>
      <c r="AI354" s="859"/>
      <c r="AJ354" s="859"/>
      <c r="AK354" s="859"/>
      <c r="AL354" s="859"/>
      <c r="AM354" s="859"/>
      <c r="AN354" s="859"/>
      <c r="AO354" s="859"/>
      <c r="AP354" s="172"/>
      <c r="AQ354" s="860"/>
      <c r="AR354" s="861"/>
      <c r="AS354" s="167" t="s">
        <v>324</v>
      </c>
      <c r="AT354" s="168"/>
      <c r="AU354" s="861"/>
      <c r="AV354" s="861"/>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2" t="s">
        <v>356</v>
      </c>
      <c r="Z355" s="863"/>
      <c r="AA355" s="864"/>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47"/>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8"/>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47"/>
    </row>
    <row r="357" spans="1:50" ht="18.75" hidden="1" customHeight="1" x14ac:dyDescent="0.15">
      <c r="A357" s="160"/>
      <c r="B357" s="150"/>
      <c r="C357" s="149"/>
      <c r="D357" s="150"/>
      <c r="E357" s="149"/>
      <c r="F357" s="163"/>
      <c r="G357" s="849" t="s">
        <v>355</v>
      </c>
      <c r="H357" s="194"/>
      <c r="I357" s="194"/>
      <c r="J357" s="194"/>
      <c r="K357" s="194"/>
      <c r="L357" s="194"/>
      <c r="M357" s="194"/>
      <c r="N357" s="194"/>
      <c r="O357" s="194"/>
      <c r="P357" s="194"/>
      <c r="Q357" s="194"/>
      <c r="R357" s="194"/>
      <c r="S357" s="194"/>
      <c r="T357" s="194"/>
      <c r="U357" s="194"/>
      <c r="V357" s="194"/>
      <c r="W357" s="194"/>
      <c r="X357" s="850"/>
      <c r="Y357" s="851"/>
      <c r="Z357" s="852"/>
      <c r="AA357" s="853"/>
      <c r="AB357" s="857" t="s">
        <v>12</v>
      </c>
      <c r="AC357" s="194"/>
      <c r="AD357" s="850"/>
      <c r="AE357" s="858" t="s">
        <v>325</v>
      </c>
      <c r="AF357" s="858"/>
      <c r="AG357" s="858"/>
      <c r="AH357" s="858"/>
      <c r="AI357" s="858" t="s">
        <v>326</v>
      </c>
      <c r="AJ357" s="858"/>
      <c r="AK357" s="858"/>
      <c r="AL357" s="858"/>
      <c r="AM357" s="858" t="s">
        <v>327</v>
      </c>
      <c r="AN357" s="858"/>
      <c r="AO357" s="858"/>
      <c r="AP357" s="857"/>
      <c r="AQ357" s="857" t="s">
        <v>323</v>
      </c>
      <c r="AR357" s="194"/>
      <c r="AS357" s="194"/>
      <c r="AT357" s="850"/>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4"/>
      <c r="Z358" s="855"/>
      <c r="AA358" s="856"/>
      <c r="AB358" s="172"/>
      <c r="AC358" s="167"/>
      <c r="AD358" s="168"/>
      <c r="AE358" s="859"/>
      <c r="AF358" s="859"/>
      <c r="AG358" s="859"/>
      <c r="AH358" s="859"/>
      <c r="AI358" s="859"/>
      <c r="AJ358" s="859"/>
      <c r="AK358" s="859"/>
      <c r="AL358" s="859"/>
      <c r="AM358" s="859"/>
      <c r="AN358" s="859"/>
      <c r="AO358" s="859"/>
      <c r="AP358" s="172"/>
      <c r="AQ358" s="860"/>
      <c r="AR358" s="861"/>
      <c r="AS358" s="167" t="s">
        <v>324</v>
      </c>
      <c r="AT358" s="168"/>
      <c r="AU358" s="861"/>
      <c r="AV358" s="861"/>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2" t="s">
        <v>356</v>
      </c>
      <c r="Z359" s="863"/>
      <c r="AA359" s="864"/>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47"/>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8"/>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47"/>
    </row>
    <row r="361" spans="1:50" ht="18.75" hidden="1" customHeight="1" x14ac:dyDescent="0.15">
      <c r="A361" s="160"/>
      <c r="B361" s="150"/>
      <c r="C361" s="149"/>
      <c r="D361" s="150"/>
      <c r="E361" s="149"/>
      <c r="F361" s="163"/>
      <c r="G361" s="849" t="s">
        <v>355</v>
      </c>
      <c r="H361" s="194"/>
      <c r="I361" s="194"/>
      <c r="J361" s="194"/>
      <c r="K361" s="194"/>
      <c r="L361" s="194"/>
      <c r="M361" s="194"/>
      <c r="N361" s="194"/>
      <c r="O361" s="194"/>
      <c r="P361" s="194"/>
      <c r="Q361" s="194"/>
      <c r="R361" s="194"/>
      <c r="S361" s="194"/>
      <c r="T361" s="194"/>
      <c r="U361" s="194"/>
      <c r="V361" s="194"/>
      <c r="W361" s="194"/>
      <c r="X361" s="850"/>
      <c r="Y361" s="851"/>
      <c r="Z361" s="852"/>
      <c r="AA361" s="853"/>
      <c r="AB361" s="857" t="s">
        <v>12</v>
      </c>
      <c r="AC361" s="194"/>
      <c r="AD361" s="850"/>
      <c r="AE361" s="858" t="s">
        <v>325</v>
      </c>
      <c r="AF361" s="858"/>
      <c r="AG361" s="858"/>
      <c r="AH361" s="858"/>
      <c r="AI361" s="858" t="s">
        <v>326</v>
      </c>
      <c r="AJ361" s="858"/>
      <c r="AK361" s="858"/>
      <c r="AL361" s="858"/>
      <c r="AM361" s="858" t="s">
        <v>327</v>
      </c>
      <c r="AN361" s="858"/>
      <c r="AO361" s="858"/>
      <c r="AP361" s="857"/>
      <c r="AQ361" s="857" t="s">
        <v>323</v>
      </c>
      <c r="AR361" s="194"/>
      <c r="AS361" s="194"/>
      <c r="AT361" s="850"/>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4"/>
      <c r="Z362" s="855"/>
      <c r="AA362" s="856"/>
      <c r="AB362" s="172"/>
      <c r="AC362" s="167"/>
      <c r="AD362" s="168"/>
      <c r="AE362" s="859"/>
      <c r="AF362" s="859"/>
      <c r="AG362" s="859"/>
      <c r="AH362" s="859"/>
      <c r="AI362" s="859"/>
      <c r="AJ362" s="859"/>
      <c r="AK362" s="859"/>
      <c r="AL362" s="859"/>
      <c r="AM362" s="859"/>
      <c r="AN362" s="859"/>
      <c r="AO362" s="859"/>
      <c r="AP362" s="172"/>
      <c r="AQ362" s="860"/>
      <c r="AR362" s="861"/>
      <c r="AS362" s="167" t="s">
        <v>324</v>
      </c>
      <c r="AT362" s="168"/>
      <c r="AU362" s="861"/>
      <c r="AV362" s="861"/>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2" t="s">
        <v>356</v>
      </c>
      <c r="Z363" s="863"/>
      <c r="AA363" s="864"/>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47"/>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8"/>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47"/>
    </row>
    <row r="365" spans="1:50" ht="18.75" hidden="1" customHeight="1" x14ac:dyDescent="0.15">
      <c r="A365" s="160"/>
      <c r="B365" s="150"/>
      <c r="C365" s="149"/>
      <c r="D365" s="150"/>
      <c r="E365" s="149"/>
      <c r="F365" s="163"/>
      <c r="G365" s="849" t="s">
        <v>355</v>
      </c>
      <c r="H365" s="194"/>
      <c r="I365" s="194"/>
      <c r="J365" s="194"/>
      <c r="K365" s="194"/>
      <c r="L365" s="194"/>
      <c r="M365" s="194"/>
      <c r="N365" s="194"/>
      <c r="O365" s="194"/>
      <c r="P365" s="194"/>
      <c r="Q365" s="194"/>
      <c r="R365" s="194"/>
      <c r="S365" s="194"/>
      <c r="T365" s="194"/>
      <c r="U365" s="194"/>
      <c r="V365" s="194"/>
      <c r="W365" s="194"/>
      <c r="X365" s="850"/>
      <c r="Y365" s="851"/>
      <c r="Z365" s="852"/>
      <c r="AA365" s="853"/>
      <c r="AB365" s="857" t="s">
        <v>12</v>
      </c>
      <c r="AC365" s="194"/>
      <c r="AD365" s="850"/>
      <c r="AE365" s="858" t="s">
        <v>325</v>
      </c>
      <c r="AF365" s="858"/>
      <c r="AG365" s="858"/>
      <c r="AH365" s="858"/>
      <c r="AI365" s="858" t="s">
        <v>326</v>
      </c>
      <c r="AJ365" s="858"/>
      <c r="AK365" s="858"/>
      <c r="AL365" s="858"/>
      <c r="AM365" s="858" t="s">
        <v>327</v>
      </c>
      <c r="AN365" s="858"/>
      <c r="AO365" s="858"/>
      <c r="AP365" s="857"/>
      <c r="AQ365" s="857" t="s">
        <v>323</v>
      </c>
      <c r="AR365" s="194"/>
      <c r="AS365" s="194"/>
      <c r="AT365" s="850"/>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4"/>
      <c r="Z366" s="855"/>
      <c r="AA366" s="856"/>
      <c r="AB366" s="172"/>
      <c r="AC366" s="167"/>
      <c r="AD366" s="168"/>
      <c r="AE366" s="859"/>
      <c r="AF366" s="859"/>
      <c r="AG366" s="859"/>
      <c r="AH366" s="859"/>
      <c r="AI366" s="859"/>
      <c r="AJ366" s="859"/>
      <c r="AK366" s="859"/>
      <c r="AL366" s="859"/>
      <c r="AM366" s="859"/>
      <c r="AN366" s="859"/>
      <c r="AO366" s="859"/>
      <c r="AP366" s="172"/>
      <c r="AQ366" s="860"/>
      <c r="AR366" s="861"/>
      <c r="AS366" s="167" t="s">
        <v>324</v>
      </c>
      <c r="AT366" s="168"/>
      <c r="AU366" s="861"/>
      <c r="AV366" s="861"/>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2" t="s">
        <v>356</v>
      </c>
      <c r="Z367" s="863"/>
      <c r="AA367" s="864"/>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47"/>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8"/>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47"/>
    </row>
    <row r="369" spans="1:50" ht="18.75" hidden="1" customHeight="1" x14ac:dyDescent="0.15">
      <c r="A369" s="160"/>
      <c r="B369" s="150"/>
      <c r="C369" s="149"/>
      <c r="D369" s="150"/>
      <c r="E369" s="149"/>
      <c r="F369" s="163"/>
      <c r="G369" s="849" t="s">
        <v>355</v>
      </c>
      <c r="H369" s="194"/>
      <c r="I369" s="194"/>
      <c r="J369" s="194"/>
      <c r="K369" s="194"/>
      <c r="L369" s="194"/>
      <c r="M369" s="194"/>
      <c r="N369" s="194"/>
      <c r="O369" s="194"/>
      <c r="P369" s="194"/>
      <c r="Q369" s="194"/>
      <c r="R369" s="194"/>
      <c r="S369" s="194"/>
      <c r="T369" s="194"/>
      <c r="U369" s="194"/>
      <c r="V369" s="194"/>
      <c r="W369" s="194"/>
      <c r="X369" s="850"/>
      <c r="Y369" s="851"/>
      <c r="Z369" s="852"/>
      <c r="AA369" s="853"/>
      <c r="AB369" s="857" t="s">
        <v>12</v>
      </c>
      <c r="AC369" s="194"/>
      <c r="AD369" s="850"/>
      <c r="AE369" s="858" t="s">
        <v>325</v>
      </c>
      <c r="AF369" s="858"/>
      <c r="AG369" s="858"/>
      <c r="AH369" s="858"/>
      <c r="AI369" s="858" t="s">
        <v>326</v>
      </c>
      <c r="AJ369" s="858"/>
      <c r="AK369" s="858"/>
      <c r="AL369" s="858"/>
      <c r="AM369" s="858" t="s">
        <v>327</v>
      </c>
      <c r="AN369" s="858"/>
      <c r="AO369" s="858"/>
      <c r="AP369" s="857"/>
      <c r="AQ369" s="857" t="s">
        <v>323</v>
      </c>
      <c r="AR369" s="194"/>
      <c r="AS369" s="194"/>
      <c r="AT369" s="850"/>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4"/>
      <c r="Z370" s="855"/>
      <c r="AA370" s="856"/>
      <c r="AB370" s="172"/>
      <c r="AC370" s="167"/>
      <c r="AD370" s="168"/>
      <c r="AE370" s="859"/>
      <c r="AF370" s="859"/>
      <c r="AG370" s="859"/>
      <c r="AH370" s="859"/>
      <c r="AI370" s="859"/>
      <c r="AJ370" s="859"/>
      <c r="AK370" s="859"/>
      <c r="AL370" s="859"/>
      <c r="AM370" s="859"/>
      <c r="AN370" s="859"/>
      <c r="AO370" s="859"/>
      <c r="AP370" s="172"/>
      <c r="AQ370" s="860"/>
      <c r="AR370" s="861"/>
      <c r="AS370" s="167" t="s">
        <v>324</v>
      </c>
      <c r="AT370" s="168"/>
      <c r="AU370" s="861"/>
      <c r="AV370" s="861"/>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2" t="s">
        <v>356</v>
      </c>
      <c r="Z371" s="863"/>
      <c r="AA371" s="864"/>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47"/>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8"/>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47"/>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60"/>
      <c r="B411" s="150"/>
      <c r="C411" s="155" t="s">
        <v>343</v>
      </c>
      <c r="D411" s="156"/>
      <c r="E411" s="132" t="s">
        <v>366</v>
      </c>
      <c r="F411" s="133"/>
      <c r="G411" s="134" t="s">
        <v>362</v>
      </c>
      <c r="H411" s="85"/>
      <c r="I411" s="85"/>
      <c r="J411" s="135" t="s">
        <v>438</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hidden="1"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440</v>
      </c>
      <c r="AF413" s="113"/>
      <c r="AG413" s="99" t="s">
        <v>324</v>
      </c>
      <c r="AH413" s="100"/>
      <c r="AI413" s="110"/>
      <c r="AJ413" s="110"/>
      <c r="AK413" s="110"/>
      <c r="AL413" s="105"/>
      <c r="AM413" s="110"/>
      <c r="AN413" s="110"/>
      <c r="AO413" s="110"/>
      <c r="AP413" s="105"/>
      <c r="AQ413" s="114" t="s">
        <v>443</v>
      </c>
      <c r="AR413" s="113"/>
      <c r="AS413" s="99" t="s">
        <v>324</v>
      </c>
      <c r="AT413" s="100"/>
      <c r="AU413" s="113" t="s">
        <v>443</v>
      </c>
      <c r="AV413" s="113"/>
      <c r="AW413" s="99" t="s">
        <v>310</v>
      </c>
      <c r="AX413" s="115"/>
    </row>
    <row r="414" spans="1:50" ht="22.5" hidden="1" customHeight="1" x14ac:dyDescent="0.15">
      <c r="A414" s="160"/>
      <c r="B414" s="150"/>
      <c r="C414" s="149"/>
      <c r="D414" s="150"/>
      <c r="E414" s="93"/>
      <c r="F414" s="94"/>
      <c r="G414" s="116" t="s">
        <v>439</v>
      </c>
      <c r="H414" s="88"/>
      <c r="I414" s="88"/>
      <c r="J414" s="88"/>
      <c r="K414" s="88"/>
      <c r="L414" s="88"/>
      <c r="M414" s="88"/>
      <c r="N414" s="88"/>
      <c r="O414" s="88"/>
      <c r="P414" s="88"/>
      <c r="Q414" s="88"/>
      <c r="R414" s="88"/>
      <c r="S414" s="88"/>
      <c r="T414" s="88"/>
      <c r="U414" s="88"/>
      <c r="V414" s="88"/>
      <c r="W414" s="88"/>
      <c r="X414" s="117"/>
      <c r="Y414" s="123" t="s">
        <v>14</v>
      </c>
      <c r="Z414" s="124"/>
      <c r="AA414" s="125"/>
      <c r="AB414" s="126" t="s">
        <v>440</v>
      </c>
      <c r="AC414" s="126"/>
      <c r="AD414" s="126"/>
      <c r="AE414" s="77" t="s">
        <v>443</v>
      </c>
      <c r="AF414" s="78"/>
      <c r="AG414" s="78"/>
      <c r="AH414" s="78"/>
      <c r="AI414" s="77" t="s">
        <v>443</v>
      </c>
      <c r="AJ414" s="78"/>
      <c r="AK414" s="78"/>
      <c r="AL414" s="78"/>
      <c r="AM414" s="77" t="s">
        <v>440</v>
      </c>
      <c r="AN414" s="78"/>
      <c r="AO414" s="78"/>
      <c r="AP414" s="79"/>
      <c r="AQ414" s="77" t="s">
        <v>440</v>
      </c>
      <c r="AR414" s="78"/>
      <c r="AS414" s="78"/>
      <c r="AT414" s="79"/>
      <c r="AU414" s="78" t="s">
        <v>442</v>
      </c>
      <c r="AV414" s="78"/>
      <c r="AW414" s="78"/>
      <c r="AX414" s="80"/>
    </row>
    <row r="415" spans="1:50" ht="22.5" hidden="1"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442</v>
      </c>
      <c r="AC415" s="76"/>
      <c r="AD415" s="76"/>
      <c r="AE415" s="77" t="s">
        <v>440</v>
      </c>
      <c r="AF415" s="78"/>
      <c r="AG415" s="78"/>
      <c r="AH415" s="79"/>
      <c r="AI415" s="77" t="s">
        <v>440</v>
      </c>
      <c r="AJ415" s="78"/>
      <c r="AK415" s="78"/>
      <c r="AL415" s="78"/>
      <c r="AM415" s="77" t="s">
        <v>440</v>
      </c>
      <c r="AN415" s="78"/>
      <c r="AO415" s="78"/>
      <c r="AP415" s="79"/>
      <c r="AQ415" s="77" t="s">
        <v>440</v>
      </c>
      <c r="AR415" s="78"/>
      <c r="AS415" s="78"/>
      <c r="AT415" s="79"/>
      <c r="AU415" s="78" t="s">
        <v>440</v>
      </c>
      <c r="AV415" s="78"/>
      <c r="AW415" s="78"/>
      <c r="AX415" s="80"/>
    </row>
    <row r="416" spans="1:50" ht="22.5" hidden="1"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440</v>
      </c>
      <c r="AF416" s="78"/>
      <c r="AG416" s="78"/>
      <c r="AH416" s="79"/>
      <c r="AI416" s="77" t="s">
        <v>442</v>
      </c>
      <c r="AJ416" s="78"/>
      <c r="AK416" s="78"/>
      <c r="AL416" s="78"/>
      <c r="AM416" s="77" t="s">
        <v>443</v>
      </c>
      <c r="AN416" s="78"/>
      <c r="AO416" s="78"/>
      <c r="AP416" s="79"/>
      <c r="AQ416" s="77" t="s">
        <v>443</v>
      </c>
      <c r="AR416" s="78"/>
      <c r="AS416" s="78"/>
      <c r="AT416" s="79"/>
      <c r="AU416" s="78" t="s">
        <v>440</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440</v>
      </c>
      <c r="AF438" s="113"/>
      <c r="AG438" s="99" t="s">
        <v>324</v>
      </c>
      <c r="AH438" s="100"/>
      <c r="AI438" s="110"/>
      <c r="AJ438" s="110"/>
      <c r="AK438" s="110"/>
      <c r="AL438" s="105"/>
      <c r="AM438" s="110"/>
      <c r="AN438" s="110"/>
      <c r="AO438" s="110"/>
      <c r="AP438" s="105"/>
      <c r="AQ438" s="114" t="s">
        <v>440</v>
      </c>
      <c r="AR438" s="113"/>
      <c r="AS438" s="99" t="s">
        <v>324</v>
      </c>
      <c r="AT438" s="100"/>
      <c r="AU438" s="113" t="s">
        <v>440</v>
      </c>
      <c r="AV438" s="113"/>
      <c r="AW438" s="99" t="s">
        <v>310</v>
      </c>
      <c r="AX438" s="115"/>
    </row>
    <row r="439" spans="1:50" ht="22.5" hidden="1" customHeight="1" x14ac:dyDescent="0.15">
      <c r="A439" s="160"/>
      <c r="B439" s="150"/>
      <c r="C439" s="149"/>
      <c r="D439" s="150"/>
      <c r="E439" s="93"/>
      <c r="F439" s="94"/>
      <c r="G439" s="116" t="s">
        <v>440</v>
      </c>
      <c r="H439" s="88"/>
      <c r="I439" s="88"/>
      <c r="J439" s="88"/>
      <c r="K439" s="88"/>
      <c r="L439" s="88"/>
      <c r="M439" s="88"/>
      <c r="N439" s="88"/>
      <c r="O439" s="88"/>
      <c r="P439" s="88"/>
      <c r="Q439" s="88"/>
      <c r="R439" s="88"/>
      <c r="S439" s="88"/>
      <c r="T439" s="88"/>
      <c r="U439" s="88"/>
      <c r="V439" s="88"/>
      <c r="W439" s="88"/>
      <c r="X439" s="117"/>
      <c r="Y439" s="123" t="s">
        <v>14</v>
      </c>
      <c r="Z439" s="124"/>
      <c r="AA439" s="125"/>
      <c r="AB439" s="126" t="s">
        <v>440</v>
      </c>
      <c r="AC439" s="126"/>
      <c r="AD439" s="126"/>
      <c r="AE439" s="77" t="s">
        <v>440</v>
      </c>
      <c r="AF439" s="78"/>
      <c r="AG439" s="78"/>
      <c r="AH439" s="78"/>
      <c r="AI439" s="77" t="s">
        <v>440</v>
      </c>
      <c r="AJ439" s="78"/>
      <c r="AK439" s="78"/>
      <c r="AL439" s="78"/>
      <c r="AM439" s="77" t="s">
        <v>440</v>
      </c>
      <c r="AN439" s="78"/>
      <c r="AO439" s="78"/>
      <c r="AP439" s="79"/>
      <c r="AQ439" s="77" t="s">
        <v>440</v>
      </c>
      <c r="AR439" s="78"/>
      <c r="AS439" s="78"/>
      <c r="AT439" s="79"/>
      <c r="AU439" s="78" t="s">
        <v>440</v>
      </c>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442</v>
      </c>
      <c r="AC440" s="76"/>
      <c r="AD440" s="76"/>
      <c r="AE440" s="77" t="s">
        <v>442</v>
      </c>
      <c r="AF440" s="78"/>
      <c r="AG440" s="78"/>
      <c r="AH440" s="79"/>
      <c r="AI440" s="77" t="s">
        <v>443</v>
      </c>
      <c r="AJ440" s="78"/>
      <c r="AK440" s="78"/>
      <c r="AL440" s="78"/>
      <c r="AM440" s="77" t="s">
        <v>440</v>
      </c>
      <c r="AN440" s="78"/>
      <c r="AO440" s="78"/>
      <c r="AP440" s="79"/>
      <c r="AQ440" s="77" t="s">
        <v>442</v>
      </c>
      <c r="AR440" s="78"/>
      <c r="AS440" s="78"/>
      <c r="AT440" s="79"/>
      <c r="AU440" s="78" t="s">
        <v>442</v>
      </c>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440</v>
      </c>
      <c r="AF441" s="78"/>
      <c r="AG441" s="78"/>
      <c r="AH441" s="79"/>
      <c r="AI441" s="77" t="s">
        <v>440</v>
      </c>
      <c r="AJ441" s="78"/>
      <c r="AK441" s="78"/>
      <c r="AL441" s="78"/>
      <c r="AM441" s="77" t="s">
        <v>440</v>
      </c>
      <c r="AN441" s="78"/>
      <c r="AO441" s="78"/>
      <c r="AP441" s="79"/>
      <c r="AQ441" s="77" t="s">
        <v>440</v>
      </c>
      <c r="AR441" s="78"/>
      <c r="AS441" s="78"/>
      <c r="AT441" s="79"/>
      <c r="AU441" s="78" t="s">
        <v>440</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t="s">
        <v>441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33"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34"/>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65.25" customHeight="1" x14ac:dyDescent="0.15">
      <c r="A683" s="492" t="s">
        <v>269</v>
      </c>
      <c r="B683" s="493"/>
      <c r="C683" s="691" t="s">
        <v>270</v>
      </c>
      <c r="D683" s="692"/>
      <c r="E683" s="692"/>
      <c r="F683" s="692"/>
      <c r="G683" s="692"/>
      <c r="H683" s="692"/>
      <c r="I683" s="692"/>
      <c r="J683" s="692"/>
      <c r="K683" s="692"/>
      <c r="L683" s="692"/>
      <c r="M683" s="692"/>
      <c r="N683" s="692"/>
      <c r="O683" s="692"/>
      <c r="P683" s="692"/>
      <c r="Q683" s="692"/>
      <c r="R683" s="692"/>
      <c r="S683" s="692"/>
      <c r="T683" s="692"/>
      <c r="U683" s="692"/>
      <c r="V683" s="692"/>
      <c r="W683" s="692"/>
      <c r="X683" s="692"/>
      <c r="Y683" s="692"/>
      <c r="Z683" s="692"/>
      <c r="AA683" s="692"/>
      <c r="AB683" s="692"/>
      <c r="AC683" s="693"/>
      <c r="AD683" s="838" t="s">
        <v>447</v>
      </c>
      <c r="AE683" s="839"/>
      <c r="AF683" s="839"/>
      <c r="AG683" s="835" t="s">
        <v>467</v>
      </c>
      <c r="AH683" s="836"/>
      <c r="AI683" s="836"/>
      <c r="AJ683" s="836"/>
      <c r="AK683" s="836"/>
      <c r="AL683" s="836"/>
      <c r="AM683" s="836"/>
      <c r="AN683" s="836"/>
      <c r="AO683" s="836"/>
      <c r="AP683" s="836"/>
      <c r="AQ683" s="836"/>
      <c r="AR683" s="836"/>
      <c r="AS683" s="836"/>
      <c r="AT683" s="836"/>
      <c r="AU683" s="836"/>
      <c r="AV683" s="836"/>
      <c r="AW683" s="836"/>
      <c r="AX683" s="837"/>
    </row>
    <row r="684" spans="1:50" ht="52.5"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447</v>
      </c>
      <c r="AE684" s="566"/>
      <c r="AF684" s="566"/>
      <c r="AG684" s="567" t="s">
        <v>466</v>
      </c>
      <c r="AH684" s="568"/>
      <c r="AI684" s="568"/>
      <c r="AJ684" s="568"/>
      <c r="AK684" s="568"/>
      <c r="AL684" s="568"/>
      <c r="AM684" s="568"/>
      <c r="AN684" s="568"/>
      <c r="AO684" s="568"/>
      <c r="AP684" s="568"/>
      <c r="AQ684" s="568"/>
      <c r="AR684" s="568"/>
      <c r="AS684" s="568"/>
      <c r="AT684" s="568"/>
      <c r="AU684" s="568"/>
      <c r="AV684" s="568"/>
      <c r="AW684" s="568"/>
      <c r="AX684" s="569"/>
    </row>
    <row r="685" spans="1:50" ht="81"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447</v>
      </c>
      <c r="AE685" s="576"/>
      <c r="AF685" s="576"/>
      <c r="AG685" s="644" t="s">
        <v>477</v>
      </c>
      <c r="AH685" s="119"/>
      <c r="AI685" s="119"/>
      <c r="AJ685" s="119"/>
      <c r="AK685" s="119"/>
      <c r="AL685" s="119"/>
      <c r="AM685" s="119"/>
      <c r="AN685" s="119"/>
      <c r="AO685" s="119"/>
      <c r="AP685" s="119"/>
      <c r="AQ685" s="119"/>
      <c r="AR685" s="119"/>
      <c r="AS685" s="119"/>
      <c r="AT685" s="119"/>
      <c r="AU685" s="119"/>
      <c r="AV685" s="119"/>
      <c r="AW685" s="119"/>
      <c r="AX685" s="645"/>
    </row>
    <row r="686" spans="1:50" ht="19.350000000000001" customHeight="1" x14ac:dyDescent="0.15">
      <c r="A686" s="549" t="s">
        <v>44</v>
      </c>
      <c r="B686" s="736"/>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83" t="s">
        <v>447</v>
      </c>
      <c r="AE686" s="784"/>
      <c r="AF686" s="784"/>
      <c r="AG686" s="87" t="s">
        <v>501</v>
      </c>
      <c r="AH686" s="88"/>
      <c r="AI686" s="88"/>
      <c r="AJ686" s="88"/>
      <c r="AK686" s="88"/>
      <c r="AL686" s="88"/>
      <c r="AM686" s="88"/>
      <c r="AN686" s="88"/>
      <c r="AO686" s="88"/>
      <c r="AP686" s="88"/>
      <c r="AQ686" s="88"/>
      <c r="AR686" s="88"/>
      <c r="AS686" s="88"/>
      <c r="AT686" s="88"/>
      <c r="AU686" s="88"/>
      <c r="AV686" s="88"/>
      <c r="AW686" s="88"/>
      <c r="AX686" s="89"/>
    </row>
    <row r="687" spans="1:50" ht="39.950000000000003" customHeight="1" x14ac:dyDescent="0.15">
      <c r="A687" s="610"/>
      <c r="B687" s="737"/>
      <c r="C687" s="542"/>
      <c r="D687" s="543"/>
      <c r="E687" s="577" t="s">
        <v>413</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461</v>
      </c>
      <c r="AE687" s="566"/>
      <c r="AF687" s="710"/>
      <c r="AG687" s="644"/>
      <c r="AH687" s="119"/>
      <c r="AI687" s="119"/>
      <c r="AJ687" s="119"/>
      <c r="AK687" s="119"/>
      <c r="AL687" s="119"/>
      <c r="AM687" s="119"/>
      <c r="AN687" s="119"/>
      <c r="AO687" s="119"/>
      <c r="AP687" s="119"/>
      <c r="AQ687" s="119"/>
      <c r="AR687" s="119"/>
      <c r="AS687" s="119"/>
      <c r="AT687" s="119"/>
      <c r="AU687" s="119"/>
      <c r="AV687" s="119"/>
      <c r="AW687" s="119"/>
      <c r="AX687" s="645"/>
    </row>
    <row r="688" spans="1:50" ht="39.950000000000003" customHeight="1" x14ac:dyDescent="0.15">
      <c r="A688" s="610"/>
      <c r="B688" s="737"/>
      <c r="C688" s="544"/>
      <c r="D688" s="545"/>
      <c r="E688" s="580" t="s">
        <v>414</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462</v>
      </c>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64" ht="19.350000000000001" customHeight="1" x14ac:dyDescent="0.15">
      <c r="A689" s="610"/>
      <c r="B689" s="611"/>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463</v>
      </c>
      <c r="AE689" s="571"/>
      <c r="AF689" s="571"/>
      <c r="AG689" s="489" t="s">
        <v>468</v>
      </c>
      <c r="AH689" s="490"/>
      <c r="AI689" s="490"/>
      <c r="AJ689" s="490"/>
      <c r="AK689" s="490"/>
      <c r="AL689" s="490"/>
      <c r="AM689" s="490"/>
      <c r="AN689" s="490"/>
      <c r="AO689" s="490"/>
      <c r="AP689" s="490"/>
      <c r="AQ689" s="490"/>
      <c r="AR689" s="490"/>
      <c r="AS689" s="490"/>
      <c r="AT689" s="490"/>
      <c r="AU689" s="490"/>
      <c r="AV689" s="490"/>
      <c r="AW689" s="490"/>
      <c r="AX689" s="491"/>
    </row>
    <row r="690" spans="1:64" ht="27" customHeight="1" x14ac:dyDescent="0.15">
      <c r="A690" s="610"/>
      <c r="B690" s="611"/>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447</v>
      </c>
      <c r="AE690" s="566"/>
      <c r="AF690" s="566"/>
      <c r="AG690" s="567" t="s">
        <v>469</v>
      </c>
      <c r="AH690" s="568"/>
      <c r="AI690" s="568"/>
      <c r="AJ690" s="568"/>
      <c r="AK690" s="568"/>
      <c r="AL690" s="568"/>
      <c r="AM690" s="568"/>
      <c r="AN690" s="568"/>
      <c r="AO690" s="568"/>
      <c r="AP690" s="568"/>
      <c r="AQ690" s="568"/>
      <c r="AR690" s="568"/>
      <c r="AS690" s="568"/>
      <c r="AT690" s="568"/>
      <c r="AU690" s="568"/>
      <c r="AV690" s="568"/>
      <c r="AW690" s="568"/>
      <c r="AX690" s="569"/>
    </row>
    <row r="691" spans="1:64" ht="18.75" customHeight="1" x14ac:dyDescent="0.15">
      <c r="A691" s="610"/>
      <c r="B691" s="611"/>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463</v>
      </c>
      <c r="AE691" s="566"/>
      <c r="AF691" s="566"/>
      <c r="AG691" s="567" t="s">
        <v>470</v>
      </c>
      <c r="AH691" s="568"/>
      <c r="AI691" s="568"/>
      <c r="AJ691" s="568"/>
      <c r="AK691" s="568"/>
      <c r="AL691" s="568"/>
      <c r="AM691" s="568"/>
      <c r="AN691" s="568"/>
      <c r="AO691" s="568"/>
      <c r="AP691" s="568"/>
      <c r="AQ691" s="568"/>
      <c r="AR691" s="568"/>
      <c r="AS691" s="568"/>
      <c r="AT691" s="568"/>
      <c r="AU691" s="568"/>
      <c r="AV691" s="568"/>
      <c r="AW691" s="568"/>
      <c r="AX691" s="569"/>
    </row>
    <row r="692" spans="1:64" ht="19.350000000000001" customHeight="1" x14ac:dyDescent="0.15">
      <c r="A692" s="610"/>
      <c r="B692" s="611"/>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447</v>
      </c>
      <c r="AE692" s="566"/>
      <c r="AF692" s="566"/>
      <c r="AG692" s="567" t="s">
        <v>471</v>
      </c>
      <c r="AH692" s="568"/>
      <c r="AI692" s="568"/>
      <c r="AJ692" s="568"/>
      <c r="AK692" s="568"/>
      <c r="AL692" s="568"/>
      <c r="AM692" s="568"/>
      <c r="AN692" s="568"/>
      <c r="AO692" s="568"/>
      <c r="AP692" s="568"/>
      <c r="AQ692" s="568"/>
      <c r="AR692" s="568"/>
      <c r="AS692" s="568"/>
      <c r="AT692" s="568"/>
      <c r="AU692" s="568"/>
      <c r="AV692" s="568"/>
      <c r="AW692" s="568"/>
      <c r="AX692" s="569"/>
    </row>
    <row r="693" spans="1:64" ht="38.25" customHeight="1" x14ac:dyDescent="0.15">
      <c r="A693" s="610"/>
      <c r="B693" s="611"/>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447</v>
      </c>
      <c r="AE693" s="576"/>
      <c r="AF693" s="576"/>
      <c r="AG693" s="537" t="s">
        <v>502</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37.5" customHeight="1" x14ac:dyDescent="0.15">
      <c r="A694" s="612"/>
      <c r="B694" s="613"/>
      <c r="C694" s="738" t="s">
        <v>422</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34" t="s">
        <v>447</v>
      </c>
      <c r="AE694" s="535"/>
      <c r="AF694" s="536"/>
      <c r="AG694" s="555" t="s">
        <v>472</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38.25" customHeight="1" x14ac:dyDescent="0.15">
      <c r="A695" s="549" t="s">
        <v>45</v>
      </c>
      <c r="B695" s="609"/>
      <c r="C695" s="614" t="s">
        <v>423</v>
      </c>
      <c r="D695" s="615"/>
      <c r="E695" s="615"/>
      <c r="F695" s="615"/>
      <c r="G695" s="615"/>
      <c r="H695" s="615"/>
      <c r="I695" s="615"/>
      <c r="J695" s="615"/>
      <c r="K695" s="615"/>
      <c r="L695" s="615"/>
      <c r="M695" s="615"/>
      <c r="N695" s="615"/>
      <c r="O695" s="615"/>
      <c r="P695" s="615"/>
      <c r="Q695" s="615"/>
      <c r="R695" s="615"/>
      <c r="S695" s="615"/>
      <c r="T695" s="615"/>
      <c r="U695" s="615"/>
      <c r="V695" s="615"/>
      <c r="W695" s="615"/>
      <c r="X695" s="615"/>
      <c r="Y695" s="615"/>
      <c r="Z695" s="615"/>
      <c r="AA695" s="615"/>
      <c r="AB695" s="615"/>
      <c r="AC695" s="616"/>
      <c r="AD695" s="570" t="s">
        <v>447</v>
      </c>
      <c r="AE695" s="571"/>
      <c r="AF695" s="572"/>
      <c r="AG695" s="489" t="s">
        <v>478</v>
      </c>
      <c r="AH695" s="490"/>
      <c r="AI695" s="490"/>
      <c r="AJ695" s="490"/>
      <c r="AK695" s="490"/>
      <c r="AL695" s="490"/>
      <c r="AM695" s="490"/>
      <c r="AN695" s="490"/>
      <c r="AO695" s="490"/>
      <c r="AP695" s="490"/>
      <c r="AQ695" s="490"/>
      <c r="AR695" s="490"/>
      <c r="AS695" s="490"/>
      <c r="AT695" s="490"/>
      <c r="AU695" s="490"/>
      <c r="AV695" s="490"/>
      <c r="AW695" s="490"/>
      <c r="AX695" s="491"/>
    </row>
    <row r="696" spans="1:64" ht="93.75" customHeight="1" x14ac:dyDescent="0.15">
      <c r="A696" s="610"/>
      <c r="B696" s="611"/>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25" t="s">
        <v>447</v>
      </c>
      <c r="AE696" s="726"/>
      <c r="AF696" s="726"/>
      <c r="AG696" s="567" t="s">
        <v>479</v>
      </c>
      <c r="AH696" s="568"/>
      <c r="AI696" s="568"/>
      <c r="AJ696" s="568"/>
      <c r="AK696" s="568"/>
      <c r="AL696" s="568"/>
      <c r="AM696" s="568"/>
      <c r="AN696" s="568"/>
      <c r="AO696" s="568"/>
      <c r="AP696" s="568"/>
      <c r="AQ696" s="568"/>
      <c r="AR696" s="568"/>
      <c r="AS696" s="568"/>
      <c r="AT696" s="568"/>
      <c r="AU696" s="568"/>
      <c r="AV696" s="568"/>
      <c r="AW696" s="568"/>
      <c r="AX696" s="569"/>
    </row>
    <row r="697" spans="1:64" ht="18.75" customHeight="1" x14ac:dyDescent="0.15">
      <c r="A697" s="610"/>
      <c r="B697" s="611"/>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447</v>
      </c>
      <c r="AE697" s="566"/>
      <c r="AF697" s="566"/>
      <c r="AG697" s="567" t="s">
        <v>473</v>
      </c>
      <c r="AH697" s="568"/>
      <c r="AI697" s="568"/>
      <c r="AJ697" s="568"/>
      <c r="AK697" s="568"/>
      <c r="AL697" s="568"/>
      <c r="AM697" s="568"/>
      <c r="AN697" s="568"/>
      <c r="AO697" s="568"/>
      <c r="AP697" s="568"/>
      <c r="AQ697" s="568"/>
      <c r="AR697" s="568"/>
      <c r="AS697" s="568"/>
      <c r="AT697" s="568"/>
      <c r="AU697" s="568"/>
      <c r="AV697" s="568"/>
      <c r="AW697" s="568"/>
      <c r="AX697" s="569"/>
    </row>
    <row r="698" spans="1:64" ht="55.5" customHeight="1" x14ac:dyDescent="0.15">
      <c r="A698" s="612"/>
      <c r="B698" s="613"/>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447</v>
      </c>
      <c r="AE698" s="566"/>
      <c r="AF698" s="566"/>
      <c r="AG698" s="90" t="s">
        <v>480</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1" t="s">
        <v>65</v>
      </c>
      <c r="B699" s="602"/>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463</v>
      </c>
      <c r="AE699" s="571"/>
      <c r="AF699" s="571"/>
      <c r="AG699" s="87" t="s">
        <v>470</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3"/>
      <c r="B700" s="604"/>
      <c r="C700" s="586" t="s">
        <v>70</v>
      </c>
      <c r="D700" s="587"/>
      <c r="E700" s="587"/>
      <c r="F700" s="587"/>
      <c r="G700" s="587"/>
      <c r="H700" s="587"/>
      <c r="I700" s="587"/>
      <c r="J700" s="587"/>
      <c r="K700" s="587"/>
      <c r="L700" s="587"/>
      <c r="M700" s="587"/>
      <c r="N700" s="587"/>
      <c r="O700" s="588"/>
      <c r="P700" s="599" t="s">
        <v>0</v>
      </c>
      <c r="Q700" s="599"/>
      <c r="R700" s="599"/>
      <c r="S700" s="600"/>
      <c r="T700" s="765" t="s">
        <v>29</v>
      </c>
      <c r="U700" s="599"/>
      <c r="V700" s="599"/>
      <c r="W700" s="599"/>
      <c r="X700" s="599"/>
      <c r="Y700" s="599"/>
      <c r="Z700" s="599"/>
      <c r="AA700" s="599"/>
      <c r="AB700" s="599"/>
      <c r="AC700" s="599"/>
      <c r="AD700" s="599"/>
      <c r="AE700" s="599"/>
      <c r="AF700" s="766"/>
      <c r="AG700" s="644"/>
      <c r="AH700" s="119"/>
      <c r="AI700" s="119"/>
      <c r="AJ700" s="119"/>
      <c r="AK700" s="119"/>
      <c r="AL700" s="119"/>
      <c r="AM700" s="119"/>
      <c r="AN700" s="119"/>
      <c r="AO700" s="119"/>
      <c r="AP700" s="119"/>
      <c r="AQ700" s="119"/>
      <c r="AR700" s="119"/>
      <c r="AS700" s="119"/>
      <c r="AT700" s="119"/>
      <c r="AU700" s="119"/>
      <c r="AV700" s="119"/>
      <c r="AW700" s="119"/>
      <c r="AX700" s="645"/>
    </row>
    <row r="701" spans="1:64" ht="26.25" customHeight="1" x14ac:dyDescent="0.15">
      <c r="A701" s="603"/>
      <c r="B701" s="604"/>
      <c r="C701" s="744" t="s">
        <v>464</v>
      </c>
      <c r="D701" s="745"/>
      <c r="E701" s="745"/>
      <c r="F701" s="745"/>
      <c r="G701" s="745"/>
      <c r="H701" s="745"/>
      <c r="I701" s="745"/>
      <c r="J701" s="745"/>
      <c r="K701" s="745"/>
      <c r="L701" s="745"/>
      <c r="M701" s="745"/>
      <c r="N701" s="745"/>
      <c r="O701" s="746"/>
      <c r="P701" s="558" t="s">
        <v>465</v>
      </c>
      <c r="Q701" s="558"/>
      <c r="R701" s="558"/>
      <c r="S701" s="559"/>
      <c r="T701" s="607" t="s">
        <v>465</v>
      </c>
      <c r="U701" s="568"/>
      <c r="V701" s="568"/>
      <c r="W701" s="568"/>
      <c r="X701" s="568"/>
      <c r="Y701" s="568"/>
      <c r="Z701" s="568"/>
      <c r="AA701" s="568"/>
      <c r="AB701" s="568"/>
      <c r="AC701" s="568"/>
      <c r="AD701" s="568"/>
      <c r="AE701" s="568"/>
      <c r="AF701" s="608"/>
      <c r="AG701" s="644"/>
      <c r="AH701" s="119"/>
      <c r="AI701" s="119"/>
      <c r="AJ701" s="119"/>
      <c r="AK701" s="119"/>
      <c r="AL701" s="119"/>
      <c r="AM701" s="119"/>
      <c r="AN701" s="119"/>
      <c r="AO701" s="119"/>
      <c r="AP701" s="119"/>
      <c r="AQ701" s="119"/>
      <c r="AR701" s="119"/>
      <c r="AS701" s="119"/>
      <c r="AT701" s="119"/>
      <c r="AU701" s="119"/>
      <c r="AV701" s="119"/>
      <c r="AW701" s="119"/>
      <c r="AX701" s="645"/>
    </row>
    <row r="702" spans="1:64" ht="26.25" customHeight="1" x14ac:dyDescent="0.15">
      <c r="A702" s="603"/>
      <c r="B702" s="604"/>
      <c r="C702" s="744"/>
      <c r="D702" s="745"/>
      <c r="E702" s="745"/>
      <c r="F702" s="745"/>
      <c r="G702" s="745"/>
      <c r="H702" s="745"/>
      <c r="I702" s="745"/>
      <c r="J702" s="745"/>
      <c r="K702" s="745"/>
      <c r="L702" s="745"/>
      <c r="M702" s="745"/>
      <c r="N702" s="745"/>
      <c r="O702" s="746"/>
      <c r="P702" s="558"/>
      <c r="Q702" s="558"/>
      <c r="R702" s="558"/>
      <c r="S702" s="559"/>
      <c r="T702" s="607"/>
      <c r="U702" s="568"/>
      <c r="V702" s="568"/>
      <c r="W702" s="568"/>
      <c r="X702" s="568"/>
      <c r="Y702" s="568"/>
      <c r="Z702" s="568"/>
      <c r="AA702" s="568"/>
      <c r="AB702" s="568"/>
      <c r="AC702" s="568"/>
      <c r="AD702" s="568"/>
      <c r="AE702" s="568"/>
      <c r="AF702" s="608"/>
      <c r="AG702" s="644"/>
      <c r="AH702" s="119"/>
      <c r="AI702" s="119"/>
      <c r="AJ702" s="119"/>
      <c r="AK702" s="119"/>
      <c r="AL702" s="119"/>
      <c r="AM702" s="119"/>
      <c r="AN702" s="119"/>
      <c r="AO702" s="119"/>
      <c r="AP702" s="119"/>
      <c r="AQ702" s="119"/>
      <c r="AR702" s="119"/>
      <c r="AS702" s="119"/>
      <c r="AT702" s="119"/>
      <c r="AU702" s="119"/>
      <c r="AV702" s="119"/>
      <c r="AW702" s="119"/>
      <c r="AX702" s="645"/>
    </row>
    <row r="703" spans="1:64" ht="26.25" customHeight="1" x14ac:dyDescent="0.15">
      <c r="A703" s="603"/>
      <c r="B703" s="604"/>
      <c r="C703" s="744"/>
      <c r="D703" s="745"/>
      <c r="E703" s="745"/>
      <c r="F703" s="745"/>
      <c r="G703" s="745"/>
      <c r="H703" s="745"/>
      <c r="I703" s="745"/>
      <c r="J703" s="745"/>
      <c r="K703" s="745"/>
      <c r="L703" s="745"/>
      <c r="M703" s="745"/>
      <c r="N703" s="745"/>
      <c r="O703" s="746"/>
      <c r="P703" s="558"/>
      <c r="Q703" s="558"/>
      <c r="R703" s="558"/>
      <c r="S703" s="559"/>
      <c r="T703" s="607"/>
      <c r="U703" s="568"/>
      <c r="V703" s="568"/>
      <c r="W703" s="568"/>
      <c r="X703" s="568"/>
      <c r="Y703" s="568"/>
      <c r="Z703" s="568"/>
      <c r="AA703" s="568"/>
      <c r="AB703" s="568"/>
      <c r="AC703" s="568"/>
      <c r="AD703" s="568"/>
      <c r="AE703" s="568"/>
      <c r="AF703" s="608"/>
      <c r="AG703" s="644"/>
      <c r="AH703" s="119"/>
      <c r="AI703" s="119"/>
      <c r="AJ703" s="119"/>
      <c r="AK703" s="119"/>
      <c r="AL703" s="119"/>
      <c r="AM703" s="119"/>
      <c r="AN703" s="119"/>
      <c r="AO703" s="119"/>
      <c r="AP703" s="119"/>
      <c r="AQ703" s="119"/>
      <c r="AR703" s="119"/>
      <c r="AS703" s="119"/>
      <c r="AT703" s="119"/>
      <c r="AU703" s="119"/>
      <c r="AV703" s="119"/>
      <c r="AW703" s="119"/>
      <c r="AX703" s="645"/>
    </row>
    <row r="704" spans="1:64" ht="26.25" hidden="1" customHeight="1" x14ac:dyDescent="0.15">
      <c r="A704" s="603"/>
      <c r="B704" s="604"/>
      <c r="C704" s="744"/>
      <c r="D704" s="745"/>
      <c r="E704" s="745"/>
      <c r="F704" s="745"/>
      <c r="G704" s="745"/>
      <c r="H704" s="745"/>
      <c r="I704" s="745"/>
      <c r="J704" s="745"/>
      <c r="K704" s="745"/>
      <c r="L704" s="745"/>
      <c r="M704" s="745"/>
      <c r="N704" s="745"/>
      <c r="O704" s="746"/>
      <c r="P704" s="558"/>
      <c r="Q704" s="558"/>
      <c r="R704" s="558"/>
      <c r="S704" s="559"/>
      <c r="T704" s="607"/>
      <c r="U704" s="568"/>
      <c r="V704" s="568"/>
      <c r="W704" s="568"/>
      <c r="X704" s="568"/>
      <c r="Y704" s="568"/>
      <c r="Z704" s="568"/>
      <c r="AA704" s="568"/>
      <c r="AB704" s="568"/>
      <c r="AC704" s="568"/>
      <c r="AD704" s="568"/>
      <c r="AE704" s="568"/>
      <c r="AF704" s="608"/>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hidden="1" customHeight="1" x14ac:dyDescent="0.15">
      <c r="A705" s="605"/>
      <c r="B705" s="606"/>
      <c r="C705" s="750"/>
      <c r="D705" s="751"/>
      <c r="E705" s="751"/>
      <c r="F705" s="751"/>
      <c r="G705" s="751"/>
      <c r="H705" s="751"/>
      <c r="I705" s="751"/>
      <c r="J705" s="751"/>
      <c r="K705" s="751"/>
      <c r="L705" s="751"/>
      <c r="M705" s="751"/>
      <c r="N705" s="751"/>
      <c r="O705" s="752"/>
      <c r="P705" s="763"/>
      <c r="Q705" s="763"/>
      <c r="R705" s="763"/>
      <c r="S705" s="764"/>
      <c r="T705" s="767"/>
      <c r="U705" s="556"/>
      <c r="V705" s="556"/>
      <c r="W705" s="556"/>
      <c r="X705" s="556"/>
      <c r="Y705" s="556"/>
      <c r="Z705" s="556"/>
      <c r="AA705" s="556"/>
      <c r="AB705" s="556"/>
      <c r="AC705" s="556"/>
      <c r="AD705" s="556"/>
      <c r="AE705" s="556"/>
      <c r="AF705" s="768"/>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9" t="s">
        <v>54</v>
      </c>
      <c r="B706" s="550"/>
      <c r="C706" s="265" t="s">
        <v>60</v>
      </c>
      <c r="D706" s="747"/>
      <c r="E706" s="747"/>
      <c r="F706" s="748"/>
      <c r="G706" s="761" t="s">
        <v>481</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x14ac:dyDescent="0.2">
      <c r="A707" s="551"/>
      <c r="B707" s="552"/>
      <c r="C707" s="756" t="s">
        <v>64</v>
      </c>
      <c r="D707" s="757"/>
      <c r="E707" s="757"/>
      <c r="F707" s="758"/>
      <c r="G707" s="759" t="s">
        <v>490</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60" customHeight="1" thickBot="1" x14ac:dyDescent="0.2">
      <c r="A709" s="732" t="s">
        <v>514</v>
      </c>
      <c r="B709" s="591"/>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2"/>
    </row>
    <row r="710" spans="1:50" ht="21" customHeight="1" x14ac:dyDescent="0.15">
      <c r="A710" s="596" t="s">
        <v>39</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60" customHeight="1" thickBot="1" x14ac:dyDescent="0.2">
      <c r="A711" s="546" t="s">
        <v>266</v>
      </c>
      <c r="B711" s="547"/>
      <c r="C711" s="547"/>
      <c r="D711" s="547"/>
      <c r="E711" s="548"/>
      <c r="F711" s="590" t="s">
        <v>515</v>
      </c>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1"/>
      <c r="AL711" s="591"/>
      <c r="AM711" s="591"/>
      <c r="AN711" s="591"/>
      <c r="AO711" s="591"/>
      <c r="AP711" s="591"/>
      <c r="AQ711" s="591"/>
      <c r="AR711" s="591"/>
      <c r="AS711" s="591"/>
      <c r="AT711" s="591"/>
      <c r="AU711" s="591"/>
      <c r="AV711" s="591"/>
      <c r="AW711" s="591"/>
      <c r="AX711" s="592"/>
    </row>
    <row r="712" spans="1:50" ht="21" customHeight="1" x14ac:dyDescent="0.15">
      <c r="A712" s="596" t="s">
        <v>51</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60" customHeight="1" thickBot="1" x14ac:dyDescent="0.2">
      <c r="A713" s="712" t="s">
        <v>516</v>
      </c>
      <c r="B713" s="713"/>
      <c r="C713" s="713"/>
      <c r="D713" s="713"/>
      <c r="E713" s="714"/>
      <c r="F713" s="733" t="s">
        <v>525</v>
      </c>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593" t="s">
        <v>40</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60" customHeight="1" thickBot="1" x14ac:dyDescent="0.2">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53" t="s">
        <v>388</v>
      </c>
      <c r="B717" s="286"/>
      <c r="C717" s="286"/>
      <c r="D717" s="286"/>
      <c r="E717" s="286"/>
      <c r="F717" s="286"/>
      <c r="G717" s="715" t="s">
        <v>475</v>
      </c>
      <c r="H717" s="716"/>
      <c r="I717" s="716"/>
      <c r="J717" s="716"/>
      <c r="K717" s="716"/>
      <c r="L717" s="716"/>
      <c r="M717" s="716"/>
      <c r="N717" s="716"/>
      <c r="O717" s="716"/>
      <c r="P717" s="716"/>
      <c r="Q717" s="286" t="s">
        <v>329</v>
      </c>
      <c r="R717" s="286"/>
      <c r="S717" s="286"/>
      <c r="T717" s="286"/>
      <c r="U717" s="286"/>
      <c r="V717" s="286"/>
      <c r="W717" s="715" t="s">
        <v>475</v>
      </c>
      <c r="X717" s="716"/>
      <c r="Y717" s="716"/>
      <c r="Z717" s="716"/>
      <c r="AA717" s="716"/>
      <c r="AB717" s="716"/>
      <c r="AC717" s="716"/>
      <c r="AD717" s="716"/>
      <c r="AE717" s="716"/>
      <c r="AF717" s="716"/>
      <c r="AG717" s="286" t="s">
        <v>330</v>
      </c>
      <c r="AH717" s="286"/>
      <c r="AI717" s="286"/>
      <c r="AJ717" s="286"/>
      <c r="AK717" s="286"/>
      <c r="AL717" s="286"/>
      <c r="AM717" s="715" t="s">
        <v>476</v>
      </c>
      <c r="AN717" s="716"/>
      <c r="AO717" s="716"/>
      <c r="AP717" s="716"/>
      <c r="AQ717" s="716"/>
      <c r="AR717" s="716"/>
      <c r="AS717" s="716"/>
      <c r="AT717" s="716"/>
      <c r="AU717" s="716"/>
      <c r="AV717" s="716"/>
      <c r="AW717" s="51"/>
      <c r="AX717" s="52"/>
    </row>
    <row r="718" spans="1:50" ht="19.899999999999999" customHeight="1" thickBot="1" x14ac:dyDescent="0.2">
      <c r="A718" s="711" t="s">
        <v>331</v>
      </c>
      <c r="B718" s="643"/>
      <c r="C718" s="643"/>
      <c r="D718" s="643"/>
      <c r="E718" s="643"/>
      <c r="F718" s="643"/>
      <c r="G718" s="772" t="s">
        <v>474</v>
      </c>
      <c r="H718" s="773"/>
      <c r="I718" s="773"/>
      <c r="J718" s="773"/>
      <c r="K718" s="773"/>
      <c r="L718" s="773"/>
      <c r="M718" s="773"/>
      <c r="N718" s="773"/>
      <c r="O718" s="773"/>
      <c r="P718" s="773"/>
      <c r="Q718" s="643" t="s">
        <v>332</v>
      </c>
      <c r="R718" s="643"/>
      <c r="S718" s="643"/>
      <c r="T718" s="643"/>
      <c r="U718" s="643"/>
      <c r="V718" s="643"/>
      <c r="W718" s="642">
        <v>197</v>
      </c>
      <c r="X718" s="642"/>
      <c r="Y718" s="642"/>
      <c r="Z718" s="642"/>
      <c r="AA718" s="642"/>
      <c r="AB718" s="642"/>
      <c r="AC718" s="642"/>
      <c r="AD718" s="642"/>
      <c r="AE718" s="642"/>
      <c r="AF718" s="642"/>
      <c r="AG718" s="643" t="s">
        <v>333</v>
      </c>
      <c r="AH718" s="643"/>
      <c r="AI718" s="643"/>
      <c r="AJ718" s="643"/>
      <c r="AK718" s="643"/>
      <c r="AL718" s="643"/>
      <c r="AM718" s="749">
        <v>199</v>
      </c>
      <c r="AN718" s="749"/>
      <c r="AO718" s="749"/>
      <c r="AP718" s="749"/>
      <c r="AQ718" s="749"/>
      <c r="AR718" s="749"/>
      <c r="AS718" s="749"/>
      <c r="AT718" s="749"/>
      <c r="AU718" s="749"/>
      <c r="AV718" s="749"/>
      <c r="AW718" s="53"/>
      <c r="AX718" s="54"/>
    </row>
    <row r="719" spans="1:50" ht="23.65" customHeight="1" x14ac:dyDescent="0.15">
      <c r="A719" s="636" t="s">
        <v>27</v>
      </c>
      <c r="B719" s="637"/>
      <c r="C719" s="637"/>
      <c r="D719" s="637"/>
      <c r="E719" s="637"/>
      <c r="F719" s="63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2"/>
      <c r="B720" s="623"/>
      <c r="C720" s="623"/>
      <c r="D720" s="623"/>
      <c r="E720" s="623"/>
      <c r="F720" s="62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2"/>
      <c r="B721" s="623"/>
      <c r="C721" s="623"/>
      <c r="D721" s="623"/>
      <c r="E721" s="623"/>
      <c r="F721" s="62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2"/>
      <c r="B722" s="623"/>
      <c r="C722" s="623"/>
      <c r="D722" s="623"/>
      <c r="E722" s="623"/>
      <c r="F722" s="62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2"/>
      <c r="B723" s="623"/>
      <c r="C723" s="623"/>
      <c r="D723" s="623"/>
      <c r="E723" s="623"/>
      <c r="F723" s="62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2"/>
      <c r="B724" s="623"/>
      <c r="C724" s="623"/>
      <c r="D724" s="623"/>
      <c r="E724" s="623"/>
      <c r="F724" s="62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2"/>
      <c r="B725" s="623"/>
      <c r="C725" s="623"/>
      <c r="D725" s="623"/>
      <c r="E725" s="623"/>
      <c r="F725" s="62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2"/>
      <c r="B726" s="623"/>
      <c r="C726" s="623"/>
      <c r="D726" s="623"/>
      <c r="E726" s="623"/>
      <c r="F726" s="62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2"/>
      <c r="B727" s="623"/>
      <c r="C727" s="623"/>
      <c r="D727" s="623"/>
      <c r="E727" s="623"/>
      <c r="F727" s="62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2"/>
      <c r="B728" s="623"/>
      <c r="C728" s="623"/>
      <c r="D728" s="623"/>
      <c r="E728" s="623"/>
      <c r="F728" s="62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2"/>
      <c r="B729" s="623"/>
      <c r="C729" s="623"/>
      <c r="D729" s="623"/>
      <c r="E729" s="623"/>
      <c r="F729" s="62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2"/>
      <c r="B730" s="623"/>
      <c r="C730" s="623"/>
      <c r="D730" s="623"/>
      <c r="E730" s="623"/>
      <c r="F730" s="62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2"/>
      <c r="B731" s="623"/>
      <c r="C731" s="623"/>
      <c r="D731" s="623"/>
      <c r="E731" s="623"/>
      <c r="F731" s="62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2"/>
      <c r="B732" s="623"/>
      <c r="C732" s="623"/>
      <c r="D732" s="623"/>
      <c r="E732" s="623"/>
      <c r="F732" s="62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2"/>
      <c r="B733" s="623"/>
      <c r="C733" s="623"/>
      <c r="D733" s="623"/>
      <c r="E733" s="623"/>
      <c r="F733" s="62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2"/>
      <c r="B734" s="623"/>
      <c r="C734" s="623"/>
      <c r="D734" s="623"/>
      <c r="E734" s="623"/>
      <c r="F734" s="62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2"/>
      <c r="B735" s="623"/>
      <c r="C735" s="623"/>
      <c r="D735" s="623"/>
      <c r="E735" s="623"/>
      <c r="F735" s="62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2"/>
      <c r="B736" s="623"/>
      <c r="C736" s="623"/>
      <c r="D736" s="623"/>
      <c r="E736" s="623"/>
      <c r="F736" s="62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2"/>
      <c r="B737" s="623"/>
      <c r="C737" s="623"/>
      <c r="D737" s="623"/>
      <c r="E737" s="623"/>
      <c r="F737" s="62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2"/>
      <c r="B738" s="623"/>
      <c r="C738" s="623"/>
      <c r="D738" s="623"/>
      <c r="E738" s="623"/>
      <c r="F738" s="62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2"/>
      <c r="B739" s="623"/>
      <c r="C739" s="623"/>
      <c r="D739" s="623"/>
      <c r="E739" s="623"/>
      <c r="F739" s="62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2"/>
      <c r="B740" s="623"/>
      <c r="C740" s="623"/>
      <c r="D740" s="623"/>
      <c r="E740" s="623"/>
      <c r="F740" s="62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9"/>
      <c r="B757" s="640"/>
      <c r="C757" s="640"/>
      <c r="D757" s="640"/>
      <c r="E757" s="640"/>
      <c r="F757" s="64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7" t="s">
        <v>32</v>
      </c>
      <c r="B758" s="728"/>
      <c r="C758" s="728"/>
      <c r="D758" s="728"/>
      <c r="E758" s="728"/>
      <c r="F758" s="729"/>
      <c r="G758" s="378" t="s">
        <v>509</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589" t="s">
        <v>510</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4"/>
      <c r="B759" s="730"/>
      <c r="C759" s="730"/>
      <c r="D759" s="730"/>
      <c r="E759" s="730"/>
      <c r="F759" s="731"/>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54"/>
      <c r="B760" s="730"/>
      <c r="C760" s="730"/>
      <c r="D760" s="730"/>
      <c r="E760" s="730"/>
      <c r="F760" s="731"/>
      <c r="G760" s="276" t="s">
        <v>494</v>
      </c>
      <c r="H760" s="277"/>
      <c r="I760" s="277"/>
      <c r="J760" s="277"/>
      <c r="K760" s="278"/>
      <c r="L760" s="279"/>
      <c r="M760" s="280"/>
      <c r="N760" s="280"/>
      <c r="O760" s="280"/>
      <c r="P760" s="280"/>
      <c r="Q760" s="280"/>
      <c r="R760" s="280"/>
      <c r="S760" s="280"/>
      <c r="T760" s="280"/>
      <c r="U760" s="280"/>
      <c r="V760" s="280"/>
      <c r="W760" s="280"/>
      <c r="X760" s="281"/>
      <c r="Y760" s="441">
        <v>16.2</v>
      </c>
      <c r="Z760" s="442"/>
      <c r="AA760" s="442"/>
      <c r="AB760" s="525"/>
      <c r="AC760" s="276"/>
      <c r="AD760" s="277"/>
      <c r="AE760" s="277"/>
      <c r="AF760" s="277"/>
      <c r="AG760" s="278"/>
      <c r="AH760" s="279"/>
      <c r="AI760" s="280"/>
      <c r="AJ760" s="280"/>
      <c r="AK760" s="280"/>
      <c r="AL760" s="280"/>
      <c r="AM760" s="280"/>
      <c r="AN760" s="280"/>
      <c r="AO760" s="280"/>
      <c r="AP760" s="280"/>
      <c r="AQ760" s="280"/>
      <c r="AR760" s="280"/>
      <c r="AS760" s="280"/>
      <c r="AT760" s="281"/>
      <c r="AU760" s="441"/>
      <c r="AV760" s="442"/>
      <c r="AW760" s="442"/>
      <c r="AX760" s="443"/>
    </row>
    <row r="761" spans="1:50" ht="24.75" customHeight="1" x14ac:dyDescent="0.15">
      <c r="A761" s="554"/>
      <c r="B761" s="730"/>
      <c r="C761" s="730"/>
      <c r="D761" s="730"/>
      <c r="E761" s="730"/>
      <c r="F761" s="731"/>
      <c r="G761" s="256" t="s">
        <v>495</v>
      </c>
      <c r="H761" s="257"/>
      <c r="I761" s="257"/>
      <c r="J761" s="257"/>
      <c r="K761" s="258"/>
      <c r="L761" s="357"/>
      <c r="M761" s="358"/>
      <c r="N761" s="358"/>
      <c r="O761" s="358"/>
      <c r="P761" s="358"/>
      <c r="Q761" s="358"/>
      <c r="R761" s="358"/>
      <c r="S761" s="358"/>
      <c r="T761" s="358"/>
      <c r="U761" s="358"/>
      <c r="V761" s="358"/>
      <c r="W761" s="358"/>
      <c r="X761" s="359"/>
      <c r="Y761" s="354">
        <v>1.3</v>
      </c>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4"/>
      <c r="B762" s="730"/>
      <c r="C762" s="730"/>
      <c r="D762" s="730"/>
      <c r="E762" s="730"/>
      <c r="F762" s="731"/>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4"/>
      <c r="B763" s="730"/>
      <c r="C763" s="730"/>
      <c r="D763" s="730"/>
      <c r="E763" s="730"/>
      <c r="F763" s="731"/>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4"/>
      <c r="B764" s="730"/>
      <c r="C764" s="730"/>
      <c r="D764" s="730"/>
      <c r="E764" s="730"/>
      <c r="F764" s="731"/>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4"/>
      <c r="B765" s="730"/>
      <c r="C765" s="730"/>
      <c r="D765" s="730"/>
      <c r="E765" s="730"/>
      <c r="F765" s="731"/>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4"/>
      <c r="B766" s="730"/>
      <c r="C766" s="730"/>
      <c r="D766" s="730"/>
      <c r="E766" s="730"/>
      <c r="F766" s="731"/>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4"/>
      <c r="B767" s="730"/>
      <c r="C767" s="730"/>
      <c r="D767" s="730"/>
      <c r="E767" s="730"/>
      <c r="F767" s="731"/>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4"/>
      <c r="B768" s="730"/>
      <c r="C768" s="730"/>
      <c r="D768" s="730"/>
      <c r="E768" s="730"/>
      <c r="F768" s="731"/>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4"/>
      <c r="B769" s="730"/>
      <c r="C769" s="730"/>
      <c r="D769" s="730"/>
      <c r="E769" s="730"/>
      <c r="F769" s="731"/>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4"/>
      <c r="B770" s="730"/>
      <c r="C770" s="730"/>
      <c r="D770" s="730"/>
      <c r="E770" s="730"/>
      <c r="F770" s="731"/>
      <c r="G770" s="362" t="s">
        <v>22</v>
      </c>
      <c r="H770" s="363"/>
      <c r="I770" s="363"/>
      <c r="J770" s="363"/>
      <c r="K770" s="363"/>
      <c r="L770" s="364"/>
      <c r="M770" s="365"/>
      <c r="N770" s="365"/>
      <c r="O770" s="365"/>
      <c r="P770" s="365"/>
      <c r="Q770" s="365"/>
      <c r="R770" s="365"/>
      <c r="S770" s="365"/>
      <c r="T770" s="365"/>
      <c r="U770" s="365"/>
      <c r="V770" s="365"/>
      <c r="W770" s="365"/>
      <c r="X770" s="366"/>
      <c r="Y770" s="367">
        <f>SUM(Y760:AB769)</f>
        <v>17.5</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x14ac:dyDescent="0.15">
      <c r="A771" s="554"/>
      <c r="B771" s="730"/>
      <c r="C771" s="730"/>
      <c r="D771" s="730"/>
      <c r="E771" s="730"/>
      <c r="F771" s="731"/>
      <c r="G771" s="378" t="s">
        <v>511</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4"/>
      <c r="B772" s="730"/>
      <c r="C772" s="730"/>
      <c r="D772" s="730"/>
      <c r="E772" s="730"/>
      <c r="F772" s="731"/>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x14ac:dyDescent="0.15">
      <c r="A773" s="554"/>
      <c r="B773" s="730"/>
      <c r="C773" s="730"/>
      <c r="D773" s="730"/>
      <c r="E773" s="730"/>
      <c r="F773" s="731"/>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x14ac:dyDescent="0.15">
      <c r="A774" s="554"/>
      <c r="B774" s="730"/>
      <c r="C774" s="730"/>
      <c r="D774" s="730"/>
      <c r="E774" s="730"/>
      <c r="F774" s="731"/>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4"/>
      <c r="B775" s="730"/>
      <c r="C775" s="730"/>
      <c r="D775" s="730"/>
      <c r="E775" s="730"/>
      <c r="F775" s="731"/>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4"/>
      <c r="B776" s="730"/>
      <c r="C776" s="730"/>
      <c r="D776" s="730"/>
      <c r="E776" s="730"/>
      <c r="F776" s="731"/>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4"/>
      <c r="B777" s="730"/>
      <c r="C777" s="730"/>
      <c r="D777" s="730"/>
      <c r="E777" s="730"/>
      <c r="F777" s="731"/>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4"/>
      <c r="B778" s="730"/>
      <c r="C778" s="730"/>
      <c r="D778" s="730"/>
      <c r="E778" s="730"/>
      <c r="F778" s="731"/>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4"/>
      <c r="B779" s="730"/>
      <c r="C779" s="730"/>
      <c r="D779" s="730"/>
      <c r="E779" s="730"/>
      <c r="F779" s="731"/>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4"/>
      <c r="B780" s="730"/>
      <c r="C780" s="730"/>
      <c r="D780" s="730"/>
      <c r="E780" s="730"/>
      <c r="F780" s="731"/>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4"/>
      <c r="B781" s="730"/>
      <c r="C781" s="730"/>
      <c r="D781" s="730"/>
      <c r="E781" s="730"/>
      <c r="F781" s="731"/>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4"/>
      <c r="B782" s="730"/>
      <c r="C782" s="730"/>
      <c r="D782" s="730"/>
      <c r="E782" s="730"/>
      <c r="F782" s="731"/>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x14ac:dyDescent="0.15">
      <c r="A783" s="554"/>
      <c r="B783" s="730"/>
      <c r="C783" s="730"/>
      <c r="D783" s="730"/>
      <c r="E783" s="730"/>
      <c r="F783" s="731"/>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4"/>
      <c r="B784" s="730"/>
      <c r="C784" s="730"/>
      <c r="D784" s="730"/>
      <c r="E784" s="730"/>
      <c r="F784" s="731"/>
      <c r="G784" s="378" t="s">
        <v>418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4"/>
      <c r="B785" s="730"/>
      <c r="C785" s="730"/>
      <c r="D785" s="730"/>
      <c r="E785" s="730"/>
      <c r="F785" s="731"/>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hidden="1" customHeight="1" x14ac:dyDescent="0.15">
      <c r="A786" s="554"/>
      <c r="B786" s="730"/>
      <c r="C786" s="730"/>
      <c r="D786" s="730"/>
      <c r="E786" s="730"/>
      <c r="F786" s="731"/>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hidden="1" customHeight="1" x14ac:dyDescent="0.15">
      <c r="A787" s="554"/>
      <c r="B787" s="730"/>
      <c r="C787" s="730"/>
      <c r="D787" s="730"/>
      <c r="E787" s="730"/>
      <c r="F787" s="731"/>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4"/>
      <c r="B788" s="730"/>
      <c r="C788" s="730"/>
      <c r="D788" s="730"/>
      <c r="E788" s="730"/>
      <c r="F788" s="731"/>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4"/>
      <c r="B789" s="730"/>
      <c r="C789" s="730"/>
      <c r="D789" s="730"/>
      <c r="E789" s="730"/>
      <c r="F789" s="731"/>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4"/>
      <c r="B790" s="730"/>
      <c r="C790" s="730"/>
      <c r="D790" s="730"/>
      <c r="E790" s="730"/>
      <c r="F790" s="731"/>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4"/>
      <c r="B791" s="730"/>
      <c r="C791" s="730"/>
      <c r="D791" s="730"/>
      <c r="E791" s="730"/>
      <c r="F791" s="731"/>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4"/>
      <c r="B792" s="730"/>
      <c r="C792" s="730"/>
      <c r="D792" s="730"/>
      <c r="E792" s="730"/>
      <c r="F792" s="731"/>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4"/>
      <c r="B793" s="730"/>
      <c r="C793" s="730"/>
      <c r="D793" s="730"/>
      <c r="E793" s="730"/>
      <c r="F793" s="731"/>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4"/>
      <c r="B794" s="730"/>
      <c r="C794" s="730"/>
      <c r="D794" s="730"/>
      <c r="E794" s="730"/>
      <c r="F794" s="731"/>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4"/>
      <c r="B795" s="730"/>
      <c r="C795" s="730"/>
      <c r="D795" s="730"/>
      <c r="E795" s="730"/>
      <c r="F795" s="731"/>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4"/>
      <c r="B796" s="730"/>
      <c r="C796" s="730"/>
      <c r="D796" s="730"/>
      <c r="E796" s="730"/>
      <c r="F796" s="731"/>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4"/>
      <c r="B797" s="730"/>
      <c r="C797" s="730"/>
      <c r="D797" s="730"/>
      <c r="E797" s="730"/>
      <c r="F797" s="731"/>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4"/>
      <c r="B798" s="730"/>
      <c r="C798" s="730"/>
      <c r="D798" s="730"/>
      <c r="E798" s="730"/>
      <c r="F798" s="731"/>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15">
      <c r="A799" s="554"/>
      <c r="B799" s="730"/>
      <c r="C799" s="730"/>
      <c r="D799" s="730"/>
      <c r="E799" s="730"/>
      <c r="F799" s="731"/>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15">
      <c r="A800" s="554"/>
      <c r="B800" s="730"/>
      <c r="C800" s="730"/>
      <c r="D800" s="730"/>
      <c r="E800" s="730"/>
      <c r="F800" s="731"/>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4"/>
      <c r="B801" s="730"/>
      <c r="C801" s="730"/>
      <c r="D801" s="730"/>
      <c r="E801" s="730"/>
      <c r="F801" s="731"/>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4"/>
      <c r="B802" s="730"/>
      <c r="C802" s="730"/>
      <c r="D802" s="730"/>
      <c r="E802" s="730"/>
      <c r="F802" s="731"/>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4"/>
      <c r="B803" s="730"/>
      <c r="C803" s="730"/>
      <c r="D803" s="730"/>
      <c r="E803" s="730"/>
      <c r="F803" s="731"/>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4"/>
      <c r="B804" s="730"/>
      <c r="C804" s="730"/>
      <c r="D804" s="730"/>
      <c r="E804" s="730"/>
      <c r="F804" s="731"/>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4"/>
      <c r="B805" s="730"/>
      <c r="C805" s="730"/>
      <c r="D805" s="730"/>
      <c r="E805" s="730"/>
      <c r="F805" s="731"/>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4"/>
      <c r="B806" s="730"/>
      <c r="C806" s="730"/>
      <c r="D806" s="730"/>
      <c r="E806" s="730"/>
      <c r="F806" s="731"/>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4"/>
      <c r="B807" s="730"/>
      <c r="C807" s="730"/>
      <c r="D807" s="730"/>
      <c r="E807" s="730"/>
      <c r="F807" s="731"/>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4"/>
      <c r="B808" s="730"/>
      <c r="C808" s="730"/>
      <c r="D808" s="730"/>
      <c r="E808" s="730"/>
      <c r="F808" s="731"/>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4"/>
      <c r="B809" s="730"/>
      <c r="C809" s="730"/>
      <c r="D809" s="730"/>
      <c r="E809" s="730"/>
      <c r="F809" s="731"/>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69.75" customHeight="1" x14ac:dyDescent="0.15">
      <c r="A816" s="360">
        <v>1</v>
      </c>
      <c r="B816" s="360">
        <v>1</v>
      </c>
      <c r="C816" s="374" t="s">
        <v>489</v>
      </c>
      <c r="D816" s="371"/>
      <c r="E816" s="371"/>
      <c r="F816" s="371"/>
      <c r="G816" s="371"/>
      <c r="H816" s="371"/>
      <c r="I816" s="371"/>
      <c r="J816" s="153">
        <v>6011105004508</v>
      </c>
      <c r="K816" s="154"/>
      <c r="L816" s="154"/>
      <c r="M816" s="154"/>
      <c r="N816" s="154"/>
      <c r="O816" s="154"/>
      <c r="P816" s="142" t="s">
        <v>497</v>
      </c>
      <c r="Q816" s="143"/>
      <c r="R816" s="143"/>
      <c r="S816" s="143"/>
      <c r="T816" s="143"/>
      <c r="U816" s="143"/>
      <c r="V816" s="143"/>
      <c r="W816" s="143"/>
      <c r="X816" s="143"/>
      <c r="Y816" s="144">
        <v>17.5</v>
      </c>
      <c r="Z816" s="145"/>
      <c r="AA816" s="145"/>
      <c r="AB816" s="146"/>
      <c r="AC816" s="259" t="s">
        <v>375</v>
      </c>
      <c r="AD816" s="259"/>
      <c r="AE816" s="259"/>
      <c r="AF816" s="259"/>
      <c r="AG816" s="259"/>
      <c r="AH816" s="260">
        <v>1</v>
      </c>
      <c r="AI816" s="261"/>
      <c r="AJ816" s="261"/>
      <c r="AK816" s="261"/>
      <c r="AL816" s="262">
        <v>85.9</v>
      </c>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432</v>
      </c>
      <c r="AQ848" s="373"/>
      <c r="AR848" s="373"/>
      <c r="AS848" s="373"/>
      <c r="AT848" s="373"/>
      <c r="AU848" s="373"/>
      <c r="AV848" s="373"/>
      <c r="AW848" s="373"/>
      <c r="AX848" s="373"/>
    </row>
    <row r="849" spans="1:50" ht="66.75" customHeight="1" x14ac:dyDescent="0.15">
      <c r="A849" s="360">
        <v>1</v>
      </c>
      <c r="B849" s="360">
        <v>1</v>
      </c>
      <c r="C849" s="374" t="s">
        <v>512</v>
      </c>
      <c r="D849" s="371"/>
      <c r="E849" s="371"/>
      <c r="F849" s="371"/>
      <c r="G849" s="371"/>
      <c r="H849" s="371"/>
      <c r="I849" s="371"/>
      <c r="J849" s="153">
        <v>1010405009691</v>
      </c>
      <c r="K849" s="154"/>
      <c r="L849" s="154"/>
      <c r="M849" s="154"/>
      <c r="N849" s="154"/>
      <c r="O849" s="154"/>
      <c r="P849" s="142" t="s">
        <v>496</v>
      </c>
      <c r="Q849" s="143"/>
      <c r="R849" s="143"/>
      <c r="S849" s="143"/>
      <c r="T849" s="143"/>
      <c r="U849" s="143"/>
      <c r="V849" s="143"/>
      <c r="W849" s="143"/>
      <c r="X849" s="143"/>
      <c r="Y849" s="144">
        <v>0.4</v>
      </c>
      <c r="Z849" s="145"/>
      <c r="AA849" s="145"/>
      <c r="AB849" s="146"/>
      <c r="AC849" s="259" t="s">
        <v>492</v>
      </c>
      <c r="AD849" s="259"/>
      <c r="AE849" s="259"/>
      <c r="AF849" s="259"/>
      <c r="AG849" s="259"/>
      <c r="AH849" s="260" t="s">
        <v>498</v>
      </c>
      <c r="AI849" s="261"/>
      <c r="AJ849" s="261"/>
      <c r="AK849" s="261"/>
      <c r="AL849" s="262" t="s">
        <v>499</v>
      </c>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432</v>
      </c>
      <c r="AQ881" s="373"/>
      <c r="AR881" s="373"/>
      <c r="AS881" s="373"/>
      <c r="AT881" s="373"/>
      <c r="AU881" s="373"/>
      <c r="AV881" s="373"/>
      <c r="AW881" s="373"/>
      <c r="AX881" s="373"/>
    </row>
    <row r="882" spans="1:50" ht="41.25" customHeight="1" x14ac:dyDescent="0.15">
      <c r="A882" s="360">
        <v>1</v>
      </c>
      <c r="B882" s="360">
        <v>1</v>
      </c>
      <c r="C882" s="374" t="s">
        <v>493</v>
      </c>
      <c r="D882" s="371"/>
      <c r="E882" s="371"/>
      <c r="F882" s="371"/>
      <c r="G882" s="371"/>
      <c r="H882" s="371"/>
      <c r="I882" s="371"/>
      <c r="J882" s="153">
        <v>4010001110223</v>
      </c>
      <c r="K882" s="154"/>
      <c r="L882" s="154"/>
      <c r="M882" s="154"/>
      <c r="N882" s="154"/>
      <c r="O882" s="154"/>
      <c r="P882" s="142" t="s">
        <v>513</v>
      </c>
      <c r="Q882" s="143"/>
      <c r="R882" s="143"/>
      <c r="S882" s="143"/>
      <c r="T882" s="143"/>
      <c r="U882" s="143"/>
      <c r="V882" s="143"/>
      <c r="W882" s="143"/>
      <c r="X882" s="143"/>
      <c r="Y882" s="144">
        <v>0.1</v>
      </c>
      <c r="Z882" s="145"/>
      <c r="AA882" s="145"/>
      <c r="AB882" s="146"/>
      <c r="AC882" s="259" t="s">
        <v>492</v>
      </c>
      <c r="AD882" s="259"/>
      <c r="AE882" s="259"/>
      <c r="AF882" s="259"/>
      <c r="AG882" s="259"/>
      <c r="AH882" s="260" t="s">
        <v>499</v>
      </c>
      <c r="AI882" s="261"/>
      <c r="AJ882" s="261"/>
      <c r="AK882" s="261"/>
      <c r="AL882" s="262" t="s">
        <v>499</v>
      </c>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432</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432</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432</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432</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432</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15">
      <c r="A1077" s="844" t="s">
        <v>431</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40"/>
      <c r="E1080" s="169" t="s">
        <v>379</v>
      </c>
      <c r="F1080" s="840"/>
      <c r="G1080" s="840"/>
      <c r="H1080" s="840"/>
      <c r="I1080" s="840"/>
      <c r="J1080" s="169" t="s">
        <v>389</v>
      </c>
      <c r="K1080" s="169"/>
      <c r="L1080" s="169"/>
      <c r="M1080" s="169"/>
      <c r="N1080" s="169"/>
      <c r="O1080" s="169"/>
      <c r="P1080" s="273" t="s">
        <v>31</v>
      </c>
      <c r="Q1080" s="273"/>
      <c r="R1080" s="273"/>
      <c r="S1080" s="273"/>
      <c r="T1080" s="273"/>
      <c r="U1080" s="273"/>
      <c r="V1080" s="273"/>
      <c r="W1080" s="273"/>
      <c r="X1080" s="273"/>
      <c r="Y1080" s="169" t="s">
        <v>392</v>
      </c>
      <c r="Z1080" s="840"/>
      <c r="AA1080" s="840"/>
      <c r="AB1080" s="840"/>
      <c r="AC1080" s="169" t="s">
        <v>352</v>
      </c>
      <c r="AD1080" s="169"/>
      <c r="AE1080" s="169"/>
      <c r="AF1080" s="169"/>
      <c r="AG1080" s="169"/>
      <c r="AH1080" s="273" t="s">
        <v>369</v>
      </c>
      <c r="AI1080" s="282"/>
      <c r="AJ1080" s="282"/>
      <c r="AK1080" s="282"/>
      <c r="AL1080" s="282" t="s">
        <v>23</v>
      </c>
      <c r="AM1080" s="282"/>
      <c r="AN1080" s="282"/>
      <c r="AO1080" s="841"/>
      <c r="AP1080" s="373" t="s">
        <v>433</v>
      </c>
      <c r="AQ1080" s="373"/>
      <c r="AR1080" s="373"/>
      <c r="AS1080" s="373"/>
      <c r="AT1080" s="373"/>
      <c r="AU1080" s="373"/>
      <c r="AV1080" s="373"/>
      <c r="AW1080" s="373"/>
      <c r="AX1080" s="373"/>
    </row>
    <row r="1081" spans="1:50" ht="30.75" hidden="1" customHeight="1" x14ac:dyDescent="0.15">
      <c r="A1081" s="360">
        <v>1</v>
      </c>
      <c r="B1081" s="360">
        <v>1</v>
      </c>
      <c r="C1081" s="843"/>
      <c r="D1081" s="843"/>
      <c r="E1081" s="842"/>
      <c r="F1081" s="842"/>
      <c r="G1081" s="842"/>
      <c r="H1081" s="842"/>
      <c r="I1081" s="84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43"/>
      <c r="D1082" s="843"/>
      <c r="E1082" s="842"/>
      <c r="F1082" s="842"/>
      <c r="G1082" s="842"/>
      <c r="H1082" s="842"/>
      <c r="I1082" s="84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43"/>
      <c r="D1083" s="843"/>
      <c r="E1083" s="842"/>
      <c r="F1083" s="842"/>
      <c r="G1083" s="842"/>
      <c r="H1083" s="842"/>
      <c r="I1083" s="84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43"/>
      <c r="D1084" s="843"/>
      <c r="E1084" s="842"/>
      <c r="F1084" s="842"/>
      <c r="G1084" s="842"/>
      <c r="H1084" s="842"/>
      <c r="I1084" s="84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43"/>
      <c r="D1085" s="843"/>
      <c r="E1085" s="842"/>
      <c r="F1085" s="842"/>
      <c r="G1085" s="842"/>
      <c r="H1085" s="842"/>
      <c r="I1085" s="84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43"/>
      <c r="D1086" s="843"/>
      <c r="E1086" s="842"/>
      <c r="F1086" s="842"/>
      <c r="G1086" s="842"/>
      <c r="H1086" s="842"/>
      <c r="I1086" s="84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43"/>
      <c r="D1087" s="843"/>
      <c r="E1087" s="842"/>
      <c r="F1087" s="842"/>
      <c r="G1087" s="842"/>
      <c r="H1087" s="842"/>
      <c r="I1087" s="84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43"/>
      <c r="D1088" s="843"/>
      <c r="E1088" s="842"/>
      <c r="F1088" s="842"/>
      <c r="G1088" s="842"/>
      <c r="H1088" s="842"/>
      <c r="I1088" s="84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43"/>
      <c r="D1089" s="843"/>
      <c r="E1089" s="842"/>
      <c r="F1089" s="842"/>
      <c r="G1089" s="842"/>
      <c r="H1089" s="842"/>
      <c r="I1089" s="84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43"/>
      <c r="D1090" s="843"/>
      <c r="E1090" s="842"/>
      <c r="F1090" s="842"/>
      <c r="G1090" s="842"/>
      <c r="H1090" s="842"/>
      <c r="I1090" s="84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43"/>
      <c r="D1091" s="843"/>
      <c r="E1091" s="842"/>
      <c r="F1091" s="842"/>
      <c r="G1091" s="842"/>
      <c r="H1091" s="842"/>
      <c r="I1091" s="84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43"/>
      <c r="D1092" s="843"/>
      <c r="E1092" s="842"/>
      <c r="F1092" s="842"/>
      <c r="G1092" s="842"/>
      <c r="H1092" s="842"/>
      <c r="I1092" s="84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43"/>
      <c r="D1093" s="843"/>
      <c r="E1093" s="842"/>
      <c r="F1093" s="842"/>
      <c r="G1093" s="842"/>
      <c r="H1093" s="842"/>
      <c r="I1093" s="84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43"/>
      <c r="D1094" s="843"/>
      <c r="E1094" s="842"/>
      <c r="F1094" s="842"/>
      <c r="G1094" s="842"/>
      <c r="H1094" s="842"/>
      <c r="I1094" s="84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43"/>
      <c r="D1095" s="843"/>
      <c r="E1095" s="842"/>
      <c r="F1095" s="842"/>
      <c r="G1095" s="842"/>
      <c r="H1095" s="842"/>
      <c r="I1095" s="84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43"/>
      <c r="D1096" s="843"/>
      <c r="E1096" s="842"/>
      <c r="F1096" s="842"/>
      <c r="G1096" s="842"/>
      <c r="H1096" s="842"/>
      <c r="I1096" s="84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43"/>
      <c r="D1097" s="843"/>
      <c r="E1097" s="842"/>
      <c r="F1097" s="842"/>
      <c r="G1097" s="842"/>
      <c r="H1097" s="842"/>
      <c r="I1097" s="84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43"/>
      <c r="D1098" s="843"/>
      <c r="E1098" s="187"/>
      <c r="F1098" s="842"/>
      <c r="G1098" s="842"/>
      <c r="H1098" s="842"/>
      <c r="I1098" s="84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43"/>
      <c r="D1099" s="843"/>
      <c r="E1099" s="842"/>
      <c r="F1099" s="842"/>
      <c r="G1099" s="842"/>
      <c r="H1099" s="842"/>
      <c r="I1099" s="84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43"/>
      <c r="D1100" s="843"/>
      <c r="E1100" s="842"/>
      <c r="F1100" s="842"/>
      <c r="G1100" s="842"/>
      <c r="H1100" s="842"/>
      <c r="I1100" s="84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43"/>
      <c r="D1101" s="843"/>
      <c r="E1101" s="842"/>
      <c r="F1101" s="842"/>
      <c r="G1101" s="842"/>
      <c r="H1101" s="842"/>
      <c r="I1101" s="84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43"/>
      <c r="D1102" s="843"/>
      <c r="E1102" s="842"/>
      <c r="F1102" s="842"/>
      <c r="G1102" s="842"/>
      <c r="H1102" s="842"/>
      <c r="I1102" s="84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43"/>
      <c r="D1103" s="843"/>
      <c r="E1103" s="842"/>
      <c r="F1103" s="842"/>
      <c r="G1103" s="842"/>
      <c r="H1103" s="842"/>
      <c r="I1103" s="84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43"/>
      <c r="D1104" s="843"/>
      <c r="E1104" s="842"/>
      <c r="F1104" s="842"/>
      <c r="G1104" s="842"/>
      <c r="H1104" s="842"/>
      <c r="I1104" s="84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43"/>
      <c r="D1105" s="843"/>
      <c r="E1105" s="842"/>
      <c r="F1105" s="842"/>
      <c r="G1105" s="842"/>
      <c r="H1105" s="842"/>
      <c r="I1105" s="84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43"/>
      <c r="D1106" s="843"/>
      <c r="E1106" s="842"/>
      <c r="F1106" s="842"/>
      <c r="G1106" s="842"/>
      <c r="H1106" s="842"/>
      <c r="I1106" s="84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43"/>
      <c r="D1107" s="843"/>
      <c r="E1107" s="842"/>
      <c r="F1107" s="842"/>
      <c r="G1107" s="842"/>
      <c r="H1107" s="842"/>
      <c r="I1107" s="84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43"/>
      <c r="D1108" s="843"/>
      <c r="E1108" s="842"/>
      <c r="F1108" s="842"/>
      <c r="G1108" s="842"/>
      <c r="H1108" s="842"/>
      <c r="I1108" s="84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43"/>
      <c r="D1109" s="843"/>
      <c r="E1109" s="842"/>
      <c r="F1109" s="842"/>
      <c r="G1109" s="842"/>
      <c r="H1109" s="842"/>
      <c r="I1109" s="84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43"/>
      <c r="D1110" s="843"/>
      <c r="E1110" s="842"/>
      <c r="F1110" s="842"/>
      <c r="G1110" s="842"/>
      <c r="H1110" s="842"/>
      <c r="I1110" s="84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5" manualBreakCount="5">
    <brk id="110" max="49" man="1"/>
    <brk id="705" max="49" man="1"/>
    <brk id="718" max="16383" man="1"/>
    <brk id="757" max="49" man="1"/>
    <brk id="8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76200</xdr:colOff>
                    <xdr:row>809</xdr:row>
                    <xdr:rowOff>19050</xdr:rowOff>
                  </from>
                  <to>
                    <xdr:col>45</xdr:col>
                    <xdr:colOff>19050</xdr:colOff>
                    <xdr:row>809</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76200</xdr:colOff>
                    <xdr:row>911</xdr:row>
                    <xdr:rowOff>133350</xdr:rowOff>
                  </from>
                  <to>
                    <xdr:col>45</xdr:col>
                    <xdr:colOff>19050</xdr:colOff>
                    <xdr:row>1111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447</v>
      </c>
      <c r="H2" s="13" t="str">
        <f>IF(G2="","",F2)</f>
        <v>一般会計</v>
      </c>
      <c r="I2" s="13" t="str">
        <f>IF(H2="","",IF(I1&lt;&gt;"",CONCATENATE(I1,"、",H2),H2))</f>
        <v>一般会計</v>
      </c>
      <c r="K2" s="14" t="s">
        <v>230</v>
      </c>
      <c r="L2" s="15"/>
      <c r="M2" s="13" t="str">
        <f>IF(L2="","",K2)</f>
        <v/>
      </c>
      <c r="N2" s="13" t="str">
        <f>IF(M2="","",IF(N1&lt;&gt;"",CONCATENATE(N1,"、",M2),M2))</f>
        <v/>
      </c>
      <c r="O2" s="13"/>
      <c r="P2" s="12" t="s">
        <v>199</v>
      </c>
      <c r="Q2" s="17" t="s">
        <v>447</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447</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西前 晶子</cp:lastModifiedBy>
  <cp:lastPrinted>2016-06-10T01:40:43Z</cp:lastPrinted>
  <dcterms:created xsi:type="dcterms:W3CDTF">2012-03-13T00:50:25Z</dcterms:created>
  <dcterms:modified xsi:type="dcterms:W3CDTF">2016-08-30T08:00:18Z</dcterms:modified>
</cp:coreProperties>
</file>