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<sst xmlns="http://schemas.openxmlformats.org/spreadsheetml/2006/main" count="2088" uniqueCount="533">
  <si>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</si>
  <si>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</si>
  <si>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</si>
  <si>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</si>
  <si>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</si>
  <si>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</si>
  <si>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</si>
  <si>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</si>
  <si>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</si>
  <si>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</si>
  <si>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</si>
  <si>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</si>
  <si>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</si>
  <si>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</si>
  <si>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</si>
  <si>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</si>
  <si>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</si>
  <si>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</si>
  <si>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</si>
  <si>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</si>
  <si>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</si>
  <si>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</si>
  <si>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</si>
  <si>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</si>
  <si>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</si>
  <si>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</si>
  <si>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</si>
  <si>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</si>
  <si>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</si>
  <si>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</si>
  <si>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</si>
  <si>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</si>
  <si>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</si>
  <si>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</si>
  <si>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</si>
  <si>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</si>
  <si>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</si>
  <si>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</si>
  <si>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</si>
  <si>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</si>
  <si>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</si>
  <si>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</si>
  <si>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</si>
  <si>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</si>
  <si>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</si>
  <si>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</si>
  <si>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</si>
  <si>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</si>
  <si>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</si>
  <si>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</si>
  <si>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</si>
  <si>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</si>
  <si>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</si>
  <si>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</si>
  <si>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</si>
  <si>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</si>
  <si>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</si>
  <si>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</si>
  <si>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</si>
  <si>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</si>
  <si>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</si>
  <si>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</si>
  <si>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</si>
  <si>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</si>
  <si>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</si>
  <si>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</si>
  <si>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</si>
  <si>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</si>
  <si>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</si>
  <si>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</si>
  <si>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</si>
  <si>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</si>
  <si>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</si>
  <si>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</si>
  <si>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</si>
  <si>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</si>
  <si>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</si>
  <si>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</si>
  <si>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</si>
  <si>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</si>
  <si>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</si>
  <si>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</si>
  <si>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</si>
  <si>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</si>
  <si>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</si>
  <si>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</si>
  <si>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</si>
  <si>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</si>
  <si>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</si>
  <si>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</si>
  <si>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</si>
  <si>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</si>
  <si>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</si>
  <si>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</si>
  <si>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</si>
  <si>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</si>
  <si>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</si>
  <si>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</si>
  <si>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</si>
  <si>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</si>
  <si>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</si>
  <si>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</si>
  <si>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</si>
  <si>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</si>
  <si>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</si>
  <si>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</si>
  <si>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</si>
  <si>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</si>
  <si>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</si>
  <si>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</si>
  <si>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</si>
  <si>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</si>
  <si>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</si>
  <si>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</si>
  <si>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</si>
  <si>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</si>
  <si>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</si>
  <si>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</si>
  <si>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</si>
  <si>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</si>
  <si>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</si>
  <si>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</si>
  <si>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</si>
  <si>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</si>
  <si>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</si>
  <si>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</si>
  <si>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</si>
  <si>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</si>
  <si>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</si>
  <si>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</si>
  <si>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</si>
  <si>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</si>
  <si>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</si>
  <si>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</si>
  <si>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</si>
  <si>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</si>
  <si>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</si>
  <si>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</si>
  <si>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</si>
  <si>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</si>
  <si>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</si>
  <si>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</si>
  <si>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</si>
  <si>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</si>
  <si>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</si>
  <si>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</si>
  <si>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</si>
  <si>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</si>
  <si>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</si>
  <si>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</si>
  <si>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</si>
  <si>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</si>
  <si>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</si>
  <si>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</si>
  <si>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</si>
  <si>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</si>
  <si>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</si>
  <si>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</si>
  <si>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</si>
  <si>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</si>
  <si>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</si>
  <si>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</si>
  <si>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</si>
  <si>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</si>
  <si>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</si>
  <si>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</si>
  <si>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</si>
  <si>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</si>
  <si>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</si>
  <si>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</si>
  <si>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</si>
  <si>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</si>
  <si>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</si>
  <si>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</si>
  <si>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</si>
  <si>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</si>
  <si>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</si>
  <si>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</si>
  <si>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</si>
  <si>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</si>
  <si>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</si>
  <si>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</si>
  <si>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</si>
  <si>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</si>
  <si>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</si>
  <si>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</si>
  <si>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</si>
  <si>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</si>
  <si>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</si>
  <si>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</si>
  <si>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</si>
  <si>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</si>
  <si>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</si>
  <si>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</si>
  <si>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</si>
  <si>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</si>
  <si>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</si>
  <si>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</si>
  <si>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</si>
  <si>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</si>
  <si>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</si>
  <si>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</si>
  <si>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</si>
  <si>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</si>
  <si>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</si>
  <si>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</si>
  <si>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</si>
  <si>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</si>
  <si>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</si>
  <si>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</si>
  <si>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</si>
  <si>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</si>
  <si>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</si>
  <si>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</si>
  <si>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</si>
  <si>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</si>
  <si>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</si>
  <si>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</si>
  <si>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</si>
  <si>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</si>
  <si>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</si>
  <si>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</si>
  <si>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</si>
  <si>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</si>
  <si>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</si>
  <si>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</si>
  <si>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</si>
  <si>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</si>
  <si>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</si>
  <si>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</si>
  <si>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</si>
  <si>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</si>
  <si>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</si>
  <si>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</si>
  <si>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</si>
  <si>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</si>
  <si>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</si>
  <si>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</si>
  <si>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</si>
  <si>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</si>
  <si>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</si>
  <si>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</si>
  <si>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</si>
  <si>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</si>
  <si>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</si>
  <si>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</si>
  <si>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</si>
  <si>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</si>
  <si>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</si>
  <si>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</si>
  <si>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</si>
  <si>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</si>
  <si>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</si>
  <si>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</si>
  <si>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</si>
  <si>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</si>
  <si>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</si>
  <si>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</si>
  <si>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</si>
  <si>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</si>
  <si>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</si>
  <si>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</si>
  <si>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</si>
  <si>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</si>
  <si>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</si>
  <si>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</si>
  <si>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</si>
  <si>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</si>
  <si>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</si>
  <si>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</si>
  <si>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</si>
  <si>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</si>
  <si>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</si>
  <si>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</si>
  <si>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</si>
  <si>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</si>
  <si>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</si>
  <si>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</si>
  <si>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</si>
  <si>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</si>
  <si>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</si>
  <si>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</si>
  <si>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</si>
  <si>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</si>
  <si>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</si>
  <si>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</si>
  <si>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</si>
  <si>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</si>
  <si>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</si>
  <si>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</si>
  <si>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</si>
  <si>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</si>
  <si>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</si>
  <si>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</si>
  <si>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</si>
  <si>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</si>
  <si>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</si>
  <si>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</si>
  <si>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</si>
  <si>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</si>
  <si>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</si>
  <si>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</si>
  <si>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</si>
  <si>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</si>
  <si>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</si>
  <si>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</si>
  <si>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</si>
  <si>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</si>
  <si>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</si>
  <si>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</si>
  <si>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</si>
  <si>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</si>
  <si>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</si>
  <si>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</si>
  <si>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</si>
  <si>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</si>
  <si>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</si>
  <si>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</si>
  <si>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</si>
  <si>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</si>
  <si>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</si>
  <si>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</si>
  <si>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</si>
  <si>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</si>
  <si>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</si>
  <si>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</si>
  <si>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</si>
  <si>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</si>
  <si>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</si>
  <si>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</si>
  <si>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</si>
  <si>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</si>
  <si>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</si>
  <si>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</si>
  <si>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</si>
  <si>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</si>
  <si>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</si>
  <si>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</si>
  <si>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</si>
  <si>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</si>
  <si>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</si>
  <si>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</si>
  <si>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</si>
  <si>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</si>
  <si>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</si>
  <si>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</si>
  <si>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</si>
  <si>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</si>
  <si>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</si>
  <si>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</si>
  <si>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</si>
  <si>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</si>
  <si>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</si>
  <si>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</si>
  <si>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</si>
  <si>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</si>
  <si>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</si>
  <si>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</si>
  <si>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</si>
  <si>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</si>
  <si>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</si>
  <si>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</si>
  <si>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</si>
  <si>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</si>
  <si>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</si>
  <si>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</si>
  <si>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</si>
  <si>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</si>
  <si>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</si>
  <si>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</si>
  <si>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</si>
  <si>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</si>
  <si>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</si>
  <si>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</si>
  <si>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</si>
  <si>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</si>
  <si>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</si>
  <si>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</si>
  <si>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</si>
  <si>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</si>
  <si>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</si>
  <si>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</si>
  <si>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</si>
  <si>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</si>
  <si>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</si>
  <si>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</si>
  <si>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</si>
  <si>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</si>
  <si>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</si>
  <si>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</si>
  <si>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</si>
  <si>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</si>
  <si>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</si>
  <si>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</si>
  <si>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</si>
  <si>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</si>
  <si>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</si>
  <si>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</si>
  <si>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</si>
  <si>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</si>
  <si>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</si>
  <si>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</si>
  <si>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</si>
  <si>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</si>
  <si>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</si>
  <si>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</si>
  <si>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</si>
  <si>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</si>
  <si>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</si>
  <si>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</si>
  <si>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</si>
  <si>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</si>
  <si>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</si>
  <si>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</si>
  <si>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</si>
  <si>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</si>
  <si>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</si>
  <si>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</si>
  <si>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</si>
  <si>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</si>
  <si>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</si>
  <si>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</si>
  <si>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</si>
  <si>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</si>
  <si>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</si>
  <si>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</si>
  <si>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</si>
  <si>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</si>
  <si>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</si>
  <si>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</si>
  <si>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</si>
  <si>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</si>
  <si>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</si>
  <si>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</si>
  <si>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</si>
  <si>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</si>
  <si>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</si>
  <si>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</si>
  <si>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</si>
  <si>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</si>
  <si>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産業廃棄物課</t>
    <phoneticPr fontId="5"/>
  </si>
  <si>
    <t>PCB廃棄物の適正な処理の推進に関する特別措置法第５条及び第８条等</t>
    <phoneticPr fontId="5"/>
  </si>
  <si>
    <t>○低濃度ＰＣＢ廃棄物について、処理の安全性確認のための実証及び無害化処理認定等により、その効率的かつ確実な処理体制の構築を図る。
○大きさや漏洩等の制約により処理が困難なＰＣＢ廃棄物について、実態把握・処理実証を踏まえ、円滑なその処理の推進を図る。
○現在使用中の機器や未届の機器の掘り起こしを図る。
○PCB特別措置法に基づく全国のPCB廃棄物の保管等の状況に関する適切な把握等により、PCB廃棄物の円滑かつ確実な処理の推進のための情報としての活用を図る。</t>
    <phoneticPr fontId="5"/>
  </si>
  <si>
    <t>○低濃度ＰＣＢ廃棄物について、各種設定条件において安全かつ確実な処理が行えることを確認するための処理実証試験の実施・評価を行う。
○廃棄物処理法に基づく無害化処理に係る認定申請に係る審査等を実施する。
○地方自治体による使用中機器及び未届機器の掘り起こし調査の支援を行う。
○処理が困難なＰＣＢ廃棄物について、全国における実態把握調査、効果的な処理方策検討のための実証の実施・評価を行う。
○PCB特別措置法に基づくPCB廃棄物届出データについて、都道府県及び政令市から報告のあった届出情報の入力・更新及び集計ツールの維持管理及び調整を行う。</t>
    <phoneticPr fontId="5"/>
  </si>
  <si>
    <t>-</t>
    <phoneticPr fontId="5"/>
  </si>
  <si>
    <t>-</t>
    <phoneticPr fontId="5"/>
  </si>
  <si>
    <t>-</t>
    <phoneticPr fontId="5"/>
  </si>
  <si>
    <t>-</t>
    <phoneticPr fontId="5"/>
  </si>
  <si>
    <t>台</t>
    <rPh sb="0" eb="1">
      <t>ダイ</t>
    </rPh>
    <phoneticPr fontId="5"/>
  </si>
  <si>
    <t>○</t>
  </si>
  <si>
    <t>-</t>
    <phoneticPr fontId="5"/>
  </si>
  <si>
    <t>-</t>
    <phoneticPr fontId="5"/>
  </si>
  <si>
    <t>-</t>
    <phoneticPr fontId="5"/>
  </si>
  <si>
    <t>処理実証試験評価数</t>
    <phoneticPr fontId="5"/>
  </si>
  <si>
    <t>回</t>
    <rPh sb="0" eb="1">
      <t>カイ</t>
    </rPh>
    <phoneticPr fontId="5"/>
  </si>
  <si>
    <t>21,101/8</t>
    <phoneticPr fontId="5"/>
  </si>
  <si>
    <t>21,762/11</t>
    <phoneticPr fontId="5"/>
  </si>
  <si>
    <t>環境保全調査費</t>
    <phoneticPr fontId="5"/>
  </si>
  <si>
    <t>無</t>
  </si>
  <si>
    <t>‐</t>
  </si>
  <si>
    <t>想定された成果が得られたことを随時把握・確認しており、妥当と考える。</t>
    <phoneticPr fontId="5"/>
  </si>
  <si>
    <t>概ね見合っているものと考える。</t>
    <phoneticPr fontId="5"/>
  </si>
  <si>
    <t>事業における成果物をPCB廃棄物の確実な処理の推進に活用している。</t>
    <phoneticPr fontId="5"/>
  </si>
  <si>
    <t>PCB廃棄物適正処理対策推進事業</t>
    <phoneticPr fontId="5"/>
  </si>
  <si>
    <t>A.（公財）産業廃棄物処理事業振興財団</t>
    <phoneticPr fontId="5"/>
  </si>
  <si>
    <t>B.株式会社数理計画</t>
    <rPh sb="2" eb="4">
      <t>カブシキ</t>
    </rPh>
    <rPh sb="4" eb="6">
      <t>カイシャ</t>
    </rPh>
    <rPh sb="6" eb="8">
      <t>スウリ</t>
    </rPh>
    <rPh sb="8" eb="10">
      <t>ケイカク</t>
    </rPh>
    <phoneticPr fontId="5"/>
  </si>
  <si>
    <t>人件費</t>
    <rPh sb="0" eb="3">
      <t>ジンケンヒ</t>
    </rPh>
    <phoneticPr fontId="5"/>
  </si>
  <si>
    <t>その他</t>
    <rPh sb="2" eb="3">
      <t>タ</t>
    </rPh>
    <phoneticPr fontId="5"/>
  </si>
  <si>
    <t>業務費</t>
    <rPh sb="0" eb="3">
      <t>ギョウムヒ</t>
    </rPh>
    <phoneticPr fontId="5"/>
  </si>
  <si>
    <t>平成27年度PCB廃棄物等の適正処理対策推進調査業務</t>
    <phoneticPr fontId="5"/>
  </si>
  <si>
    <t>排ガス等の分析費、報告書及びパンフレット等の印刷製本費、委員旅費等</t>
    <phoneticPr fontId="5"/>
  </si>
  <si>
    <t>一般管理費、消費税</t>
    <rPh sb="0" eb="2">
      <t>イッパン</t>
    </rPh>
    <rPh sb="2" eb="5">
      <t>カンリヒ</t>
    </rPh>
    <rPh sb="6" eb="9">
      <t>ショウヒゼイ</t>
    </rPh>
    <phoneticPr fontId="5"/>
  </si>
  <si>
    <t>一般管理費等</t>
    <rPh sb="0" eb="2">
      <t>イッパン</t>
    </rPh>
    <rPh sb="2" eb="5">
      <t>カンリヒ</t>
    </rPh>
    <rPh sb="5" eb="6">
      <t>トウ</t>
    </rPh>
    <phoneticPr fontId="5"/>
  </si>
  <si>
    <t>平成27年度PCB廃棄物の保管量等に係る調査業務</t>
    <phoneticPr fontId="5"/>
  </si>
  <si>
    <t>報告書の印刷製本費等</t>
    <phoneticPr fontId="5"/>
  </si>
  <si>
    <t>D.株式会社三州社</t>
    <rPh sb="2" eb="6">
      <t>カブシキガイシャ</t>
    </rPh>
    <rPh sb="6" eb="7">
      <t>サン</t>
    </rPh>
    <rPh sb="7" eb="8">
      <t>シュウ</t>
    </rPh>
    <rPh sb="8" eb="9">
      <t>シャ</t>
    </rPh>
    <phoneticPr fontId="5"/>
  </si>
  <si>
    <t>C.株式会社数理計画</t>
    <rPh sb="2" eb="6">
      <t>カブシキガイシャ</t>
    </rPh>
    <rPh sb="6" eb="8">
      <t>スウリ</t>
    </rPh>
    <rPh sb="8" eb="10">
      <t>ケイカク</t>
    </rPh>
    <phoneticPr fontId="5"/>
  </si>
  <si>
    <t>E.独立行政法人国立印刷局</t>
    <rPh sb="2" eb="4">
      <t>ドクリツ</t>
    </rPh>
    <rPh sb="4" eb="6">
      <t>ギョウセイ</t>
    </rPh>
    <rPh sb="6" eb="8">
      <t>ホウジン</t>
    </rPh>
    <rPh sb="8" eb="10">
      <t>コクリツ</t>
    </rPh>
    <rPh sb="10" eb="13">
      <t>インサツキョク</t>
    </rPh>
    <phoneticPr fontId="5"/>
  </si>
  <si>
    <t>G.非常勤職員人件費</t>
    <rPh sb="2" eb="5">
      <t>ヒジョウキン</t>
    </rPh>
    <rPh sb="5" eb="7">
      <t>ショクイン</t>
    </rPh>
    <rPh sb="7" eb="10">
      <t>ジンケンヒ</t>
    </rPh>
    <phoneticPr fontId="5"/>
  </si>
  <si>
    <t>（公財）産業廃棄物処理事業振興財団</t>
    <phoneticPr fontId="5"/>
  </si>
  <si>
    <t>低濃度ＰＣＢ廃棄物等の処理安全性確認のための無害化処理実証試験の実施及び評価、無害化処理認定申請に係る審査等、無害化処理認定申請に係る事前相談等対応、無害化認定施設に現地検査、ＰＣＢ廃棄物適正処理推進に関する検討委員会の補助業務、ＰＣＢ廃棄物の新たな処理技術に関する検討、地方自治体による使用中機器及び未届機器の掘り起こし調査の支援</t>
    <phoneticPr fontId="5"/>
  </si>
  <si>
    <t>都道府県政令市から報告のあった届出情報の入力・更新及び集計ツールの維持管理及び調整及びＰＣＢ廃棄物の保管量等に係る調査</t>
    <phoneticPr fontId="5"/>
  </si>
  <si>
    <t>株式会社数理計画</t>
    <phoneticPr fontId="5"/>
  </si>
  <si>
    <t>株式会社数理計画</t>
    <phoneticPr fontId="5"/>
  </si>
  <si>
    <t>平成27年度PCB特別措置法に基づく届出等の一元化に関する検討業務</t>
    <phoneticPr fontId="5"/>
  </si>
  <si>
    <t>15,061/7</t>
    <phoneticPr fontId="5"/>
  </si>
  <si>
    <t>平成37年度までにPCB廃棄物（高圧トランス等）を全量処理する</t>
    <phoneticPr fontId="5"/>
  </si>
  <si>
    <t>平成37年度までにPCB廃棄物（高圧トランス等）を全量処理する</t>
    <phoneticPr fontId="5"/>
  </si>
  <si>
    <t>－</t>
    <phoneticPr fontId="5"/>
  </si>
  <si>
    <t>４．廃棄物・リサイクル対策の推進</t>
    <rPh sb="2" eb="5">
      <t>ハイキブツ</t>
    </rPh>
    <rPh sb="11" eb="13">
      <t>タイサク</t>
    </rPh>
    <rPh sb="14" eb="16">
      <t>スイシン</t>
    </rPh>
    <phoneticPr fontId="5"/>
  </si>
  <si>
    <t>-</t>
    <phoneticPr fontId="5"/>
  </si>
  <si>
    <t>国民の安心・安全の確保のため、処理期限までにPCB廃棄物の処理を完了する必要があり、本事業は国民・社会のニーズは高い。</t>
    <phoneticPr fontId="5"/>
  </si>
  <si>
    <t>PCB特措法に基づき、PCB廃棄物の早期処理完了のために国が行うべき事業である。</t>
    <phoneticPr fontId="5"/>
  </si>
  <si>
    <t>PCB処理基本計画の第3章に実施すべきこととして位置づけられているため、必要な事業である。</t>
    <phoneticPr fontId="5"/>
  </si>
  <si>
    <t>有</t>
  </si>
  <si>
    <t>事業の目的を達成するために必要な費目・使途であると考える。</t>
    <phoneticPr fontId="5"/>
  </si>
  <si>
    <t>競争入札によるコスト削減、実施手法の提案により業務の効率化を図っている。</t>
    <phoneticPr fontId="5"/>
  </si>
  <si>
    <t>PCB廃棄物の全量処理に向けて、着実に成果を得られている。</t>
    <phoneticPr fontId="5"/>
  </si>
  <si>
    <t>請負者において仕様書に基づき限られた予算内で確実にかつ効率的に業務が実施され、当初想定された成果が得られた。</t>
    <phoneticPr fontId="5"/>
  </si>
  <si>
    <t>期限内でのPCB廃棄物（高圧トランス等）の全量処理に向けて、着実に処理完了台数が増加しており、当初想定された成果が得られたことを確認している。</t>
    <phoneticPr fontId="5"/>
  </si>
  <si>
    <t>引き続き、最大限の成果が得られるよう効果的・効率的な執行に努めるとともに、今後は更に早期の処理完了に向けて事業を実施していく。</t>
    <phoneticPr fontId="5"/>
  </si>
  <si>
    <t>F. 株式会社正陽印刷</t>
    <rPh sb="7" eb="9">
      <t>セイヨウ</t>
    </rPh>
    <rPh sb="9" eb="11">
      <t>インサツ</t>
    </rPh>
    <phoneticPr fontId="5"/>
  </si>
  <si>
    <t>ＰＣＢ特措法に基づく届出等の一元化に関する検討</t>
    <rPh sb="3" eb="6">
      <t>トクソホウ</t>
    </rPh>
    <rPh sb="7" eb="8">
      <t>モト</t>
    </rPh>
    <rPh sb="10" eb="12">
      <t>トドケデ</t>
    </rPh>
    <rPh sb="12" eb="13">
      <t>トウ</t>
    </rPh>
    <rPh sb="14" eb="17">
      <t>イチゲンカ</t>
    </rPh>
    <rPh sb="18" eb="19">
      <t>カン</t>
    </rPh>
    <rPh sb="21" eb="23">
      <t>ケントウ</t>
    </rPh>
    <phoneticPr fontId="5"/>
  </si>
  <si>
    <t>一般管理費等</t>
    <phoneticPr fontId="5"/>
  </si>
  <si>
    <t>-</t>
    <phoneticPr fontId="5"/>
  </si>
  <si>
    <t>本事業は計画的処理完了期限までにPCB廃棄物を全量処理することを目標とし、PCB廃棄物の適正な処理を推進する。</t>
    <phoneticPr fontId="5"/>
  </si>
  <si>
    <t>PCB廃棄物（高圧トランス等）
全体累積処理台数</t>
    <phoneticPr fontId="5"/>
  </si>
  <si>
    <t>-</t>
    <phoneticPr fontId="5"/>
  </si>
  <si>
    <t>Ｘ：処理実証評価に係る執行額（千円）
　　　　　　　　　　　　　　　　／Ｙ：処理実証試験評価数（件）　　　　　　　　　　　　　　　　　　　　　　　　　　　　　</t>
    <phoneticPr fontId="5"/>
  </si>
  <si>
    <t>　Ｘ　/　Ｙ</t>
    <phoneticPr fontId="5"/>
  </si>
  <si>
    <t>千円 / 件</t>
    <rPh sb="0" eb="2">
      <t>センエン</t>
    </rPh>
    <rPh sb="5" eb="6">
      <t>ケン</t>
    </rPh>
    <phoneticPr fontId="5"/>
  </si>
  <si>
    <t xml:space="preserve">競争入札により、競争性を確保しているが、一者応札となった。公告期間を延長するなどの対応を検討していく。
</t>
    <rPh sb="20" eb="21">
      <t>イッ</t>
    </rPh>
    <rPh sb="21" eb="22">
      <t>シャ</t>
    </rPh>
    <rPh sb="22" eb="24">
      <t>オウサツ</t>
    </rPh>
    <rPh sb="29" eb="31">
      <t>コウコク</t>
    </rPh>
    <rPh sb="31" eb="33">
      <t>キカン</t>
    </rPh>
    <rPh sb="34" eb="36">
      <t>エンチョウ</t>
    </rPh>
    <rPh sb="41" eb="43">
      <t>タイオウ</t>
    </rPh>
    <rPh sb="44" eb="46">
      <t>ケントウ</t>
    </rPh>
    <phoneticPr fontId="5"/>
  </si>
  <si>
    <t>当該事業については、事業番号170 石綿含有廃棄物無害化処理技術認定事業の支出上位10社リストA-1の事業と併せて発注した。
なお、当事業の本年度執行額については、170事業との合計執行額を当初予算で按分した額を記載している。</t>
    <phoneticPr fontId="5"/>
  </si>
  <si>
    <t>14,209/5</t>
    <phoneticPr fontId="5"/>
  </si>
  <si>
    <t>産業廃棄物課長
中尾　豊</t>
    <phoneticPr fontId="5"/>
  </si>
  <si>
    <t>株式会社三州社</t>
    <phoneticPr fontId="5"/>
  </si>
  <si>
    <t>「PCB廃棄物の適正な処理に向けて」のパンフレットの増刷</t>
    <phoneticPr fontId="5"/>
  </si>
  <si>
    <t>随意契約
（少額）</t>
  </si>
  <si>
    <t>-</t>
    <phoneticPr fontId="5"/>
  </si>
  <si>
    <t>-</t>
    <phoneticPr fontId="5"/>
  </si>
  <si>
    <t>-</t>
    <phoneticPr fontId="5"/>
  </si>
  <si>
    <t>ＰＣＢ特措法改正案の印刷</t>
    <phoneticPr fontId="5"/>
  </si>
  <si>
    <t>ＰＣＢ特措法改正案の印刷</t>
    <phoneticPr fontId="5"/>
  </si>
  <si>
    <t>個人</t>
    <rPh sb="0" eb="2">
      <t>コジン</t>
    </rPh>
    <phoneticPr fontId="5"/>
  </si>
  <si>
    <t>-</t>
    <phoneticPr fontId="5"/>
  </si>
  <si>
    <t>事務補助</t>
    <rPh sb="0" eb="2">
      <t>ジム</t>
    </rPh>
    <rPh sb="2" eb="4">
      <t>ホジョ</t>
    </rPh>
    <phoneticPr fontId="5"/>
  </si>
  <si>
    <t>独立行政法人国立印刷局</t>
    <phoneticPr fontId="5"/>
  </si>
  <si>
    <t>株式会社正陽印刷</t>
    <phoneticPr fontId="5"/>
  </si>
  <si>
    <t>PCB廃棄物の処理期限までの処理達成に向け、効率的かつ効果的に事業を実施すること。</t>
    <phoneticPr fontId="5"/>
  </si>
  <si>
    <t>法改正により新たに規定された行政代執行に係る地方公共団体の負担軽減のための支援費用の補助や、地方自治体や掘り起こし調査対象事業者からの調査実施に係る相談に対応するための専門家を派遣し、現場に出張して直接支援を行うなど、より効率的かつ効果的な事業を実施することで期限内でのＰＣＢ廃棄物の早期処理完了に努める。</t>
    <phoneticPr fontId="5"/>
  </si>
  <si>
    <t>現状通り</t>
  </si>
  <si>
    <t>地方自治体が実施する掘り起こし調査の効率化、加速化を図るために必要な経費の増。</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</si>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</sst>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134471</xdr:colOff>
      <xdr:row>773</xdr:row>
      <xdr:rowOff>0</xdr:rowOff>
    </xdr:from>
    <xdr:to>
      <xdr:col>44</xdr:col>
      <xdr:colOff>176306</xdr:colOff>
      <xdr:row>775</xdr:row>
      <xdr:rowOff>16995</xdr:rowOff>
    </xdr:to>
    <xdr:sp macro="" textlink="">
      <xdr:nvSpPr>
        <xdr:cNvPr id="81" name="フローチャート: 処理 80"/>
        <xdr:cNvSpPr/>
      </xdr:nvSpPr>
      <xdr:spPr>
        <a:xfrm>
          <a:off x="6790765" y="60388500"/>
          <a:ext cx="2260600" cy="644524"/>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a:t>
          </a:r>
          <a:endParaRPr kumimoji="1" lang="en-US" altLang="ja-JP" sz="1400"/>
        </a:p>
        <a:p>
          <a:pPr algn="l"/>
          <a:r>
            <a:rPr kumimoji="1" lang="ja-JP" altLang="en-US" sz="1400"/>
            <a:t>ため不要</a:t>
          </a:r>
          <a:endParaRPr kumimoji="1" lang="en-US" altLang="ja-JP" sz="1400"/>
        </a:p>
        <a:p>
          <a:pPr algn="l"/>
          <a:endParaRPr kumimoji="1" lang="ja-JP" altLang="en-US" sz="1100"/>
        </a:p>
      </xdr:txBody>
    </xdr:sp>
    <xdr:clientData/>
  </xdr:twoCellAnchor>
  <xdr:twoCellAnchor>
    <xdr:from>
      <xdr:col>11</xdr:col>
      <xdr:colOff>134470</xdr:colOff>
      <xdr:row>785</xdr:row>
      <xdr:rowOff>257736</xdr:rowOff>
    </xdr:from>
    <xdr:to>
      <xdr:col>22</xdr:col>
      <xdr:colOff>176306</xdr:colOff>
      <xdr:row>787</xdr:row>
      <xdr:rowOff>274730</xdr:rowOff>
    </xdr:to>
    <xdr:sp macro="" textlink="">
      <xdr:nvSpPr>
        <xdr:cNvPr id="82" name="フローチャート: 処理 81"/>
        <xdr:cNvSpPr/>
      </xdr:nvSpPr>
      <xdr:spPr>
        <a:xfrm>
          <a:off x="2353235" y="63851118"/>
          <a:ext cx="2260600" cy="644524"/>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a:t>
          </a:r>
          <a:endParaRPr kumimoji="1" lang="en-US" altLang="ja-JP" sz="1400"/>
        </a:p>
        <a:p>
          <a:pPr algn="l"/>
          <a:r>
            <a:rPr kumimoji="1" lang="ja-JP" altLang="en-US" sz="1400"/>
            <a:t>ため不要</a:t>
          </a:r>
          <a:endParaRPr kumimoji="1" lang="en-US" altLang="ja-JP" sz="1400"/>
        </a:p>
        <a:p>
          <a:pPr algn="l"/>
          <a:endParaRPr kumimoji="1" lang="ja-JP" altLang="en-US" sz="1100"/>
        </a:p>
      </xdr:txBody>
    </xdr:sp>
    <xdr:clientData/>
  </xdr:twoCellAnchor>
  <xdr:twoCellAnchor>
    <xdr:from>
      <xdr:col>33</xdr:col>
      <xdr:colOff>168089</xdr:colOff>
      <xdr:row>785</xdr:row>
      <xdr:rowOff>280147</xdr:rowOff>
    </xdr:from>
    <xdr:to>
      <xdr:col>45</xdr:col>
      <xdr:colOff>8218</xdr:colOff>
      <xdr:row>787</xdr:row>
      <xdr:rowOff>297141</xdr:rowOff>
    </xdr:to>
    <xdr:sp macro="" textlink="">
      <xdr:nvSpPr>
        <xdr:cNvPr id="83" name="フローチャート: 処理 82"/>
        <xdr:cNvSpPr/>
      </xdr:nvSpPr>
      <xdr:spPr>
        <a:xfrm>
          <a:off x="6824383" y="63873529"/>
          <a:ext cx="2260600" cy="644524"/>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a:t>
          </a:r>
          <a:endParaRPr kumimoji="1" lang="en-US" altLang="ja-JP" sz="1400"/>
        </a:p>
        <a:p>
          <a:pPr algn="l"/>
          <a:r>
            <a:rPr kumimoji="1" lang="ja-JP" altLang="en-US" sz="1400"/>
            <a:t>ため不要</a:t>
          </a:r>
          <a:endParaRPr kumimoji="1" lang="en-US" altLang="ja-JP" sz="1400"/>
        </a:p>
        <a:p>
          <a:pPr algn="l"/>
          <a:endParaRPr kumimoji="1" lang="ja-JP" altLang="en-US" sz="1100"/>
        </a:p>
      </xdr:txBody>
    </xdr:sp>
    <xdr:clientData/>
  </xdr:twoCellAnchor>
  <xdr:twoCellAnchor>
    <xdr:from>
      <xdr:col>19</xdr:col>
      <xdr:colOff>189708</xdr:colOff>
      <xdr:row>719</xdr:row>
      <xdr:rowOff>112059</xdr:rowOff>
    </xdr:from>
    <xdr:to>
      <xdr:col>36</xdr:col>
      <xdr:colOff>163904</xdr:colOff>
      <xdr:row>720</xdr:row>
      <xdr:rowOff>274451</xdr:rowOff>
    </xdr:to>
    <xdr:sp macro="" textlink="">
      <xdr:nvSpPr>
        <xdr:cNvPr id="36" name="テキスト ボックス 35"/>
        <xdr:cNvSpPr txBox="1"/>
      </xdr:nvSpPr>
      <xdr:spPr>
        <a:xfrm>
          <a:off x="4022120" y="42122912"/>
          <a:ext cx="3403196" cy="50977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164</a:t>
          </a:r>
          <a:r>
            <a:rPr kumimoji="1" lang="ja-JP" altLang="en-US" sz="1100"/>
            <a:t>百万円</a:t>
          </a:r>
          <a:endParaRPr kumimoji="1" lang="en-US" altLang="ja-JP" sz="1100"/>
        </a:p>
      </xdr:txBody>
    </xdr:sp>
    <xdr:clientData/>
  </xdr:twoCellAnchor>
  <xdr:twoCellAnchor>
    <xdr:from>
      <xdr:col>9</xdr:col>
      <xdr:colOff>0</xdr:colOff>
      <xdr:row>724</xdr:row>
      <xdr:rowOff>62926</xdr:rowOff>
    </xdr:from>
    <xdr:to>
      <xdr:col>24</xdr:col>
      <xdr:colOff>8871</xdr:colOff>
      <xdr:row>733</xdr:row>
      <xdr:rowOff>7687</xdr:rowOff>
    </xdr:to>
    <xdr:sp macro="" textlink="">
      <xdr:nvSpPr>
        <xdr:cNvPr id="37" name="大かっこ 36"/>
        <xdr:cNvSpPr/>
      </xdr:nvSpPr>
      <xdr:spPr>
        <a:xfrm>
          <a:off x="1815353" y="33702985"/>
          <a:ext cx="3034459" cy="3071202"/>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○ＰＣＢ廃棄物適正処理推進に関する検討委員会の補助業務</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○ＰＣＢ廃棄物の新たな処理技術に関する検討</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○地方自治体による使用中機器及び未届機器の掘り起こし調査の支援</a:t>
          </a:r>
          <a:endParaRPr lang="en-US" altLang="ja-JP" sz="1100" b="0" baseline="0" smtClean="0">
            <a:solidFill>
              <a:sysClr val="windowText" lastClr="000000"/>
            </a:solidFill>
            <a:latin typeface="+mn-lt"/>
            <a:ea typeface="+mn-ea"/>
            <a:cs typeface="+mn-cs"/>
          </a:endParaRPr>
        </a:p>
        <a:p>
          <a:pPr algn="l">
            <a:lnSpc>
              <a:spcPts val="1000"/>
            </a:lnSpc>
          </a:pPr>
          <a:endParaRPr kumimoji="1" lang="en-US" altLang="ja-JP" sz="1100" baseline="0" smtClean="0">
            <a:solidFill>
              <a:sysClr val="windowText" lastClr="000000"/>
            </a:solidFill>
            <a:latin typeface="+mn-lt"/>
            <a:ea typeface="+mn-ea"/>
            <a:cs typeface="+mn-cs"/>
          </a:endParaRPr>
        </a:p>
        <a:p>
          <a:pPr algn="l">
            <a:lnSpc>
              <a:spcPts val="1000"/>
            </a:lnSpc>
          </a:pPr>
          <a:r>
            <a:rPr kumimoji="1" lang="ja-JP" altLang="en-US" sz="1100" baseline="0" smtClean="0">
              <a:solidFill>
                <a:sysClr val="windowText" lastClr="000000"/>
              </a:solidFill>
              <a:latin typeface="+mn-lt"/>
              <a:ea typeface="+mn-ea"/>
              <a:cs typeface="+mn-cs"/>
            </a:rPr>
            <a:t>○</a:t>
          </a:r>
          <a:r>
            <a:rPr kumimoji="1" lang="ja-JP" altLang="ja-JP" sz="1100">
              <a:solidFill>
                <a:schemeClr val="tx1"/>
              </a:solidFill>
              <a:effectLst/>
              <a:latin typeface="+mn-lt"/>
              <a:ea typeface="+mn-ea"/>
              <a:cs typeface="+mn-cs"/>
            </a:rPr>
            <a:t>石綿含有廃棄物無害化処理技術認定事業について、ＰＣＢ廃棄物無害化処理技術認定事業と併せて発注した。</a:t>
          </a:r>
          <a:endParaRPr kumimoji="1" lang="en-US" altLang="ja-JP" sz="1100" baseline="0" smtClean="0">
            <a:solidFill>
              <a:sysClr val="windowText" lastClr="000000"/>
            </a:solidFill>
            <a:latin typeface="+mn-lt"/>
            <a:ea typeface="+mn-ea"/>
            <a:cs typeface="+mn-cs"/>
          </a:endParaRPr>
        </a:p>
      </xdr:txBody>
    </xdr:sp>
    <xdr:clientData/>
  </xdr:twoCellAnchor>
  <xdr:twoCellAnchor>
    <xdr:from>
      <xdr:col>33</xdr:col>
      <xdr:colOff>46389</xdr:colOff>
      <xdr:row>730</xdr:row>
      <xdr:rowOff>244637</xdr:rowOff>
    </xdr:from>
    <xdr:to>
      <xdr:col>48</xdr:col>
      <xdr:colOff>67236</xdr:colOff>
      <xdr:row>733</xdr:row>
      <xdr:rowOff>100854</xdr:rowOff>
    </xdr:to>
    <xdr:sp macro="" textlink="">
      <xdr:nvSpPr>
        <xdr:cNvPr id="38" name="大かっこ 37"/>
        <xdr:cNvSpPr/>
      </xdr:nvSpPr>
      <xdr:spPr>
        <a:xfrm>
          <a:off x="6702683" y="46076696"/>
          <a:ext cx="3046435" cy="8983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ＰＣＢ廃棄物の保管量等に係る調査</a:t>
          </a:r>
          <a:endParaRPr lang="ja-JP" altLang="ja-JP">
            <a:effectLst/>
          </a:endParaRPr>
        </a:p>
        <a:p>
          <a:pPr algn="l">
            <a:lnSpc>
              <a:spcPts val="1300"/>
            </a:lnSpc>
          </a:pPr>
          <a:r>
            <a:rPr kumimoji="1" lang="ja-JP" altLang="en-US" sz="1100"/>
            <a:t>○都道府県政令市から報告のあった届出情報の入力・更新及び集計ツールの維持管理及び調整</a:t>
          </a:r>
        </a:p>
      </xdr:txBody>
    </xdr:sp>
    <xdr:clientData/>
  </xdr:twoCellAnchor>
  <xdr:twoCellAnchor>
    <xdr:from>
      <xdr:col>9</xdr:col>
      <xdr:colOff>64114</xdr:colOff>
      <xdr:row>740</xdr:row>
      <xdr:rowOff>2978</xdr:rowOff>
    </xdr:from>
    <xdr:to>
      <xdr:col>23</xdr:col>
      <xdr:colOff>85199</xdr:colOff>
      <xdr:row>742</xdr:row>
      <xdr:rowOff>158623</xdr:rowOff>
    </xdr:to>
    <xdr:sp macro="" textlink="">
      <xdr:nvSpPr>
        <xdr:cNvPr id="39" name="大かっこ 38"/>
        <xdr:cNvSpPr/>
      </xdr:nvSpPr>
      <xdr:spPr>
        <a:xfrm>
          <a:off x="1879467" y="49308860"/>
          <a:ext cx="2844967" cy="850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○平成</a:t>
          </a:r>
          <a:r>
            <a:rPr kumimoji="1" lang="en-US" altLang="ja-JP" sz="1100"/>
            <a:t>27</a:t>
          </a:r>
          <a:r>
            <a:rPr kumimoji="1" lang="ja-JP" altLang="en-US" sz="1100"/>
            <a:t>年度ＰＣＢ特別措置法に基づく届出等の一元化に関する検討</a:t>
          </a:r>
        </a:p>
      </xdr:txBody>
    </xdr:sp>
    <xdr:clientData/>
  </xdr:twoCellAnchor>
  <xdr:twoCellAnchor>
    <xdr:from>
      <xdr:col>24</xdr:col>
      <xdr:colOff>26204</xdr:colOff>
      <xdr:row>722</xdr:row>
      <xdr:rowOff>298840</xdr:rowOff>
    </xdr:from>
    <xdr:to>
      <xdr:col>28</xdr:col>
      <xdr:colOff>123264</xdr:colOff>
      <xdr:row>722</xdr:row>
      <xdr:rowOff>302552</xdr:rowOff>
    </xdr:to>
    <xdr:cxnSp macro="">
      <xdr:nvCxnSpPr>
        <xdr:cNvPr id="40" name="直線矢印コネクタ 39"/>
        <xdr:cNvCxnSpPr/>
      </xdr:nvCxnSpPr>
      <xdr:spPr>
        <a:xfrm flipH="1" flipV="1">
          <a:off x="4867145" y="33244134"/>
          <a:ext cx="903884" cy="3712"/>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106729</xdr:colOff>
      <xdr:row>720</xdr:row>
      <xdr:rowOff>292139</xdr:rowOff>
    </xdr:from>
    <xdr:to>
      <xdr:col>28</xdr:col>
      <xdr:colOff>123264</xdr:colOff>
      <xdr:row>754</xdr:row>
      <xdr:rowOff>268942</xdr:rowOff>
    </xdr:to>
    <xdr:cxnSp macro="">
      <xdr:nvCxnSpPr>
        <xdr:cNvPr id="41" name="直線コネクタ 40"/>
        <xdr:cNvCxnSpPr/>
      </xdr:nvCxnSpPr>
      <xdr:spPr>
        <a:xfrm>
          <a:off x="5754494" y="42650374"/>
          <a:ext cx="16535" cy="107456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11204</xdr:colOff>
      <xdr:row>722</xdr:row>
      <xdr:rowOff>33611</xdr:rowOff>
    </xdr:from>
    <xdr:to>
      <xdr:col>24</xdr:col>
      <xdr:colOff>24806</xdr:colOff>
      <xdr:row>723</xdr:row>
      <xdr:rowOff>237813</xdr:rowOff>
    </xdr:to>
    <xdr:sp macro="" textlink="">
      <xdr:nvSpPr>
        <xdr:cNvPr id="42" name="テキスト ボックス 41"/>
        <xdr:cNvSpPr txBox="1"/>
      </xdr:nvSpPr>
      <xdr:spPr>
        <a:xfrm>
          <a:off x="1826557" y="32978905"/>
          <a:ext cx="3039190" cy="55158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149</a:t>
          </a:r>
          <a:r>
            <a:rPr kumimoji="1" lang="ja-JP" altLang="en-US" sz="1100"/>
            <a:t>百万円（</a:t>
          </a:r>
          <a:r>
            <a:rPr kumimoji="1" lang="en-US" altLang="ja-JP" sz="1100"/>
            <a:t>144</a:t>
          </a:r>
          <a:r>
            <a:rPr kumimoji="1" lang="ja-JP" altLang="en-US" sz="1100"/>
            <a:t>百万円）</a:t>
          </a:r>
          <a:endParaRPr kumimoji="1" lang="en-US" altLang="ja-JP" sz="1100"/>
        </a:p>
      </xdr:txBody>
    </xdr:sp>
    <xdr:clientData/>
  </xdr:twoCellAnchor>
  <xdr:oneCellAnchor>
    <xdr:from>
      <xdr:col>13</xdr:col>
      <xdr:colOff>100854</xdr:colOff>
      <xdr:row>721</xdr:row>
      <xdr:rowOff>56022</xdr:rowOff>
    </xdr:from>
    <xdr:ext cx="1172116" cy="275717"/>
    <xdr:sp macro="" textlink="">
      <xdr:nvSpPr>
        <xdr:cNvPr id="43" name="テキスト ボックス 42"/>
        <xdr:cNvSpPr txBox="1"/>
      </xdr:nvSpPr>
      <xdr:spPr>
        <a:xfrm>
          <a:off x="2723030" y="3265393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twoCellAnchor>
    <xdr:from>
      <xdr:col>33</xdr:col>
      <xdr:colOff>0</xdr:colOff>
      <xdr:row>728</xdr:row>
      <xdr:rowOff>257743</xdr:rowOff>
    </xdr:from>
    <xdr:to>
      <xdr:col>48</xdr:col>
      <xdr:colOff>13756</xdr:colOff>
      <xdr:row>730</xdr:row>
      <xdr:rowOff>114562</xdr:rowOff>
    </xdr:to>
    <xdr:sp macro="" textlink="">
      <xdr:nvSpPr>
        <xdr:cNvPr id="44" name="テキスト ボックス 43"/>
        <xdr:cNvSpPr txBox="1"/>
      </xdr:nvSpPr>
      <xdr:spPr>
        <a:xfrm>
          <a:off x="6656294" y="45395037"/>
          <a:ext cx="3039344" cy="55158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Ｂ．株式会社数理計画</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oneCellAnchor>
    <xdr:from>
      <xdr:col>37</xdr:col>
      <xdr:colOff>145678</xdr:colOff>
      <xdr:row>727</xdr:row>
      <xdr:rowOff>280154</xdr:rowOff>
    </xdr:from>
    <xdr:ext cx="1172116" cy="275717"/>
    <xdr:sp macro="" textlink="">
      <xdr:nvSpPr>
        <xdr:cNvPr id="45" name="テキスト ボックス 44"/>
        <xdr:cNvSpPr txBox="1"/>
      </xdr:nvSpPr>
      <xdr:spPr>
        <a:xfrm>
          <a:off x="7608796" y="4507006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twoCellAnchor>
    <xdr:from>
      <xdr:col>9</xdr:col>
      <xdr:colOff>0</xdr:colOff>
      <xdr:row>738</xdr:row>
      <xdr:rowOff>22414</xdr:rowOff>
    </xdr:from>
    <xdr:to>
      <xdr:col>24</xdr:col>
      <xdr:colOff>8154</xdr:colOff>
      <xdr:row>739</xdr:row>
      <xdr:rowOff>233820</xdr:rowOff>
    </xdr:to>
    <xdr:sp macro="" textlink="">
      <xdr:nvSpPr>
        <xdr:cNvPr id="46" name="テキスト ボックス 45"/>
        <xdr:cNvSpPr txBox="1"/>
      </xdr:nvSpPr>
      <xdr:spPr>
        <a:xfrm>
          <a:off x="1815353" y="48633532"/>
          <a:ext cx="3033742" cy="55878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Ｃ．株式会社数理計画</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24</xdr:col>
      <xdr:colOff>1</xdr:colOff>
      <xdr:row>738</xdr:row>
      <xdr:rowOff>313765</xdr:rowOff>
    </xdr:from>
    <xdr:to>
      <xdr:col>28</xdr:col>
      <xdr:colOff>111936</xdr:colOff>
      <xdr:row>738</xdr:row>
      <xdr:rowOff>314641</xdr:rowOff>
    </xdr:to>
    <xdr:cxnSp macro="">
      <xdr:nvCxnSpPr>
        <xdr:cNvPr id="47" name="直線矢印コネクタ 46"/>
        <xdr:cNvCxnSpPr/>
      </xdr:nvCxnSpPr>
      <xdr:spPr>
        <a:xfrm flipH="1" flipV="1">
          <a:off x="4840942" y="48924883"/>
          <a:ext cx="918759"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123266</xdr:colOff>
      <xdr:row>737</xdr:row>
      <xdr:rowOff>56030</xdr:rowOff>
    </xdr:from>
    <xdr:ext cx="1172116" cy="275717"/>
    <xdr:sp macro="" textlink="">
      <xdr:nvSpPr>
        <xdr:cNvPr id="48" name="テキスト ボックス 47"/>
        <xdr:cNvSpPr txBox="1"/>
      </xdr:nvSpPr>
      <xdr:spPr>
        <a:xfrm>
          <a:off x="2745442" y="483197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twoCellAnchor>
    <xdr:from>
      <xdr:col>28</xdr:col>
      <xdr:colOff>111936</xdr:colOff>
      <xdr:row>742</xdr:row>
      <xdr:rowOff>11206</xdr:rowOff>
    </xdr:from>
    <xdr:to>
      <xdr:col>34</xdr:col>
      <xdr:colOff>145676</xdr:colOff>
      <xdr:row>742</xdr:row>
      <xdr:rowOff>12082</xdr:rowOff>
    </xdr:to>
    <xdr:cxnSp macro="">
      <xdr:nvCxnSpPr>
        <xdr:cNvPr id="49" name="直線矢印コネクタ 48"/>
        <xdr:cNvCxnSpPr/>
      </xdr:nvCxnSpPr>
      <xdr:spPr>
        <a:xfrm flipV="1">
          <a:off x="5759701" y="50011853"/>
          <a:ext cx="1243975"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33619</xdr:colOff>
      <xdr:row>741</xdr:row>
      <xdr:rowOff>67236</xdr:rowOff>
    </xdr:from>
    <xdr:to>
      <xdr:col>49</xdr:col>
      <xdr:colOff>249081</xdr:colOff>
      <xdr:row>742</xdr:row>
      <xdr:rowOff>271438</xdr:rowOff>
    </xdr:to>
    <xdr:sp macro="" textlink="">
      <xdr:nvSpPr>
        <xdr:cNvPr id="50" name="テキスト ボックス 49"/>
        <xdr:cNvSpPr txBox="1"/>
      </xdr:nvSpPr>
      <xdr:spPr>
        <a:xfrm>
          <a:off x="7093325" y="49720501"/>
          <a:ext cx="3039344" cy="5515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Ｄ．株式会社三州社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123266</xdr:colOff>
      <xdr:row>743</xdr:row>
      <xdr:rowOff>56031</xdr:rowOff>
    </xdr:from>
    <xdr:to>
      <xdr:col>49</xdr:col>
      <xdr:colOff>100854</xdr:colOff>
      <xdr:row>744</xdr:row>
      <xdr:rowOff>246530</xdr:rowOff>
    </xdr:to>
    <xdr:sp macro="" textlink="">
      <xdr:nvSpPr>
        <xdr:cNvPr id="51" name="大かっこ 50"/>
        <xdr:cNvSpPr/>
      </xdr:nvSpPr>
      <xdr:spPr>
        <a:xfrm>
          <a:off x="7182972" y="50404060"/>
          <a:ext cx="2801470" cy="537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a:t>
          </a:r>
          <a:r>
            <a:rPr kumimoji="1" lang="en-US" altLang="ja-JP" sz="1100"/>
            <a:t>PCB</a:t>
          </a:r>
          <a:r>
            <a:rPr kumimoji="1" lang="ja-JP" altLang="en-US" sz="1100"/>
            <a:t>廃棄物の適正な処理に向けて」のパンフレットの増刷</a:t>
          </a:r>
        </a:p>
      </xdr:txBody>
    </xdr:sp>
    <xdr:clientData/>
  </xdr:twoCellAnchor>
  <xdr:oneCellAnchor>
    <xdr:from>
      <xdr:col>39</xdr:col>
      <xdr:colOff>123265</xdr:colOff>
      <xdr:row>740</xdr:row>
      <xdr:rowOff>44825</xdr:rowOff>
    </xdr:from>
    <xdr:ext cx="1313180" cy="275717"/>
    <xdr:sp macro="" textlink="">
      <xdr:nvSpPr>
        <xdr:cNvPr id="52" name="テキスト ボックス 51"/>
        <xdr:cNvSpPr txBox="1"/>
      </xdr:nvSpPr>
      <xdr:spPr>
        <a:xfrm>
          <a:off x="7989794" y="4935070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24</xdr:col>
      <xdr:colOff>89647</xdr:colOff>
      <xdr:row>746</xdr:row>
      <xdr:rowOff>179297</xdr:rowOff>
    </xdr:from>
    <xdr:to>
      <xdr:col>28</xdr:col>
      <xdr:colOff>123264</xdr:colOff>
      <xdr:row>746</xdr:row>
      <xdr:rowOff>190502</xdr:rowOff>
    </xdr:to>
    <xdr:cxnSp macro="">
      <xdr:nvCxnSpPr>
        <xdr:cNvPr id="53" name="直線矢印コネクタ 52"/>
        <xdr:cNvCxnSpPr/>
      </xdr:nvCxnSpPr>
      <xdr:spPr>
        <a:xfrm flipH="1" flipV="1">
          <a:off x="4930588" y="51569473"/>
          <a:ext cx="840441" cy="11205"/>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112057</xdr:colOff>
      <xdr:row>745</xdr:row>
      <xdr:rowOff>257736</xdr:rowOff>
    </xdr:from>
    <xdr:to>
      <xdr:col>24</xdr:col>
      <xdr:colOff>58578</xdr:colOff>
      <xdr:row>747</xdr:row>
      <xdr:rowOff>67236</xdr:rowOff>
    </xdr:to>
    <xdr:sp macro="" textlink="">
      <xdr:nvSpPr>
        <xdr:cNvPr id="54" name="テキスト ボックス 53"/>
        <xdr:cNvSpPr txBox="1"/>
      </xdr:nvSpPr>
      <xdr:spPr>
        <a:xfrm>
          <a:off x="1927410" y="51300530"/>
          <a:ext cx="2972109" cy="50426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Ｅ．独立行政法人国立印刷局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89647</xdr:colOff>
      <xdr:row>748</xdr:row>
      <xdr:rowOff>212912</xdr:rowOff>
    </xdr:from>
    <xdr:to>
      <xdr:col>49</xdr:col>
      <xdr:colOff>305109</xdr:colOff>
      <xdr:row>750</xdr:row>
      <xdr:rowOff>69731</xdr:rowOff>
    </xdr:to>
    <xdr:sp macro="" textlink="">
      <xdr:nvSpPr>
        <xdr:cNvPr id="55" name="テキスト ボックス 54"/>
        <xdr:cNvSpPr txBox="1"/>
      </xdr:nvSpPr>
      <xdr:spPr>
        <a:xfrm>
          <a:off x="7149353" y="52297853"/>
          <a:ext cx="3039344" cy="5515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Ｆ．株式会社正陽印刷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112059</xdr:colOff>
      <xdr:row>749</xdr:row>
      <xdr:rowOff>123265</xdr:rowOff>
    </xdr:from>
    <xdr:to>
      <xdr:col>35</xdr:col>
      <xdr:colOff>0</xdr:colOff>
      <xdr:row>749</xdr:row>
      <xdr:rowOff>134471</xdr:rowOff>
    </xdr:to>
    <xdr:cxnSp macro="">
      <xdr:nvCxnSpPr>
        <xdr:cNvPr id="56" name="直線矢印コネクタ 55"/>
        <xdr:cNvCxnSpPr/>
      </xdr:nvCxnSpPr>
      <xdr:spPr>
        <a:xfrm flipV="1">
          <a:off x="5759824" y="52555589"/>
          <a:ext cx="1299882" cy="1120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22412</xdr:colOff>
      <xdr:row>747</xdr:row>
      <xdr:rowOff>134471</xdr:rowOff>
    </xdr:from>
    <xdr:to>
      <xdr:col>24</xdr:col>
      <xdr:colOff>0</xdr:colOff>
      <xdr:row>748</xdr:row>
      <xdr:rowOff>179295</xdr:rowOff>
    </xdr:to>
    <xdr:sp macro="" textlink="">
      <xdr:nvSpPr>
        <xdr:cNvPr id="57" name="大かっこ 56"/>
        <xdr:cNvSpPr/>
      </xdr:nvSpPr>
      <xdr:spPr>
        <a:xfrm>
          <a:off x="2039471" y="51872030"/>
          <a:ext cx="2801470"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○ＰＣＢ特措法改正案の印刷</a:t>
          </a:r>
        </a:p>
      </xdr:txBody>
    </xdr:sp>
    <xdr:clientData/>
  </xdr:twoCellAnchor>
  <xdr:twoCellAnchor>
    <xdr:from>
      <xdr:col>36</xdr:col>
      <xdr:colOff>100853</xdr:colOff>
      <xdr:row>750</xdr:row>
      <xdr:rowOff>168089</xdr:rowOff>
    </xdr:from>
    <xdr:to>
      <xdr:col>49</xdr:col>
      <xdr:colOff>280147</xdr:colOff>
      <xdr:row>754</xdr:row>
      <xdr:rowOff>212913</xdr:rowOff>
    </xdr:to>
    <xdr:sp macro="" textlink="">
      <xdr:nvSpPr>
        <xdr:cNvPr id="58" name="大かっこ 57"/>
        <xdr:cNvSpPr/>
      </xdr:nvSpPr>
      <xdr:spPr>
        <a:xfrm>
          <a:off x="7362265" y="52947795"/>
          <a:ext cx="2801470"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○ＰＣＢ特措法改正案の印刷</a:t>
          </a:r>
        </a:p>
      </xdr:txBody>
    </xdr:sp>
    <xdr:clientData/>
  </xdr:twoCellAnchor>
  <xdr:twoCellAnchor>
    <xdr:from>
      <xdr:col>24</xdr:col>
      <xdr:colOff>22414</xdr:colOff>
      <xdr:row>754</xdr:row>
      <xdr:rowOff>291354</xdr:rowOff>
    </xdr:from>
    <xdr:to>
      <xdr:col>28</xdr:col>
      <xdr:colOff>145678</xdr:colOff>
      <xdr:row>754</xdr:row>
      <xdr:rowOff>291354</xdr:rowOff>
    </xdr:to>
    <xdr:cxnSp macro="">
      <xdr:nvCxnSpPr>
        <xdr:cNvPr id="59" name="直線矢印コネクタ 58"/>
        <xdr:cNvCxnSpPr/>
      </xdr:nvCxnSpPr>
      <xdr:spPr>
        <a:xfrm flipH="1">
          <a:off x="4863355" y="53418442"/>
          <a:ext cx="930088" cy="0"/>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754</xdr:row>
      <xdr:rowOff>22413</xdr:rowOff>
    </xdr:from>
    <xdr:to>
      <xdr:col>23</xdr:col>
      <xdr:colOff>137021</xdr:colOff>
      <xdr:row>755</xdr:row>
      <xdr:rowOff>156884</xdr:rowOff>
    </xdr:to>
    <xdr:sp macro="" textlink="">
      <xdr:nvSpPr>
        <xdr:cNvPr id="60" name="テキスト ボックス 59"/>
        <xdr:cNvSpPr txBox="1"/>
      </xdr:nvSpPr>
      <xdr:spPr>
        <a:xfrm>
          <a:off x="1804147" y="53149501"/>
          <a:ext cx="2972109" cy="50426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Ｇ．非常勤職員人件費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13</xdr:col>
      <xdr:colOff>112060</xdr:colOff>
      <xdr:row>744</xdr:row>
      <xdr:rowOff>212913</xdr:rowOff>
    </xdr:from>
    <xdr:ext cx="1313180" cy="275717"/>
    <xdr:sp macro="" textlink="">
      <xdr:nvSpPr>
        <xdr:cNvPr id="61" name="テキスト ボックス 60"/>
        <xdr:cNvSpPr txBox="1"/>
      </xdr:nvSpPr>
      <xdr:spPr>
        <a:xfrm>
          <a:off x="2734236" y="5090832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39</xdr:col>
      <xdr:colOff>112059</xdr:colOff>
      <xdr:row>747</xdr:row>
      <xdr:rowOff>201708</xdr:rowOff>
    </xdr:from>
    <xdr:ext cx="1313180" cy="275717"/>
    <xdr:sp macro="" textlink="">
      <xdr:nvSpPr>
        <xdr:cNvPr id="62" name="テキスト ボックス 61"/>
        <xdr:cNvSpPr txBox="1"/>
      </xdr:nvSpPr>
      <xdr:spPr>
        <a:xfrm>
          <a:off x="7978588" y="5193926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28</xdr:col>
      <xdr:colOff>112051</xdr:colOff>
      <xdr:row>729</xdr:row>
      <xdr:rowOff>180142</xdr:rowOff>
    </xdr:from>
    <xdr:to>
      <xdr:col>33</xdr:col>
      <xdr:colOff>0</xdr:colOff>
      <xdr:row>729</xdr:row>
      <xdr:rowOff>186152</xdr:rowOff>
    </xdr:to>
    <xdr:cxnSp macro="">
      <xdr:nvCxnSpPr>
        <xdr:cNvPr id="34" name="直線矢印コネクタ 33"/>
        <xdr:cNvCxnSpPr>
          <a:endCxn id="44" idx="1"/>
        </xdr:cNvCxnSpPr>
      </xdr:nvCxnSpPr>
      <xdr:spPr>
        <a:xfrm>
          <a:off x="5759816" y="35557113"/>
          <a:ext cx="896478" cy="6010"/>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156876</xdr:colOff>
      <xdr:row>733</xdr:row>
      <xdr:rowOff>89644</xdr:rowOff>
    </xdr:from>
    <xdr:to>
      <xdr:col>23</xdr:col>
      <xdr:colOff>144965</xdr:colOff>
      <xdr:row>736</xdr:row>
      <xdr:rowOff>272299</xdr:rowOff>
    </xdr:to>
    <xdr:sp macro="" textlink="">
      <xdr:nvSpPr>
        <xdr:cNvPr id="63" name="テキスト ボックス 62"/>
        <xdr:cNvSpPr txBox="1"/>
      </xdr:nvSpPr>
      <xdr:spPr>
        <a:xfrm>
          <a:off x="1770523" y="36856144"/>
          <a:ext cx="3013677" cy="1224802"/>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＊ＰＣＢ廃棄物無害化処理技術認定事業</a:t>
          </a:r>
          <a:r>
            <a:rPr kumimoji="1" lang="ja-JP" altLang="ja-JP" sz="1100">
              <a:solidFill>
                <a:schemeClr val="dk1"/>
              </a:solidFill>
              <a:effectLst/>
              <a:latin typeface="+mn-lt"/>
              <a:ea typeface="+mn-ea"/>
              <a:cs typeface="+mn-cs"/>
            </a:rPr>
            <a:t>について、石綿含有廃棄物無害化処理技術認定事業</a:t>
          </a:r>
          <a:r>
            <a:rPr kumimoji="1" lang="ja-JP" altLang="en-US" sz="1100"/>
            <a:t>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P882" sqref="P882:X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91" t="s">
        <v>408</v>
      </c>
      <c r="AR2" s="791"/>
      <c r="AS2" s="43" t="str">
        <f>IF(OR(AQ2="　", AQ2=""), "", "-")</f>
        <v/>
      </c>
      <c r="AT2" s="792">
        <v>164</v>
      </c>
      <c r="AU2" s="792"/>
      <c r="AV2" s="44" t="str">
        <f>IF(AW2="", "", "-")</f>
        <v/>
      </c>
      <c r="AW2" s="793"/>
      <c r="AX2" s="793"/>
    </row>
    <row r="3" spans="1:50" ht="21" customHeight="1" thickBot="1" x14ac:dyDescent="0.2">
      <c r="A3" s="715" t="s">
        <v>337</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431</v>
      </c>
      <c r="AK3" s="717"/>
      <c r="AL3" s="717"/>
      <c r="AM3" s="717"/>
      <c r="AN3" s="717"/>
      <c r="AO3" s="717"/>
      <c r="AP3" s="717"/>
      <c r="AQ3" s="717"/>
      <c r="AR3" s="717"/>
      <c r="AS3" s="717"/>
      <c r="AT3" s="717"/>
      <c r="AU3" s="717"/>
      <c r="AV3" s="717"/>
      <c r="AW3" s="717"/>
      <c r="AX3" s="24" t="s">
        <v>74</v>
      </c>
    </row>
    <row r="4" spans="1:50" ht="24.75" customHeight="1" x14ac:dyDescent="0.15">
      <c r="A4" s="550" t="s">
        <v>29</v>
      </c>
      <c r="B4" s="551"/>
      <c r="C4" s="551"/>
      <c r="D4" s="551"/>
      <c r="E4" s="551"/>
      <c r="F4" s="551"/>
      <c r="G4" s="527" t="s">
        <v>463</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439</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700" t="s">
        <v>185</v>
      </c>
      <c r="H5" s="701"/>
      <c r="I5" s="701"/>
      <c r="J5" s="701"/>
      <c r="K5" s="701"/>
      <c r="L5" s="701"/>
      <c r="M5" s="702" t="s">
        <v>75</v>
      </c>
      <c r="N5" s="703"/>
      <c r="O5" s="703"/>
      <c r="P5" s="703"/>
      <c r="Q5" s="703"/>
      <c r="R5" s="704"/>
      <c r="S5" s="705" t="s">
        <v>106</v>
      </c>
      <c r="T5" s="701"/>
      <c r="U5" s="701"/>
      <c r="V5" s="701"/>
      <c r="W5" s="701"/>
      <c r="X5" s="706"/>
      <c r="Y5" s="543" t="s">
        <v>3</v>
      </c>
      <c r="Z5" s="281"/>
      <c r="AA5" s="281"/>
      <c r="AB5" s="281"/>
      <c r="AC5" s="281"/>
      <c r="AD5" s="282"/>
      <c r="AE5" s="544" t="s">
        <v>440</v>
      </c>
      <c r="AF5" s="545"/>
      <c r="AG5" s="545"/>
      <c r="AH5" s="545"/>
      <c r="AI5" s="545"/>
      <c r="AJ5" s="545"/>
      <c r="AK5" s="545"/>
      <c r="AL5" s="545"/>
      <c r="AM5" s="545"/>
      <c r="AN5" s="545"/>
      <c r="AO5" s="545"/>
      <c r="AP5" s="546"/>
      <c r="AQ5" s="547" t="s">
        <v>514</v>
      </c>
      <c r="AR5" s="548"/>
      <c r="AS5" s="548"/>
      <c r="AT5" s="548"/>
      <c r="AU5" s="548"/>
      <c r="AV5" s="548"/>
      <c r="AW5" s="548"/>
      <c r="AX5" s="549"/>
    </row>
    <row r="6" spans="1:50" ht="39" customHeight="1" x14ac:dyDescent="0.15">
      <c r="A6" s="552" t="s">
        <v>4</v>
      </c>
      <c r="B6" s="553"/>
      <c r="C6" s="553"/>
      <c r="D6" s="553"/>
      <c r="E6" s="553"/>
      <c r="F6" s="55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441</v>
      </c>
      <c r="H7" s="325"/>
      <c r="I7" s="325"/>
      <c r="J7" s="325"/>
      <c r="K7" s="325"/>
      <c r="L7" s="325"/>
      <c r="M7" s="325"/>
      <c r="N7" s="325"/>
      <c r="O7" s="325"/>
      <c r="P7" s="325"/>
      <c r="Q7" s="325"/>
      <c r="R7" s="325"/>
      <c r="S7" s="325"/>
      <c r="T7" s="325"/>
      <c r="U7" s="325"/>
      <c r="V7" s="325"/>
      <c r="W7" s="325"/>
      <c r="X7" s="326"/>
      <c r="Y7" s="805" t="s">
        <v>5</v>
      </c>
      <c r="Z7" s="307"/>
      <c r="AA7" s="307"/>
      <c r="AB7" s="307"/>
      <c r="AC7" s="307"/>
      <c r="AD7" s="806"/>
      <c r="AE7" s="796" t="s">
        <v>441</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1" t="s">
        <v>366</v>
      </c>
      <c r="B8" s="322"/>
      <c r="C8" s="322"/>
      <c r="D8" s="322"/>
      <c r="E8" s="322"/>
      <c r="F8" s="323"/>
      <c r="G8" s="860" t="str">
        <f>入力規則等!A26</f>
        <v>-</v>
      </c>
      <c r="H8" s="567"/>
      <c r="I8" s="567"/>
      <c r="J8" s="567"/>
      <c r="K8" s="567"/>
      <c r="L8" s="567"/>
      <c r="M8" s="567"/>
      <c r="N8" s="567"/>
      <c r="O8" s="567"/>
      <c r="P8" s="567"/>
      <c r="Q8" s="567"/>
      <c r="R8" s="567"/>
      <c r="S8" s="567"/>
      <c r="T8" s="567"/>
      <c r="U8" s="567"/>
      <c r="V8" s="567"/>
      <c r="W8" s="567"/>
      <c r="X8" s="861"/>
      <c r="Y8" s="707" t="s">
        <v>367</v>
      </c>
      <c r="Z8" s="708"/>
      <c r="AA8" s="708"/>
      <c r="AB8" s="708"/>
      <c r="AC8" s="708"/>
      <c r="AD8" s="709"/>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41" t="s">
        <v>25</v>
      </c>
      <c r="B9" s="642"/>
      <c r="C9" s="642"/>
      <c r="D9" s="642"/>
      <c r="E9" s="642"/>
      <c r="F9" s="642"/>
      <c r="G9" s="710" t="s">
        <v>442</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499" t="s">
        <v>34</v>
      </c>
      <c r="B10" s="500"/>
      <c r="C10" s="500"/>
      <c r="D10" s="500"/>
      <c r="E10" s="500"/>
      <c r="F10" s="500"/>
      <c r="G10" s="594" t="s">
        <v>443</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8" t="s">
        <v>26</v>
      </c>
      <c r="B12" s="639"/>
      <c r="C12" s="639"/>
      <c r="D12" s="639"/>
      <c r="E12" s="639"/>
      <c r="F12" s="640"/>
      <c r="G12" s="608"/>
      <c r="H12" s="609"/>
      <c r="I12" s="609"/>
      <c r="J12" s="609"/>
      <c r="K12" s="609"/>
      <c r="L12" s="609"/>
      <c r="M12" s="609"/>
      <c r="N12" s="609"/>
      <c r="O12" s="609"/>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3">
        <v>146</v>
      </c>
      <c r="Q13" s="244"/>
      <c r="R13" s="244"/>
      <c r="S13" s="244"/>
      <c r="T13" s="244"/>
      <c r="U13" s="244"/>
      <c r="V13" s="245"/>
      <c r="W13" s="243">
        <v>133</v>
      </c>
      <c r="X13" s="244"/>
      <c r="Y13" s="244"/>
      <c r="Z13" s="244"/>
      <c r="AA13" s="244"/>
      <c r="AB13" s="244"/>
      <c r="AC13" s="245"/>
      <c r="AD13" s="243">
        <v>166</v>
      </c>
      <c r="AE13" s="244"/>
      <c r="AF13" s="244"/>
      <c r="AG13" s="244"/>
      <c r="AH13" s="244"/>
      <c r="AI13" s="244"/>
      <c r="AJ13" s="245"/>
      <c r="AK13" s="243">
        <v>150</v>
      </c>
      <c r="AL13" s="244"/>
      <c r="AM13" s="244"/>
      <c r="AN13" s="244"/>
      <c r="AO13" s="244"/>
      <c r="AP13" s="244"/>
      <c r="AQ13" s="245"/>
      <c r="AR13" s="802">
        <v>230</v>
      </c>
      <c r="AS13" s="803"/>
      <c r="AT13" s="803"/>
      <c r="AU13" s="803"/>
      <c r="AV13" s="803"/>
      <c r="AW13" s="803"/>
      <c r="AX13" s="804"/>
    </row>
    <row r="14" spans="1:50" ht="21" customHeight="1" x14ac:dyDescent="0.15">
      <c r="A14" s="584"/>
      <c r="B14" s="585"/>
      <c r="C14" s="585"/>
      <c r="D14" s="585"/>
      <c r="E14" s="585"/>
      <c r="F14" s="586"/>
      <c r="G14" s="574"/>
      <c r="H14" s="575"/>
      <c r="I14" s="557" t="s">
        <v>9</v>
      </c>
      <c r="J14" s="569"/>
      <c r="K14" s="569"/>
      <c r="L14" s="569"/>
      <c r="M14" s="569"/>
      <c r="N14" s="569"/>
      <c r="O14" s="570"/>
      <c r="P14" s="243" t="s">
        <v>444</v>
      </c>
      <c r="Q14" s="244"/>
      <c r="R14" s="244"/>
      <c r="S14" s="244"/>
      <c r="T14" s="244"/>
      <c r="U14" s="244"/>
      <c r="V14" s="245"/>
      <c r="W14" s="243" t="s">
        <v>444</v>
      </c>
      <c r="X14" s="244"/>
      <c r="Y14" s="244"/>
      <c r="Z14" s="244"/>
      <c r="AA14" s="244"/>
      <c r="AB14" s="244"/>
      <c r="AC14" s="245"/>
      <c r="AD14" s="243">
        <v>177</v>
      </c>
      <c r="AE14" s="244"/>
      <c r="AF14" s="244"/>
      <c r="AG14" s="244"/>
      <c r="AH14" s="244"/>
      <c r="AI14" s="244"/>
      <c r="AJ14" s="245"/>
      <c r="AK14" s="243" t="s">
        <v>446</v>
      </c>
      <c r="AL14" s="244"/>
      <c r="AM14" s="244"/>
      <c r="AN14" s="244"/>
      <c r="AO14" s="244"/>
      <c r="AP14" s="244"/>
      <c r="AQ14" s="245"/>
      <c r="AR14" s="636"/>
      <c r="AS14" s="636"/>
      <c r="AT14" s="636"/>
      <c r="AU14" s="636"/>
      <c r="AV14" s="636"/>
      <c r="AW14" s="636"/>
      <c r="AX14" s="637"/>
    </row>
    <row r="15" spans="1:50" ht="21" customHeight="1" x14ac:dyDescent="0.15">
      <c r="A15" s="584"/>
      <c r="B15" s="585"/>
      <c r="C15" s="585"/>
      <c r="D15" s="585"/>
      <c r="E15" s="585"/>
      <c r="F15" s="586"/>
      <c r="G15" s="574"/>
      <c r="H15" s="575"/>
      <c r="I15" s="557" t="s">
        <v>58</v>
      </c>
      <c r="J15" s="558"/>
      <c r="K15" s="558"/>
      <c r="L15" s="558"/>
      <c r="M15" s="558"/>
      <c r="N15" s="558"/>
      <c r="O15" s="559"/>
      <c r="P15" s="243" t="s">
        <v>444</v>
      </c>
      <c r="Q15" s="244"/>
      <c r="R15" s="244"/>
      <c r="S15" s="244"/>
      <c r="T15" s="244"/>
      <c r="U15" s="244"/>
      <c r="V15" s="245"/>
      <c r="W15" s="243" t="s">
        <v>444</v>
      </c>
      <c r="X15" s="244"/>
      <c r="Y15" s="244"/>
      <c r="Z15" s="244"/>
      <c r="AA15" s="244"/>
      <c r="AB15" s="244"/>
      <c r="AC15" s="245"/>
      <c r="AD15" s="243" t="s">
        <v>445</v>
      </c>
      <c r="AE15" s="244"/>
      <c r="AF15" s="244"/>
      <c r="AG15" s="244"/>
      <c r="AH15" s="244"/>
      <c r="AI15" s="244"/>
      <c r="AJ15" s="245"/>
      <c r="AK15" s="243">
        <v>177</v>
      </c>
      <c r="AL15" s="244"/>
      <c r="AM15" s="244"/>
      <c r="AN15" s="244"/>
      <c r="AO15" s="244"/>
      <c r="AP15" s="244"/>
      <c r="AQ15" s="245"/>
      <c r="AR15" s="243"/>
      <c r="AS15" s="244"/>
      <c r="AT15" s="244"/>
      <c r="AU15" s="244"/>
      <c r="AV15" s="244"/>
      <c r="AW15" s="244"/>
      <c r="AX15" s="644"/>
    </row>
    <row r="16" spans="1:50" ht="21" customHeight="1" x14ac:dyDescent="0.15">
      <c r="A16" s="584"/>
      <c r="B16" s="585"/>
      <c r="C16" s="585"/>
      <c r="D16" s="585"/>
      <c r="E16" s="585"/>
      <c r="F16" s="586"/>
      <c r="G16" s="574"/>
      <c r="H16" s="575"/>
      <c r="I16" s="557" t="s">
        <v>59</v>
      </c>
      <c r="J16" s="558"/>
      <c r="K16" s="558"/>
      <c r="L16" s="558"/>
      <c r="M16" s="558"/>
      <c r="N16" s="558"/>
      <c r="O16" s="559"/>
      <c r="P16" s="243" t="s">
        <v>444</v>
      </c>
      <c r="Q16" s="244"/>
      <c r="R16" s="244"/>
      <c r="S16" s="244"/>
      <c r="T16" s="244"/>
      <c r="U16" s="244"/>
      <c r="V16" s="245"/>
      <c r="W16" s="243" t="s">
        <v>444</v>
      </c>
      <c r="X16" s="244"/>
      <c r="Y16" s="244"/>
      <c r="Z16" s="244"/>
      <c r="AA16" s="244"/>
      <c r="AB16" s="244"/>
      <c r="AC16" s="245"/>
      <c r="AD16" s="243">
        <v>-177</v>
      </c>
      <c r="AE16" s="244"/>
      <c r="AF16" s="244"/>
      <c r="AG16" s="244"/>
      <c r="AH16" s="244"/>
      <c r="AI16" s="244"/>
      <c r="AJ16" s="245"/>
      <c r="AK16" s="243" t="s">
        <v>447</v>
      </c>
      <c r="AL16" s="244"/>
      <c r="AM16" s="244"/>
      <c r="AN16" s="244"/>
      <c r="AO16" s="244"/>
      <c r="AP16" s="244"/>
      <c r="AQ16" s="245"/>
      <c r="AR16" s="597"/>
      <c r="AS16" s="598"/>
      <c r="AT16" s="598"/>
      <c r="AU16" s="598"/>
      <c r="AV16" s="598"/>
      <c r="AW16" s="598"/>
      <c r="AX16" s="599"/>
    </row>
    <row r="17" spans="1:50" ht="24.75" customHeight="1" x14ac:dyDescent="0.15">
      <c r="A17" s="584"/>
      <c r="B17" s="585"/>
      <c r="C17" s="585"/>
      <c r="D17" s="585"/>
      <c r="E17" s="585"/>
      <c r="F17" s="586"/>
      <c r="G17" s="574"/>
      <c r="H17" s="575"/>
      <c r="I17" s="557" t="s">
        <v>57</v>
      </c>
      <c r="J17" s="569"/>
      <c r="K17" s="569"/>
      <c r="L17" s="569"/>
      <c r="M17" s="569"/>
      <c r="N17" s="569"/>
      <c r="O17" s="570"/>
      <c r="P17" s="243" t="s">
        <v>444</v>
      </c>
      <c r="Q17" s="244"/>
      <c r="R17" s="244"/>
      <c r="S17" s="244"/>
      <c r="T17" s="244"/>
      <c r="U17" s="244"/>
      <c r="V17" s="245"/>
      <c r="W17" s="243" t="s">
        <v>445</v>
      </c>
      <c r="X17" s="244"/>
      <c r="Y17" s="244"/>
      <c r="Z17" s="244"/>
      <c r="AA17" s="244"/>
      <c r="AB17" s="244"/>
      <c r="AC17" s="245"/>
      <c r="AD17" s="243" t="s">
        <v>445</v>
      </c>
      <c r="AE17" s="244"/>
      <c r="AF17" s="244"/>
      <c r="AG17" s="244"/>
      <c r="AH17" s="244"/>
      <c r="AI17" s="244"/>
      <c r="AJ17" s="245"/>
      <c r="AK17" s="243" t="s">
        <v>446</v>
      </c>
      <c r="AL17" s="244"/>
      <c r="AM17" s="244"/>
      <c r="AN17" s="244"/>
      <c r="AO17" s="244"/>
      <c r="AP17" s="244"/>
      <c r="AQ17" s="245"/>
      <c r="AR17" s="800"/>
      <c r="AS17" s="800"/>
      <c r="AT17" s="800"/>
      <c r="AU17" s="800"/>
      <c r="AV17" s="800"/>
      <c r="AW17" s="800"/>
      <c r="AX17" s="801"/>
    </row>
    <row r="18" spans="1:50" ht="24.75" customHeight="1" x14ac:dyDescent="0.15">
      <c r="A18" s="584"/>
      <c r="B18" s="585"/>
      <c r="C18" s="585"/>
      <c r="D18" s="585"/>
      <c r="E18" s="585"/>
      <c r="F18" s="586"/>
      <c r="G18" s="576"/>
      <c r="H18" s="577"/>
      <c r="I18" s="563" t="s">
        <v>22</v>
      </c>
      <c r="J18" s="564"/>
      <c r="K18" s="564"/>
      <c r="L18" s="564"/>
      <c r="M18" s="564"/>
      <c r="N18" s="564"/>
      <c r="O18" s="565"/>
      <c r="P18" s="726">
        <f>SUM(P13:V17)</f>
        <v>146</v>
      </c>
      <c r="Q18" s="727"/>
      <c r="R18" s="727"/>
      <c r="S18" s="727"/>
      <c r="T18" s="727"/>
      <c r="U18" s="727"/>
      <c r="V18" s="728"/>
      <c r="W18" s="726">
        <f>SUM(W13:AC17)</f>
        <v>133</v>
      </c>
      <c r="X18" s="727"/>
      <c r="Y18" s="727"/>
      <c r="Z18" s="727"/>
      <c r="AA18" s="727"/>
      <c r="AB18" s="727"/>
      <c r="AC18" s="728"/>
      <c r="AD18" s="726">
        <f>SUM(AD13:AJ17)</f>
        <v>166</v>
      </c>
      <c r="AE18" s="727"/>
      <c r="AF18" s="727"/>
      <c r="AG18" s="727"/>
      <c r="AH18" s="727"/>
      <c r="AI18" s="727"/>
      <c r="AJ18" s="728"/>
      <c r="AK18" s="726">
        <f>SUM(AK13:AQ17)</f>
        <v>327</v>
      </c>
      <c r="AL18" s="727"/>
      <c r="AM18" s="727"/>
      <c r="AN18" s="727"/>
      <c r="AO18" s="727"/>
      <c r="AP18" s="727"/>
      <c r="AQ18" s="728"/>
      <c r="AR18" s="726">
        <f>SUM(AR13:AX17)</f>
        <v>230</v>
      </c>
      <c r="AS18" s="727"/>
      <c r="AT18" s="727"/>
      <c r="AU18" s="727"/>
      <c r="AV18" s="727"/>
      <c r="AW18" s="727"/>
      <c r="AX18" s="729"/>
    </row>
    <row r="19" spans="1:50" ht="24.75" customHeight="1" x14ac:dyDescent="0.15">
      <c r="A19" s="584"/>
      <c r="B19" s="585"/>
      <c r="C19" s="585"/>
      <c r="D19" s="585"/>
      <c r="E19" s="585"/>
      <c r="F19" s="586"/>
      <c r="G19" s="724" t="s">
        <v>10</v>
      </c>
      <c r="H19" s="725"/>
      <c r="I19" s="725"/>
      <c r="J19" s="725"/>
      <c r="K19" s="725"/>
      <c r="L19" s="725"/>
      <c r="M19" s="725"/>
      <c r="N19" s="725"/>
      <c r="O19" s="725"/>
      <c r="P19" s="243">
        <v>207</v>
      </c>
      <c r="Q19" s="244"/>
      <c r="R19" s="244"/>
      <c r="S19" s="244"/>
      <c r="T19" s="244"/>
      <c r="U19" s="244"/>
      <c r="V19" s="245"/>
      <c r="W19" s="243">
        <v>126</v>
      </c>
      <c r="X19" s="244"/>
      <c r="Y19" s="244"/>
      <c r="Z19" s="244"/>
      <c r="AA19" s="244"/>
      <c r="AB19" s="244"/>
      <c r="AC19" s="245"/>
      <c r="AD19" s="243">
        <v>164</v>
      </c>
      <c r="AE19" s="244"/>
      <c r="AF19" s="244"/>
      <c r="AG19" s="244"/>
      <c r="AH19" s="244"/>
      <c r="AI19" s="244"/>
      <c r="AJ19" s="245"/>
      <c r="AK19" s="561"/>
      <c r="AL19" s="561"/>
      <c r="AM19" s="561"/>
      <c r="AN19" s="561"/>
      <c r="AO19" s="561"/>
      <c r="AP19" s="561"/>
      <c r="AQ19" s="561"/>
      <c r="AR19" s="561"/>
      <c r="AS19" s="561"/>
      <c r="AT19" s="561"/>
      <c r="AU19" s="561"/>
      <c r="AV19" s="561"/>
      <c r="AW19" s="561"/>
      <c r="AX19" s="562"/>
    </row>
    <row r="20" spans="1:50" ht="24.75" customHeight="1" x14ac:dyDescent="0.15">
      <c r="A20" s="641"/>
      <c r="B20" s="642"/>
      <c r="C20" s="642"/>
      <c r="D20" s="642"/>
      <c r="E20" s="642"/>
      <c r="F20" s="643"/>
      <c r="G20" s="724" t="s">
        <v>11</v>
      </c>
      <c r="H20" s="725"/>
      <c r="I20" s="725"/>
      <c r="J20" s="725"/>
      <c r="K20" s="725"/>
      <c r="L20" s="725"/>
      <c r="M20" s="725"/>
      <c r="N20" s="725"/>
      <c r="O20" s="725"/>
      <c r="P20" s="730">
        <f>IF(P18=0, "-", P19/P18)</f>
        <v>1.4178082191780821</v>
      </c>
      <c r="Q20" s="730"/>
      <c r="R20" s="730"/>
      <c r="S20" s="730"/>
      <c r="T20" s="730"/>
      <c r="U20" s="730"/>
      <c r="V20" s="730"/>
      <c r="W20" s="730">
        <f>IF(W18=0, "-", W19/W18)</f>
        <v>0.94736842105263153</v>
      </c>
      <c r="X20" s="730"/>
      <c r="Y20" s="730"/>
      <c r="Z20" s="730"/>
      <c r="AA20" s="730"/>
      <c r="AB20" s="730"/>
      <c r="AC20" s="730"/>
      <c r="AD20" s="730">
        <f>IF(AD18=0, "-", AD19/AD18)</f>
        <v>0.98795180722891562</v>
      </c>
      <c r="AE20" s="730"/>
      <c r="AF20" s="730"/>
      <c r="AG20" s="730"/>
      <c r="AH20" s="730"/>
      <c r="AI20" s="730"/>
      <c r="AJ20" s="730"/>
      <c r="AK20" s="561"/>
      <c r="AL20" s="561"/>
      <c r="AM20" s="561"/>
      <c r="AN20" s="561"/>
      <c r="AO20" s="561"/>
      <c r="AP20" s="561"/>
      <c r="AQ20" s="560"/>
      <c r="AR20" s="560"/>
      <c r="AS20" s="560"/>
      <c r="AT20" s="560"/>
      <c r="AU20" s="561"/>
      <c r="AV20" s="561"/>
      <c r="AW20" s="561"/>
      <c r="AX20" s="562"/>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6" t="s">
        <v>324</v>
      </c>
      <c r="AF21" s="606"/>
      <c r="AG21" s="606"/>
      <c r="AH21" s="606"/>
      <c r="AI21" s="606" t="s">
        <v>325</v>
      </c>
      <c r="AJ21" s="606"/>
      <c r="AK21" s="606"/>
      <c r="AL21" s="606"/>
      <c r="AM21" s="606" t="s">
        <v>326</v>
      </c>
      <c r="AN21" s="606"/>
      <c r="AO21" s="606"/>
      <c r="AP21" s="273"/>
      <c r="AQ21" s="132" t="s">
        <v>322</v>
      </c>
      <c r="AR21" s="135"/>
      <c r="AS21" s="135"/>
      <c r="AT21" s="136"/>
      <c r="AU21" s="345" t="s">
        <v>262</v>
      </c>
      <c r="AV21" s="345"/>
      <c r="AW21" s="345"/>
      <c r="AX21" s="799"/>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7"/>
      <c r="AF22" s="607"/>
      <c r="AG22" s="607"/>
      <c r="AH22" s="607"/>
      <c r="AI22" s="607"/>
      <c r="AJ22" s="607"/>
      <c r="AK22" s="607"/>
      <c r="AL22" s="607"/>
      <c r="AM22" s="607"/>
      <c r="AN22" s="607"/>
      <c r="AO22" s="607"/>
      <c r="AP22" s="276"/>
      <c r="AQ22" s="188">
        <v>32</v>
      </c>
      <c r="AR22" s="137"/>
      <c r="AS22" s="138" t="s">
        <v>323</v>
      </c>
      <c r="AT22" s="139"/>
      <c r="AU22" s="262">
        <v>37</v>
      </c>
      <c r="AV22" s="262"/>
      <c r="AW22" s="260" t="s">
        <v>310</v>
      </c>
      <c r="AX22" s="261"/>
    </row>
    <row r="23" spans="1:50" ht="22.5" customHeight="1" x14ac:dyDescent="0.15">
      <c r="A23" s="266"/>
      <c r="B23" s="264"/>
      <c r="C23" s="264"/>
      <c r="D23" s="264"/>
      <c r="E23" s="264"/>
      <c r="F23" s="265"/>
      <c r="G23" s="386" t="s">
        <v>486</v>
      </c>
      <c r="H23" s="387"/>
      <c r="I23" s="387"/>
      <c r="J23" s="387"/>
      <c r="K23" s="387"/>
      <c r="L23" s="387"/>
      <c r="M23" s="387"/>
      <c r="N23" s="387"/>
      <c r="O23" s="388"/>
      <c r="P23" s="97" t="s">
        <v>506</v>
      </c>
      <c r="Q23" s="600"/>
      <c r="R23" s="600"/>
      <c r="S23" s="600"/>
      <c r="T23" s="600"/>
      <c r="U23" s="600"/>
      <c r="V23" s="600"/>
      <c r="W23" s="600"/>
      <c r="X23" s="601"/>
      <c r="Y23" s="362" t="s">
        <v>14</v>
      </c>
      <c r="Z23" s="363"/>
      <c r="AA23" s="364"/>
      <c r="AB23" s="312" t="s">
        <v>448</v>
      </c>
      <c r="AC23" s="312"/>
      <c r="AD23" s="312"/>
      <c r="AE23" s="378">
        <v>194304</v>
      </c>
      <c r="AF23" s="349"/>
      <c r="AG23" s="349"/>
      <c r="AH23" s="349"/>
      <c r="AI23" s="378">
        <v>228124</v>
      </c>
      <c r="AJ23" s="349"/>
      <c r="AK23" s="349"/>
      <c r="AL23" s="349"/>
      <c r="AM23" s="378">
        <v>256191</v>
      </c>
      <c r="AN23" s="349"/>
      <c r="AO23" s="349"/>
      <c r="AP23" s="349"/>
      <c r="AQ23" s="258" t="s">
        <v>450</v>
      </c>
      <c r="AR23" s="194"/>
      <c r="AS23" s="194"/>
      <c r="AT23" s="259"/>
      <c r="AU23" s="349" t="s">
        <v>451</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602"/>
      <c r="Q24" s="602"/>
      <c r="R24" s="602"/>
      <c r="S24" s="602"/>
      <c r="T24" s="602"/>
      <c r="U24" s="602"/>
      <c r="V24" s="602"/>
      <c r="W24" s="602"/>
      <c r="X24" s="603"/>
      <c r="Y24" s="249" t="s">
        <v>61</v>
      </c>
      <c r="Z24" s="250"/>
      <c r="AA24" s="251"/>
      <c r="AB24" s="357" t="s">
        <v>448</v>
      </c>
      <c r="AC24" s="357"/>
      <c r="AD24" s="357"/>
      <c r="AE24" s="378">
        <v>347000</v>
      </c>
      <c r="AF24" s="349"/>
      <c r="AG24" s="349"/>
      <c r="AH24" s="349"/>
      <c r="AI24" s="378">
        <v>347000</v>
      </c>
      <c r="AJ24" s="349"/>
      <c r="AK24" s="349"/>
      <c r="AL24" s="349"/>
      <c r="AM24" s="378">
        <v>347000</v>
      </c>
      <c r="AN24" s="349"/>
      <c r="AO24" s="349"/>
      <c r="AP24" s="349"/>
      <c r="AQ24" s="258">
        <v>347000</v>
      </c>
      <c r="AR24" s="194"/>
      <c r="AS24" s="194"/>
      <c r="AT24" s="259"/>
      <c r="AU24" s="349">
        <v>347000</v>
      </c>
      <c r="AV24" s="349"/>
      <c r="AW24" s="349"/>
      <c r="AX24" s="350"/>
    </row>
    <row r="25" spans="1:50" ht="22.5" customHeight="1" thickBot="1" x14ac:dyDescent="0.2">
      <c r="A25" s="270"/>
      <c r="B25" s="271"/>
      <c r="C25" s="271"/>
      <c r="D25" s="271"/>
      <c r="E25" s="271"/>
      <c r="F25" s="272"/>
      <c r="G25" s="392"/>
      <c r="H25" s="393"/>
      <c r="I25" s="393"/>
      <c r="J25" s="393"/>
      <c r="K25" s="393"/>
      <c r="L25" s="393"/>
      <c r="M25" s="393"/>
      <c r="N25" s="393"/>
      <c r="O25" s="394"/>
      <c r="P25" s="604"/>
      <c r="Q25" s="604"/>
      <c r="R25" s="604"/>
      <c r="S25" s="604"/>
      <c r="T25" s="604"/>
      <c r="U25" s="604"/>
      <c r="V25" s="604"/>
      <c r="W25" s="604"/>
      <c r="X25" s="605"/>
      <c r="Y25" s="249" t="s">
        <v>15</v>
      </c>
      <c r="Z25" s="250"/>
      <c r="AA25" s="251"/>
      <c r="AB25" s="366" t="s">
        <v>312</v>
      </c>
      <c r="AC25" s="366"/>
      <c r="AD25" s="366"/>
      <c r="AE25" s="378">
        <v>56</v>
      </c>
      <c r="AF25" s="349"/>
      <c r="AG25" s="349"/>
      <c r="AH25" s="349"/>
      <c r="AI25" s="378">
        <v>66</v>
      </c>
      <c r="AJ25" s="349"/>
      <c r="AK25" s="349"/>
      <c r="AL25" s="349"/>
      <c r="AM25" s="378">
        <v>74</v>
      </c>
      <c r="AN25" s="349"/>
      <c r="AO25" s="349"/>
      <c r="AP25" s="349"/>
      <c r="AQ25" s="258" t="s">
        <v>450</v>
      </c>
      <c r="AR25" s="194"/>
      <c r="AS25" s="194"/>
      <c r="AT25" s="259"/>
      <c r="AU25" s="349" t="s">
        <v>452</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6" t="s">
        <v>324</v>
      </c>
      <c r="AF26" s="606"/>
      <c r="AG26" s="606"/>
      <c r="AH26" s="606"/>
      <c r="AI26" s="606" t="s">
        <v>325</v>
      </c>
      <c r="AJ26" s="606"/>
      <c r="AK26" s="606"/>
      <c r="AL26" s="606"/>
      <c r="AM26" s="606" t="s">
        <v>326</v>
      </c>
      <c r="AN26" s="606"/>
      <c r="AO26" s="606"/>
      <c r="AP26" s="273"/>
      <c r="AQ26" s="132" t="s">
        <v>322</v>
      </c>
      <c r="AR26" s="135"/>
      <c r="AS26" s="135"/>
      <c r="AT26" s="136"/>
      <c r="AU26" s="794" t="s">
        <v>262</v>
      </c>
      <c r="AV26" s="794"/>
      <c r="AW26" s="794"/>
      <c r="AX26" s="795"/>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7"/>
      <c r="AF27" s="607"/>
      <c r="AG27" s="607"/>
      <c r="AH27" s="607"/>
      <c r="AI27" s="607"/>
      <c r="AJ27" s="607"/>
      <c r="AK27" s="607"/>
      <c r="AL27" s="607"/>
      <c r="AM27" s="607"/>
      <c r="AN27" s="607"/>
      <c r="AO27" s="607"/>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6" t="s">
        <v>324</v>
      </c>
      <c r="AF31" s="606"/>
      <c r="AG31" s="606"/>
      <c r="AH31" s="606"/>
      <c r="AI31" s="606" t="s">
        <v>325</v>
      </c>
      <c r="AJ31" s="606"/>
      <c r="AK31" s="606"/>
      <c r="AL31" s="606"/>
      <c r="AM31" s="606" t="s">
        <v>326</v>
      </c>
      <c r="AN31" s="606"/>
      <c r="AO31" s="606"/>
      <c r="AP31" s="273"/>
      <c r="AQ31" s="132" t="s">
        <v>322</v>
      </c>
      <c r="AR31" s="135"/>
      <c r="AS31" s="135"/>
      <c r="AT31" s="136"/>
      <c r="AU31" s="794" t="s">
        <v>262</v>
      </c>
      <c r="AV31" s="794"/>
      <c r="AW31" s="794"/>
      <c r="AX31" s="795"/>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7"/>
      <c r="AF32" s="607"/>
      <c r="AG32" s="607"/>
      <c r="AH32" s="607"/>
      <c r="AI32" s="607"/>
      <c r="AJ32" s="607"/>
      <c r="AK32" s="607"/>
      <c r="AL32" s="607"/>
      <c r="AM32" s="607"/>
      <c r="AN32" s="607"/>
      <c r="AO32" s="607"/>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6" t="s">
        <v>324</v>
      </c>
      <c r="AF36" s="606"/>
      <c r="AG36" s="606"/>
      <c r="AH36" s="606"/>
      <c r="AI36" s="606" t="s">
        <v>325</v>
      </c>
      <c r="AJ36" s="606"/>
      <c r="AK36" s="606"/>
      <c r="AL36" s="606"/>
      <c r="AM36" s="606" t="s">
        <v>326</v>
      </c>
      <c r="AN36" s="606"/>
      <c r="AO36" s="606"/>
      <c r="AP36" s="273"/>
      <c r="AQ36" s="132" t="s">
        <v>322</v>
      </c>
      <c r="AR36" s="135"/>
      <c r="AS36" s="135"/>
      <c r="AT36" s="136"/>
      <c r="AU36" s="794" t="s">
        <v>262</v>
      </c>
      <c r="AV36" s="794"/>
      <c r="AW36" s="794"/>
      <c r="AX36" s="795"/>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7"/>
      <c r="AF37" s="607"/>
      <c r="AG37" s="607"/>
      <c r="AH37" s="607"/>
      <c r="AI37" s="607"/>
      <c r="AJ37" s="607"/>
      <c r="AK37" s="607"/>
      <c r="AL37" s="607"/>
      <c r="AM37" s="607"/>
      <c r="AN37" s="607"/>
      <c r="AO37" s="607"/>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6" t="s">
        <v>324</v>
      </c>
      <c r="AF41" s="606"/>
      <c r="AG41" s="606"/>
      <c r="AH41" s="606"/>
      <c r="AI41" s="606" t="s">
        <v>325</v>
      </c>
      <c r="AJ41" s="606"/>
      <c r="AK41" s="606"/>
      <c r="AL41" s="606"/>
      <c r="AM41" s="606" t="s">
        <v>326</v>
      </c>
      <c r="AN41" s="606"/>
      <c r="AO41" s="606"/>
      <c r="AP41" s="273"/>
      <c r="AQ41" s="132" t="s">
        <v>322</v>
      </c>
      <c r="AR41" s="135"/>
      <c r="AS41" s="135"/>
      <c r="AT41" s="136"/>
      <c r="AU41" s="794" t="s">
        <v>262</v>
      </c>
      <c r="AV41" s="794"/>
      <c r="AW41" s="794"/>
      <c r="AX41" s="795"/>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7"/>
      <c r="AF42" s="607"/>
      <c r="AG42" s="607"/>
      <c r="AH42" s="607"/>
      <c r="AI42" s="607"/>
      <c r="AJ42" s="607"/>
      <c r="AK42" s="607"/>
      <c r="AL42" s="607"/>
      <c r="AM42" s="607"/>
      <c r="AN42" s="607"/>
      <c r="AO42" s="607"/>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2" t="s">
        <v>16</v>
      </c>
      <c r="AC45" s="732"/>
      <c r="AD45" s="732"/>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3"/>
      <c r="AF50" s="814"/>
      <c r="AG50" s="814"/>
      <c r="AH50" s="814"/>
      <c r="AI50" s="813"/>
      <c r="AJ50" s="814"/>
      <c r="AK50" s="814"/>
      <c r="AL50" s="814"/>
      <c r="AM50" s="813"/>
      <c r="AN50" s="814"/>
      <c r="AO50" s="814"/>
      <c r="AP50" s="814"/>
      <c r="AQ50" s="258"/>
      <c r="AR50" s="194"/>
      <c r="AS50" s="194"/>
      <c r="AT50" s="259"/>
      <c r="AU50" s="349"/>
      <c r="AV50" s="349"/>
      <c r="AW50" s="349"/>
      <c r="AX50" s="350"/>
    </row>
    <row r="51" spans="1:50" ht="57" hidden="1" customHeight="1" thickBot="1" x14ac:dyDescent="0.2">
      <c r="A51" s="78" t="s">
        <v>432</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hidden="1"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1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3"/>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7"/>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8"/>
    </row>
    <row r="56" spans="1:50" ht="22.5" hidden="1" customHeight="1" x14ac:dyDescent="0.15">
      <c r="A56" s="713"/>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9"/>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10"/>
    </row>
    <row r="57" spans="1:50" ht="22.5" hidden="1" customHeight="1" x14ac:dyDescent="0.15">
      <c r="A57" s="713"/>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11"/>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12"/>
    </row>
    <row r="58" spans="1:50" ht="18.75" hidden="1" customHeight="1" x14ac:dyDescent="0.15">
      <c r="A58" s="713"/>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6" t="s">
        <v>324</v>
      </c>
      <c r="AF58" s="606"/>
      <c r="AG58" s="606"/>
      <c r="AH58" s="606"/>
      <c r="AI58" s="606" t="s">
        <v>325</v>
      </c>
      <c r="AJ58" s="606"/>
      <c r="AK58" s="606"/>
      <c r="AL58" s="606"/>
      <c r="AM58" s="606" t="s">
        <v>326</v>
      </c>
      <c r="AN58" s="606"/>
      <c r="AO58" s="606"/>
      <c r="AP58" s="273"/>
      <c r="AQ58" s="132" t="s">
        <v>322</v>
      </c>
      <c r="AR58" s="135"/>
      <c r="AS58" s="135"/>
      <c r="AT58" s="136"/>
      <c r="AU58" s="794" t="s">
        <v>262</v>
      </c>
      <c r="AV58" s="794"/>
      <c r="AW58" s="794"/>
      <c r="AX58" s="795"/>
    </row>
    <row r="59" spans="1:50" ht="18.75" hidden="1" customHeight="1" x14ac:dyDescent="0.15">
      <c r="A59" s="71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7"/>
      <c r="AF59" s="607"/>
      <c r="AG59" s="607"/>
      <c r="AH59" s="607"/>
      <c r="AI59" s="607"/>
      <c r="AJ59" s="607"/>
      <c r="AK59" s="607"/>
      <c r="AL59" s="607"/>
      <c r="AM59" s="607"/>
      <c r="AN59" s="607"/>
      <c r="AO59" s="607"/>
      <c r="AP59" s="276"/>
      <c r="AQ59" s="399"/>
      <c r="AR59" s="262"/>
      <c r="AS59" s="138" t="s">
        <v>323</v>
      </c>
      <c r="AT59" s="139"/>
      <c r="AU59" s="262"/>
      <c r="AV59" s="262"/>
      <c r="AW59" s="260" t="s">
        <v>310</v>
      </c>
      <c r="AX59" s="261"/>
    </row>
    <row r="60" spans="1:50" ht="22.5" hidden="1" customHeight="1" x14ac:dyDescent="0.15">
      <c r="A60" s="713"/>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13"/>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3"/>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6" t="s">
        <v>324</v>
      </c>
      <c r="AF63" s="606"/>
      <c r="AG63" s="606"/>
      <c r="AH63" s="606"/>
      <c r="AI63" s="606" t="s">
        <v>325</v>
      </c>
      <c r="AJ63" s="606"/>
      <c r="AK63" s="606"/>
      <c r="AL63" s="606"/>
      <c r="AM63" s="606" t="s">
        <v>326</v>
      </c>
      <c r="AN63" s="606"/>
      <c r="AO63" s="606"/>
      <c r="AP63" s="273"/>
      <c r="AQ63" s="132" t="s">
        <v>322</v>
      </c>
      <c r="AR63" s="135"/>
      <c r="AS63" s="135"/>
      <c r="AT63" s="136"/>
      <c r="AU63" s="794" t="s">
        <v>262</v>
      </c>
      <c r="AV63" s="794"/>
      <c r="AW63" s="794"/>
      <c r="AX63" s="795"/>
    </row>
    <row r="64" spans="1:50" ht="18.75" hidden="1" customHeight="1" x14ac:dyDescent="0.15">
      <c r="A64" s="71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7"/>
      <c r="AF64" s="607"/>
      <c r="AG64" s="607"/>
      <c r="AH64" s="607"/>
      <c r="AI64" s="607"/>
      <c r="AJ64" s="607"/>
      <c r="AK64" s="607"/>
      <c r="AL64" s="607"/>
      <c r="AM64" s="607"/>
      <c r="AN64" s="607"/>
      <c r="AO64" s="607"/>
      <c r="AP64" s="276"/>
      <c r="AQ64" s="399"/>
      <c r="AR64" s="262"/>
      <c r="AS64" s="138" t="s">
        <v>323</v>
      </c>
      <c r="AT64" s="139"/>
      <c r="AU64" s="262"/>
      <c r="AV64" s="262"/>
      <c r="AW64" s="260" t="s">
        <v>310</v>
      </c>
      <c r="AX64" s="261"/>
    </row>
    <row r="65" spans="1:60" ht="22.5" hidden="1" customHeight="1" x14ac:dyDescent="0.15">
      <c r="A65" s="713"/>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3"/>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3"/>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94" t="s">
        <v>262</v>
      </c>
      <c r="AV68" s="794"/>
      <c r="AW68" s="794"/>
      <c r="AX68" s="795"/>
    </row>
    <row r="69" spans="1:60" ht="18.75" hidden="1" customHeight="1" x14ac:dyDescent="0.15">
      <c r="A69" s="71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13"/>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1"/>
      <c r="AC70" s="742"/>
      <c r="AD70" s="743"/>
      <c r="AE70" s="378"/>
      <c r="AF70" s="349"/>
      <c r="AG70" s="349"/>
      <c r="AH70" s="815"/>
      <c r="AI70" s="378"/>
      <c r="AJ70" s="349"/>
      <c r="AK70" s="349"/>
      <c r="AL70" s="815"/>
      <c r="AM70" s="378"/>
      <c r="AN70" s="349"/>
      <c r="AO70" s="349"/>
      <c r="AP70" s="349"/>
      <c r="AQ70" s="258"/>
      <c r="AR70" s="194"/>
      <c r="AS70" s="194"/>
      <c r="AT70" s="259"/>
      <c r="AU70" s="349"/>
      <c r="AV70" s="349"/>
      <c r="AW70" s="349"/>
      <c r="AX70" s="350"/>
    </row>
    <row r="71" spans="1:60" ht="22.5" hidden="1" customHeight="1" x14ac:dyDescent="0.15">
      <c r="A71" s="71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5"/>
      <c r="AI71" s="378"/>
      <c r="AJ71" s="349"/>
      <c r="AK71" s="349"/>
      <c r="AL71" s="815"/>
      <c r="AM71" s="378"/>
      <c r="AN71" s="349"/>
      <c r="AO71" s="349"/>
      <c r="AP71" s="349"/>
      <c r="AQ71" s="258"/>
      <c r="AR71" s="194"/>
      <c r="AS71" s="194"/>
      <c r="AT71" s="259"/>
      <c r="AU71" s="349"/>
      <c r="AV71" s="349"/>
      <c r="AW71" s="349"/>
      <c r="AX71" s="350"/>
    </row>
    <row r="72" spans="1:60" ht="22.5" hidden="1" customHeight="1" thickBot="1" x14ac:dyDescent="0.2">
      <c r="A72" s="714"/>
      <c r="B72" s="294"/>
      <c r="C72" s="294"/>
      <c r="D72" s="294"/>
      <c r="E72" s="294"/>
      <c r="F72" s="295"/>
      <c r="G72" s="733"/>
      <c r="H72" s="734"/>
      <c r="I72" s="734"/>
      <c r="J72" s="734"/>
      <c r="K72" s="734"/>
      <c r="L72" s="734"/>
      <c r="M72" s="734"/>
      <c r="N72" s="734"/>
      <c r="O72" s="735"/>
      <c r="P72" s="355"/>
      <c r="Q72" s="355"/>
      <c r="R72" s="355"/>
      <c r="S72" s="355"/>
      <c r="T72" s="355"/>
      <c r="U72" s="355"/>
      <c r="V72" s="355"/>
      <c r="W72" s="355"/>
      <c r="X72" s="356"/>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2"/>
      <c r="Z73" s="753"/>
      <c r="AA73" s="754"/>
      <c r="AB73" s="731" t="s">
        <v>12</v>
      </c>
      <c r="AC73" s="731"/>
      <c r="AD73" s="731"/>
      <c r="AE73" s="731" t="s">
        <v>324</v>
      </c>
      <c r="AF73" s="731"/>
      <c r="AG73" s="731"/>
      <c r="AH73" s="731"/>
      <c r="AI73" s="731" t="s">
        <v>325</v>
      </c>
      <c r="AJ73" s="731"/>
      <c r="AK73" s="731"/>
      <c r="AL73" s="731"/>
      <c r="AM73" s="731" t="s">
        <v>326</v>
      </c>
      <c r="AN73" s="731"/>
      <c r="AO73" s="731"/>
      <c r="AP73" s="731"/>
      <c r="AQ73" s="823" t="s">
        <v>327</v>
      </c>
      <c r="AR73" s="823"/>
      <c r="AS73" s="823"/>
      <c r="AT73" s="823"/>
      <c r="AU73" s="823"/>
      <c r="AV73" s="823"/>
      <c r="AW73" s="823"/>
      <c r="AX73" s="824"/>
    </row>
    <row r="74" spans="1:60" ht="22.5" customHeight="1" x14ac:dyDescent="0.15">
      <c r="A74" s="286"/>
      <c r="B74" s="287"/>
      <c r="C74" s="287"/>
      <c r="D74" s="287"/>
      <c r="E74" s="287"/>
      <c r="F74" s="288"/>
      <c r="G74" s="97" t="s">
        <v>453</v>
      </c>
      <c r="H74" s="97"/>
      <c r="I74" s="97"/>
      <c r="J74" s="97"/>
      <c r="K74" s="97"/>
      <c r="L74" s="97"/>
      <c r="M74" s="97"/>
      <c r="N74" s="97"/>
      <c r="O74" s="97"/>
      <c r="P74" s="97"/>
      <c r="Q74" s="97"/>
      <c r="R74" s="97"/>
      <c r="S74" s="97"/>
      <c r="T74" s="97"/>
      <c r="U74" s="97"/>
      <c r="V74" s="97"/>
      <c r="W74" s="97"/>
      <c r="X74" s="117"/>
      <c r="Y74" s="280" t="s">
        <v>62</v>
      </c>
      <c r="Z74" s="281"/>
      <c r="AA74" s="282"/>
      <c r="AB74" s="312" t="s">
        <v>454</v>
      </c>
      <c r="AC74" s="312"/>
      <c r="AD74" s="312"/>
      <c r="AE74" s="237">
        <v>11</v>
      </c>
      <c r="AF74" s="237"/>
      <c r="AG74" s="237"/>
      <c r="AH74" s="237"/>
      <c r="AI74" s="237">
        <v>8</v>
      </c>
      <c r="AJ74" s="237"/>
      <c r="AK74" s="237"/>
      <c r="AL74" s="237"/>
      <c r="AM74" s="237">
        <v>7</v>
      </c>
      <c r="AN74" s="237"/>
      <c r="AO74" s="237"/>
      <c r="AP74" s="237"/>
      <c r="AQ74" s="237" t="s">
        <v>507</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454</v>
      </c>
      <c r="AC75" s="312"/>
      <c r="AD75" s="312"/>
      <c r="AE75" s="237">
        <v>8</v>
      </c>
      <c r="AF75" s="237"/>
      <c r="AG75" s="237"/>
      <c r="AH75" s="237"/>
      <c r="AI75" s="237">
        <v>8</v>
      </c>
      <c r="AJ75" s="237"/>
      <c r="AK75" s="237"/>
      <c r="AL75" s="237"/>
      <c r="AM75" s="237">
        <v>8</v>
      </c>
      <c r="AN75" s="237"/>
      <c r="AO75" s="237"/>
      <c r="AP75" s="237"/>
      <c r="AQ75" s="237">
        <v>5</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36"/>
      <c r="AC77" s="737"/>
      <c r="AD77" s="73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9"/>
      <c r="AA78" s="740"/>
      <c r="AB78" s="741"/>
      <c r="AC78" s="742"/>
      <c r="AD78" s="743"/>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36"/>
      <c r="AC80" s="737"/>
      <c r="AD80" s="73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9"/>
      <c r="AA81" s="740"/>
      <c r="AB81" s="741"/>
      <c r="AC81" s="742"/>
      <c r="AD81" s="743"/>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36"/>
      <c r="AC83" s="737"/>
      <c r="AD83" s="73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9"/>
      <c r="AA84" s="740"/>
      <c r="AB84" s="741"/>
      <c r="AC84" s="742"/>
      <c r="AD84" s="743"/>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36"/>
      <c r="AC86" s="737"/>
      <c r="AD86" s="73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9"/>
      <c r="AA87" s="740"/>
      <c r="AB87" s="741"/>
      <c r="AC87" s="742"/>
      <c r="AD87" s="743"/>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9"/>
      <c r="Z88" s="630"/>
      <c r="AA88" s="631"/>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508</v>
      </c>
      <c r="H89" s="371"/>
      <c r="I89" s="371"/>
      <c r="J89" s="371"/>
      <c r="K89" s="371"/>
      <c r="L89" s="371"/>
      <c r="M89" s="371"/>
      <c r="N89" s="371"/>
      <c r="O89" s="371"/>
      <c r="P89" s="371"/>
      <c r="Q89" s="371"/>
      <c r="R89" s="371"/>
      <c r="S89" s="371"/>
      <c r="T89" s="371"/>
      <c r="U89" s="371"/>
      <c r="V89" s="371"/>
      <c r="W89" s="371"/>
      <c r="X89" s="371"/>
      <c r="Y89" s="246" t="s">
        <v>17</v>
      </c>
      <c r="Z89" s="247"/>
      <c r="AA89" s="248"/>
      <c r="AB89" s="313" t="s">
        <v>510</v>
      </c>
      <c r="AC89" s="314"/>
      <c r="AD89" s="315"/>
      <c r="AE89" s="237">
        <v>1978.4</v>
      </c>
      <c r="AF89" s="237"/>
      <c r="AG89" s="237"/>
      <c r="AH89" s="237"/>
      <c r="AI89" s="237">
        <v>2637.6</v>
      </c>
      <c r="AJ89" s="237"/>
      <c r="AK89" s="237"/>
      <c r="AL89" s="237"/>
      <c r="AM89" s="237">
        <v>2151.6</v>
      </c>
      <c r="AN89" s="237"/>
      <c r="AO89" s="237"/>
      <c r="AP89" s="237"/>
      <c r="AQ89" s="378">
        <v>1955</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7" t="s">
        <v>509</v>
      </c>
      <c r="AC90" s="688"/>
      <c r="AD90" s="689"/>
      <c r="AE90" s="367" t="s">
        <v>456</v>
      </c>
      <c r="AF90" s="367"/>
      <c r="AG90" s="367"/>
      <c r="AH90" s="367"/>
      <c r="AI90" s="367" t="s">
        <v>455</v>
      </c>
      <c r="AJ90" s="367"/>
      <c r="AK90" s="367"/>
      <c r="AL90" s="367"/>
      <c r="AM90" s="367" t="s">
        <v>485</v>
      </c>
      <c r="AN90" s="367"/>
      <c r="AO90" s="367"/>
      <c r="AP90" s="367"/>
      <c r="AQ90" s="367" t="s">
        <v>513</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9"/>
      <c r="Z91" s="630"/>
      <c r="AA91" s="631"/>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7" t="s">
        <v>56</v>
      </c>
      <c r="AC93" s="688"/>
      <c r="AD93" s="689"/>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9"/>
      <c r="Z94" s="630"/>
      <c r="AA94" s="631"/>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7" t="s">
        <v>56</v>
      </c>
      <c r="AC96" s="688"/>
      <c r="AD96" s="689"/>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9"/>
      <c r="Z97" s="630"/>
      <c r="AA97" s="631"/>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7"/>
      <c r="Y99" s="362" t="s">
        <v>55</v>
      </c>
      <c r="Z99" s="310"/>
      <c r="AA99" s="311"/>
      <c r="AB99" s="687" t="s">
        <v>56</v>
      </c>
      <c r="AC99" s="688"/>
      <c r="AD99" s="689"/>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7"/>
      <c r="Z100" s="828"/>
      <c r="AA100" s="829"/>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430</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7" t="s">
        <v>320</v>
      </c>
      <c r="AC102" s="688"/>
      <c r="AD102" s="689"/>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3" t="s">
        <v>391</v>
      </c>
      <c r="B103" s="774"/>
      <c r="C103" s="788" t="s">
        <v>369</v>
      </c>
      <c r="D103" s="789"/>
      <c r="E103" s="789"/>
      <c r="F103" s="789"/>
      <c r="G103" s="789"/>
      <c r="H103" s="789"/>
      <c r="I103" s="789"/>
      <c r="J103" s="789"/>
      <c r="K103" s="790"/>
      <c r="L103" s="699" t="s">
        <v>385</v>
      </c>
      <c r="M103" s="699"/>
      <c r="N103" s="699"/>
      <c r="O103" s="699"/>
      <c r="P103" s="699"/>
      <c r="Q103" s="699"/>
      <c r="R103" s="423" t="s">
        <v>334</v>
      </c>
      <c r="S103" s="423"/>
      <c r="T103" s="423"/>
      <c r="U103" s="423"/>
      <c r="V103" s="423"/>
      <c r="W103" s="423"/>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457</v>
      </c>
      <c r="D104" s="839"/>
      <c r="E104" s="839"/>
      <c r="F104" s="839"/>
      <c r="G104" s="839"/>
      <c r="H104" s="839"/>
      <c r="I104" s="839"/>
      <c r="J104" s="839"/>
      <c r="K104" s="840"/>
      <c r="L104" s="243">
        <v>150</v>
      </c>
      <c r="M104" s="244"/>
      <c r="N104" s="244"/>
      <c r="O104" s="244"/>
      <c r="P104" s="244"/>
      <c r="Q104" s="245"/>
      <c r="R104" s="243">
        <v>230</v>
      </c>
      <c r="S104" s="244"/>
      <c r="T104" s="244"/>
      <c r="U104" s="244"/>
      <c r="V104" s="244"/>
      <c r="W104" s="245"/>
      <c r="X104" s="424" t="s">
        <v>531</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5"/>
      <c r="B105" s="776"/>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5"/>
      <c r="B106" s="776"/>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75"/>
      <c r="B107" s="776"/>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5"/>
      <c r="B108" s="776"/>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5"/>
      <c r="B109" s="776"/>
      <c r="C109" s="779"/>
      <c r="D109" s="780"/>
      <c r="E109" s="780"/>
      <c r="F109" s="780"/>
      <c r="G109" s="780"/>
      <c r="H109" s="780"/>
      <c r="I109" s="780"/>
      <c r="J109" s="780"/>
      <c r="K109" s="781"/>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7"/>
      <c r="B110" s="778"/>
      <c r="C110" s="833" t="s">
        <v>22</v>
      </c>
      <c r="D110" s="834"/>
      <c r="E110" s="834"/>
      <c r="F110" s="834"/>
      <c r="G110" s="834"/>
      <c r="H110" s="834"/>
      <c r="I110" s="834"/>
      <c r="J110" s="834"/>
      <c r="K110" s="835"/>
      <c r="L110" s="330">
        <f>SUM(L104:Q109)</f>
        <v>150</v>
      </c>
      <c r="M110" s="331"/>
      <c r="N110" s="331"/>
      <c r="O110" s="331"/>
      <c r="P110" s="331"/>
      <c r="Q110" s="332"/>
      <c r="R110" s="330">
        <f>SUM(R104:W109)</f>
        <v>230</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1" t="s">
        <v>343</v>
      </c>
      <c r="B111" s="852"/>
      <c r="C111" s="855" t="s">
        <v>340</v>
      </c>
      <c r="D111" s="852"/>
      <c r="E111" s="841" t="s">
        <v>381</v>
      </c>
      <c r="F111" s="842"/>
      <c r="G111" s="843" t="s">
        <v>488</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380</v>
      </c>
      <c r="F112" s="177"/>
      <c r="G112" s="121" t="s">
        <v>489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3"/>
      <c r="B113" s="848"/>
      <c r="C113" s="150"/>
      <c r="D113" s="848"/>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32</v>
      </c>
      <c r="AR114" s="262"/>
      <c r="AS114" s="138" t="s">
        <v>323</v>
      </c>
      <c r="AT114" s="139"/>
      <c r="AU114" s="137">
        <v>37</v>
      </c>
      <c r="AV114" s="137"/>
      <c r="AW114" s="138" t="s">
        <v>310</v>
      </c>
      <c r="AX114" s="189"/>
    </row>
    <row r="115" spans="1:50" ht="39.75" customHeight="1" x14ac:dyDescent="0.15">
      <c r="A115" s="853"/>
      <c r="B115" s="848"/>
      <c r="C115" s="150"/>
      <c r="D115" s="848"/>
      <c r="E115" s="150"/>
      <c r="F115" s="151"/>
      <c r="G115" s="116" t="s">
        <v>487</v>
      </c>
      <c r="H115" s="97"/>
      <c r="I115" s="97"/>
      <c r="J115" s="97"/>
      <c r="K115" s="97"/>
      <c r="L115" s="97"/>
      <c r="M115" s="97"/>
      <c r="N115" s="97"/>
      <c r="O115" s="97"/>
      <c r="P115" s="97"/>
      <c r="Q115" s="97"/>
      <c r="R115" s="97"/>
      <c r="S115" s="97"/>
      <c r="T115" s="97"/>
      <c r="U115" s="97"/>
      <c r="V115" s="97"/>
      <c r="W115" s="97"/>
      <c r="X115" s="117"/>
      <c r="Y115" s="190" t="s">
        <v>355</v>
      </c>
      <c r="Z115" s="191"/>
      <c r="AA115" s="192"/>
      <c r="AB115" s="166" t="s">
        <v>448</v>
      </c>
      <c r="AC115" s="193"/>
      <c r="AD115" s="193"/>
      <c r="AE115" s="167">
        <v>194304</v>
      </c>
      <c r="AF115" s="194"/>
      <c r="AG115" s="194"/>
      <c r="AH115" s="194"/>
      <c r="AI115" s="167">
        <v>228124</v>
      </c>
      <c r="AJ115" s="194"/>
      <c r="AK115" s="194"/>
      <c r="AL115" s="194"/>
      <c r="AM115" s="167">
        <v>256191</v>
      </c>
      <c r="AN115" s="194"/>
      <c r="AO115" s="194"/>
      <c r="AP115" s="194"/>
      <c r="AQ115" s="167" t="s">
        <v>490</v>
      </c>
      <c r="AR115" s="194"/>
      <c r="AS115" s="194"/>
      <c r="AT115" s="194"/>
      <c r="AU115" s="167" t="s">
        <v>504</v>
      </c>
      <c r="AV115" s="194"/>
      <c r="AW115" s="194"/>
      <c r="AX115" s="195"/>
    </row>
    <row r="116" spans="1:50" ht="48"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448</v>
      </c>
      <c r="AC116" s="199"/>
      <c r="AD116" s="199"/>
      <c r="AE116" s="167">
        <v>347000</v>
      </c>
      <c r="AF116" s="194"/>
      <c r="AG116" s="194"/>
      <c r="AH116" s="194"/>
      <c r="AI116" s="167">
        <v>347000</v>
      </c>
      <c r="AJ116" s="194"/>
      <c r="AK116" s="194"/>
      <c r="AL116" s="194"/>
      <c r="AM116" s="167">
        <v>347000</v>
      </c>
      <c r="AN116" s="194"/>
      <c r="AO116" s="194"/>
      <c r="AP116" s="194"/>
      <c r="AQ116" s="167">
        <v>347000</v>
      </c>
      <c r="AR116" s="194"/>
      <c r="AS116" s="194"/>
      <c r="AT116" s="194"/>
      <c r="AU116" s="167">
        <v>347000</v>
      </c>
      <c r="AV116" s="194"/>
      <c r="AW116" s="194"/>
      <c r="AX116" s="195"/>
    </row>
    <row r="117" spans="1:50" ht="18.75" hidden="1" customHeight="1" x14ac:dyDescent="0.15">
      <c r="A117" s="853"/>
      <c r="B117" s="848"/>
      <c r="C117" s="150"/>
      <c r="D117" s="848"/>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360</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505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3"/>
      <c r="B411" s="848"/>
      <c r="C411" s="148" t="s">
        <v>342</v>
      </c>
      <c r="D411" s="847"/>
      <c r="E411" s="172" t="s">
        <v>365</v>
      </c>
      <c r="F411" s="177"/>
      <c r="G411" s="768" t="s">
        <v>361</v>
      </c>
      <c r="H411" s="146"/>
      <c r="I411" s="146"/>
      <c r="J411" s="769" t="s">
        <v>433</v>
      </c>
      <c r="K411" s="770"/>
      <c r="L411" s="770"/>
      <c r="M411" s="770"/>
      <c r="N411" s="770"/>
      <c r="O411" s="770"/>
      <c r="P411" s="770"/>
      <c r="Q411" s="770"/>
      <c r="R411" s="770"/>
      <c r="S411" s="770"/>
      <c r="T411" s="77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2"/>
    </row>
    <row r="412" spans="1:50" ht="18.75" hidden="1" customHeight="1" x14ac:dyDescent="0.15">
      <c r="A412" s="853"/>
      <c r="B412" s="848"/>
      <c r="C412" s="150"/>
      <c r="D412" s="848"/>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hidden="1"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435</v>
      </c>
      <c r="AF413" s="137"/>
      <c r="AG413" s="138" t="s">
        <v>323</v>
      </c>
      <c r="AH413" s="139"/>
      <c r="AI413" s="133"/>
      <c r="AJ413" s="133"/>
      <c r="AK413" s="133"/>
      <c r="AL413" s="134"/>
      <c r="AM413" s="133"/>
      <c r="AN413" s="133"/>
      <c r="AO413" s="133"/>
      <c r="AP413" s="134"/>
      <c r="AQ413" s="188" t="s">
        <v>438</v>
      </c>
      <c r="AR413" s="137"/>
      <c r="AS413" s="138" t="s">
        <v>323</v>
      </c>
      <c r="AT413" s="139"/>
      <c r="AU413" s="137" t="s">
        <v>438</v>
      </c>
      <c r="AV413" s="137"/>
      <c r="AW413" s="138" t="s">
        <v>310</v>
      </c>
      <c r="AX413" s="189"/>
    </row>
    <row r="414" spans="1:50" ht="22.5" hidden="1" customHeight="1" x14ac:dyDescent="0.15">
      <c r="A414" s="853"/>
      <c r="B414" s="848"/>
      <c r="C414" s="150"/>
      <c r="D414" s="848"/>
      <c r="E414" s="140"/>
      <c r="F414" s="141"/>
      <c r="G414" s="116" t="s">
        <v>434</v>
      </c>
      <c r="H414" s="97"/>
      <c r="I414" s="97"/>
      <c r="J414" s="97"/>
      <c r="K414" s="97"/>
      <c r="L414" s="97"/>
      <c r="M414" s="97"/>
      <c r="N414" s="97"/>
      <c r="O414" s="97"/>
      <c r="P414" s="97"/>
      <c r="Q414" s="97"/>
      <c r="R414" s="97"/>
      <c r="S414" s="97"/>
      <c r="T414" s="97"/>
      <c r="U414" s="97"/>
      <c r="V414" s="97"/>
      <c r="W414" s="97"/>
      <c r="X414" s="117"/>
      <c r="Y414" s="190" t="s">
        <v>14</v>
      </c>
      <c r="Z414" s="191"/>
      <c r="AA414" s="192"/>
      <c r="AB414" s="199" t="s">
        <v>435</v>
      </c>
      <c r="AC414" s="199"/>
      <c r="AD414" s="199"/>
      <c r="AE414" s="258" t="s">
        <v>438</v>
      </c>
      <c r="AF414" s="194"/>
      <c r="AG414" s="194"/>
      <c r="AH414" s="194"/>
      <c r="AI414" s="258" t="s">
        <v>438</v>
      </c>
      <c r="AJ414" s="194"/>
      <c r="AK414" s="194"/>
      <c r="AL414" s="194"/>
      <c r="AM414" s="258" t="s">
        <v>435</v>
      </c>
      <c r="AN414" s="194"/>
      <c r="AO414" s="194"/>
      <c r="AP414" s="259"/>
      <c r="AQ414" s="258" t="s">
        <v>435</v>
      </c>
      <c r="AR414" s="194"/>
      <c r="AS414" s="194"/>
      <c r="AT414" s="259"/>
      <c r="AU414" s="194" t="s">
        <v>437</v>
      </c>
      <c r="AV414" s="194"/>
      <c r="AW414" s="194"/>
      <c r="AX414" s="195"/>
    </row>
    <row r="415" spans="1:50" ht="22.5" hidden="1"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437</v>
      </c>
      <c r="AC415" s="193"/>
      <c r="AD415" s="193"/>
      <c r="AE415" s="258" t="s">
        <v>435</v>
      </c>
      <c r="AF415" s="194"/>
      <c r="AG415" s="194"/>
      <c r="AH415" s="259"/>
      <c r="AI415" s="258" t="s">
        <v>435</v>
      </c>
      <c r="AJ415" s="194"/>
      <c r="AK415" s="194"/>
      <c r="AL415" s="194"/>
      <c r="AM415" s="258" t="s">
        <v>435</v>
      </c>
      <c r="AN415" s="194"/>
      <c r="AO415" s="194"/>
      <c r="AP415" s="259"/>
      <c r="AQ415" s="258" t="s">
        <v>435</v>
      </c>
      <c r="AR415" s="194"/>
      <c r="AS415" s="194"/>
      <c r="AT415" s="259"/>
      <c r="AU415" s="194" t="s">
        <v>435</v>
      </c>
      <c r="AV415" s="194"/>
      <c r="AW415" s="194"/>
      <c r="AX415" s="195"/>
    </row>
    <row r="416" spans="1:50" ht="22.5" hidden="1"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435</v>
      </c>
      <c r="AF416" s="194"/>
      <c r="AG416" s="194"/>
      <c r="AH416" s="259"/>
      <c r="AI416" s="258" t="s">
        <v>437</v>
      </c>
      <c r="AJ416" s="194"/>
      <c r="AK416" s="194"/>
      <c r="AL416" s="194"/>
      <c r="AM416" s="258" t="s">
        <v>438</v>
      </c>
      <c r="AN416" s="194"/>
      <c r="AO416" s="194"/>
      <c r="AP416" s="259"/>
      <c r="AQ416" s="258" t="s">
        <v>438</v>
      </c>
      <c r="AR416" s="194"/>
      <c r="AS416" s="194"/>
      <c r="AT416" s="259"/>
      <c r="AU416" s="194" t="s">
        <v>435</v>
      </c>
      <c r="AV416" s="194"/>
      <c r="AW416" s="194"/>
      <c r="AX416" s="195"/>
    </row>
    <row r="417" spans="1:50" ht="18.75" hidden="1" customHeight="1" x14ac:dyDescent="0.15">
      <c r="A417" s="853"/>
      <c r="B417" s="848"/>
      <c r="C417" s="150"/>
      <c r="D417" s="848"/>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3"/>
      <c r="B422" s="848"/>
      <c r="C422" s="150"/>
      <c r="D422" s="848"/>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3"/>
      <c r="B427" s="848"/>
      <c r="C427" s="150"/>
      <c r="D427" s="848"/>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3"/>
      <c r="B432" s="848"/>
      <c r="C432" s="150"/>
      <c r="D432" s="848"/>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53"/>
      <c r="B437" s="848"/>
      <c r="C437" s="150"/>
      <c r="D437" s="848"/>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hidden="1"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435</v>
      </c>
      <c r="AF438" s="137"/>
      <c r="AG438" s="138" t="s">
        <v>323</v>
      </c>
      <c r="AH438" s="139"/>
      <c r="AI438" s="133"/>
      <c r="AJ438" s="133"/>
      <c r="AK438" s="133"/>
      <c r="AL438" s="134"/>
      <c r="AM438" s="133"/>
      <c r="AN438" s="133"/>
      <c r="AO438" s="133"/>
      <c r="AP438" s="134"/>
      <c r="AQ438" s="188" t="s">
        <v>435</v>
      </c>
      <c r="AR438" s="137"/>
      <c r="AS438" s="138" t="s">
        <v>323</v>
      </c>
      <c r="AT438" s="139"/>
      <c r="AU438" s="137" t="s">
        <v>435</v>
      </c>
      <c r="AV438" s="137"/>
      <c r="AW438" s="138" t="s">
        <v>310</v>
      </c>
      <c r="AX438" s="189"/>
    </row>
    <row r="439" spans="1:50" ht="22.5" hidden="1" customHeight="1" x14ac:dyDescent="0.15">
      <c r="A439" s="853"/>
      <c r="B439" s="848"/>
      <c r="C439" s="150"/>
      <c r="D439" s="848"/>
      <c r="E439" s="140"/>
      <c r="F439" s="141"/>
      <c r="G439" s="116" t="s">
        <v>435</v>
      </c>
      <c r="H439" s="97"/>
      <c r="I439" s="97"/>
      <c r="J439" s="97"/>
      <c r="K439" s="97"/>
      <c r="L439" s="97"/>
      <c r="M439" s="97"/>
      <c r="N439" s="97"/>
      <c r="O439" s="97"/>
      <c r="P439" s="97"/>
      <c r="Q439" s="97"/>
      <c r="R439" s="97"/>
      <c r="S439" s="97"/>
      <c r="T439" s="97"/>
      <c r="U439" s="97"/>
      <c r="V439" s="97"/>
      <c r="W439" s="97"/>
      <c r="X439" s="117"/>
      <c r="Y439" s="190" t="s">
        <v>14</v>
      </c>
      <c r="Z439" s="191"/>
      <c r="AA439" s="192"/>
      <c r="AB439" s="199" t="s">
        <v>435</v>
      </c>
      <c r="AC439" s="199"/>
      <c r="AD439" s="199"/>
      <c r="AE439" s="258" t="s">
        <v>435</v>
      </c>
      <c r="AF439" s="194"/>
      <c r="AG439" s="194"/>
      <c r="AH439" s="194"/>
      <c r="AI439" s="258" t="s">
        <v>435</v>
      </c>
      <c r="AJ439" s="194"/>
      <c r="AK439" s="194"/>
      <c r="AL439" s="194"/>
      <c r="AM439" s="258" t="s">
        <v>435</v>
      </c>
      <c r="AN439" s="194"/>
      <c r="AO439" s="194"/>
      <c r="AP439" s="259"/>
      <c r="AQ439" s="258" t="s">
        <v>435</v>
      </c>
      <c r="AR439" s="194"/>
      <c r="AS439" s="194"/>
      <c r="AT439" s="259"/>
      <c r="AU439" s="194" t="s">
        <v>435</v>
      </c>
      <c r="AV439" s="194"/>
      <c r="AW439" s="194"/>
      <c r="AX439" s="195"/>
    </row>
    <row r="440" spans="1:50" ht="22.5" hidden="1"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437</v>
      </c>
      <c r="AC440" s="193"/>
      <c r="AD440" s="193"/>
      <c r="AE440" s="258" t="s">
        <v>437</v>
      </c>
      <c r="AF440" s="194"/>
      <c r="AG440" s="194"/>
      <c r="AH440" s="259"/>
      <c r="AI440" s="258" t="s">
        <v>438</v>
      </c>
      <c r="AJ440" s="194"/>
      <c r="AK440" s="194"/>
      <c r="AL440" s="194"/>
      <c r="AM440" s="258" t="s">
        <v>435</v>
      </c>
      <c r="AN440" s="194"/>
      <c r="AO440" s="194"/>
      <c r="AP440" s="259"/>
      <c r="AQ440" s="258" t="s">
        <v>437</v>
      </c>
      <c r="AR440" s="194"/>
      <c r="AS440" s="194"/>
      <c r="AT440" s="259"/>
      <c r="AU440" s="194" t="s">
        <v>437</v>
      </c>
      <c r="AV440" s="194"/>
      <c r="AW440" s="194"/>
      <c r="AX440" s="195"/>
    </row>
    <row r="441" spans="1:50" ht="22.5" hidden="1"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435</v>
      </c>
      <c r="AF441" s="194"/>
      <c r="AG441" s="194"/>
      <c r="AH441" s="259"/>
      <c r="AI441" s="258" t="s">
        <v>435</v>
      </c>
      <c r="AJ441" s="194"/>
      <c r="AK441" s="194"/>
      <c r="AL441" s="194"/>
      <c r="AM441" s="258" t="s">
        <v>435</v>
      </c>
      <c r="AN441" s="194"/>
      <c r="AO441" s="194"/>
      <c r="AP441" s="259"/>
      <c r="AQ441" s="258" t="s">
        <v>435</v>
      </c>
      <c r="AR441" s="194"/>
      <c r="AS441" s="194"/>
      <c r="AT441" s="259"/>
      <c r="AU441" s="194" t="s">
        <v>435</v>
      </c>
      <c r="AV441" s="194"/>
      <c r="AW441" s="194"/>
      <c r="AX441" s="195"/>
    </row>
    <row r="442" spans="1:50" ht="18.75" hidden="1" customHeight="1" x14ac:dyDescent="0.15">
      <c r="A442" s="853"/>
      <c r="B442" s="848"/>
      <c r="C442" s="150"/>
      <c r="D442" s="848"/>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3"/>
      <c r="B447" s="848"/>
      <c r="C447" s="150"/>
      <c r="D447" s="848"/>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3"/>
      <c r="B452" s="848"/>
      <c r="C452" s="150"/>
      <c r="D452" s="848"/>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3"/>
      <c r="B457" s="848"/>
      <c r="C457" s="150"/>
      <c r="D457" s="848"/>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3"/>
      <c r="B462" s="848"/>
      <c r="C462" s="150"/>
      <c r="D462" s="848"/>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3"/>
      <c r="B463" s="848"/>
      <c r="C463" s="150"/>
      <c r="D463" s="848"/>
      <c r="E463" s="96" t="s">
        <v>436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321</v>
      </c>
      <c r="F465" s="177"/>
      <c r="G465" s="768" t="s">
        <v>361</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x14ac:dyDescent="0.15">
      <c r="A466" s="853"/>
      <c r="B466" s="848"/>
      <c r="C466" s="150"/>
      <c r="D466" s="848"/>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3"/>
      <c r="B471" s="848"/>
      <c r="C471" s="150"/>
      <c r="D471" s="848"/>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3"/>
      <c r="B476" s="848"/>
      <c r="C476" s="150"/>
      <c r="D476" s="848"/>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3"/>
      <c r="B481" s="848"/>
      <c r="C481" s="150"/>
      <c r="D481" s="848"/>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3"/>
      <c r="B486" s="848"/>
      <c r="C486" s="150"/>
      <c r="D486" s="848"/>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3"/>
      <c r="B491" s="848"/>
      <c r="C491" s="150"/>
      <c r="D491" s="848"/>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3"/>
      <c r="B496" s="848"/>
      <c r="C496" s="150"/>
      <c r="D496" s="848"/>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3"/>
      <c r="B501" s="848"/>
      <c r="C501" s="150"/>
      <c r="D501" s="848"/>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3"/>
      <c r="B506" s="848"/>
      <c r="C506" s="150"/>
      <c r="D506" s="848"/>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3"/>
      <c r="B511" s="848"/>
      <c r="C511" s="150"/>
      <c r="D511" s="848"/>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3"/>
      <c r="B516" s="848"/>
      <c r="C516" s="150"/>
      <c r="D516" s="848"/>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321</v>
      </c>
      <c r="F519" s="177"/>
      <c r="G519" s="768" t="s">
        <v>361</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x14ac:dyDescent="0.15">
      <c r="A520" s="853"/>
      <c r="B520" s="848"/>
      <c r="C520" s="150"/>
      <c r="D520" s="848"/>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3"/>
      <c r="B525" s="848"/>
      <c r="C525" s="150"/>
      <c r="D525" s="848"/>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3"/>
      <c r="B530" s="848"/>
      <c r="C530" s="150"/>
      <c r="D530" s="848"/>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3"/>
      <c r="B535" s="848"/>
      <c r="C535" s="150"/>
      <c r="D535" s="848"/>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3"/>
      <c r="B540" s="848"/>
      <c r="C540" s="150"/>
      <c r="D540" s="848"/>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3"/>
      <c r="B545" s="848"/>
      <c r="C545" s="150"/>
      <c r="D545" s="848"/>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3"/>
      <c r="B550" s="848"/>
      <c r="C550" s="150"/>
      <c r="D550" s="848"/>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3"/>
      <c r="B555" s="848"/>
      <c r="C555" s="150"/>
      <c r="D555" s="848"/>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3"/>
      <c r="B560" s="848"/>
      <c r="C560" s="150"/>
      <c r="D560" s="848"/>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3"/>
      <c r="B565" s="848"/>
      <c r="C565" s="150"/>
      <c r="D565" s="848"/>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3"/>
      <c r="B570" s="848"/>
      <c r="C570" s="150"/>
      <c r="D570" s="848"/>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321</v>
      </c>
      <c r="F573" s="177"/>
      <c r="G573" s="768" t="s">
        <v>361</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x14ac:dyDescent="0.15">
      <c r="A574" s="853"/>
      <c r="B574" s="848"/>
      <c r="C574" s="150"/>
      <c r="D574" s="848"/>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3"/>
      <c r="B579" s="848"/>
      <c r="C579" s="150"/>
      <c r="D579" s="848"/>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3"/>
      <c r="B584" s="848"/>
      <c r="C584" s="150"/>
      <c r="D584" s="848"/>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3"/>
      <c r="B589" s="848"/>
      <c r="C589" s="150"/>
      <c r="D589" s="848"/>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3"/>
      <c r="B594" s="848"/>
      <c r="C594" s="150"/>
      <c r="D594" s="848"/>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3"/>
      <c r="B599" s="848"/>
      <c r="C599" s="150"/>
      <c r="D599" s="848"/>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3"/>
      <c r="B604" s="848"/>
      <c r="C604" s="150"/>
      <c r="D604" s="848"/>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3"/>
      <c r="B609" s="848"/>
      <c r="C609" s="150"/>
      <c r="D609" s="848"/>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3"/>
      <c r="B614" s="848"/>
      <c r="C614" s="150"/>
      <c r="D614" s="848"/>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3"/>
      <c r="B619" s="848"/>
      <c r="C619" s="150"/>
      <c r="D619" s="848"/>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3"/>
      <c r="B624" s="848"/>
      <c r="C624" s="150"/>
      <c r="D624" s="848"/>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321</v>
      </c>
      <c r="F627" s="177"/>
      <c r="G627" s="768" t="s">
        <v>361</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x14ac:dyDescent="0.15">
      <c r="A628" s="853"/>
      <c r="B628" s="848"/>
      <c r="C628" s="150"/>
      <c r="D628" s="848"/>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3"/>
      <c r="B633" s="848"/>
      <c r="C633" s="150"/>
      <c r="D633" s="848"/>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3"/>
      <c r="B638" s="848"/>
      <c r="C638" s="150"/>
      <c r="D638" s="848"/>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3"/>
      <c r="B643" s="848"/>
      <c r="C643" s="150"/>
      <c r="D643" s="848"/>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3"/>
      <c r="B648" s="848"/>
      <c r="C648" s="150"/>
      <c r="D648" s="848"/>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3"/>
      <c r="B653" s="848"/>
      <c r="C653" s="150"/>
      <c r="D653" s="848"/>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3"/>
      <c r="B658" s="848"/>
      <c r="C658" s="150"/>
      <c r="D658" s="848"/>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3"/>
      <c r="B663" s="848"/>
      <c r="C663" s="150"/>
      <c r="D663" s="848"/>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3"/>
      <c r="B668" s="848"/>
      <c r="C668" s="150"/>
      <c r="D668" s="848"/>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3"/>
      <c r="B673" s="848"/>
      <c r="C673" s="150"/>
      <c r="D673" s="848"/>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3"/>
      <c r="B678" s="848"/>
      <c r="C678" s="150"/>
      <c r="D678" s="848"/>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6" t="s">
        <v>36</v>
      </c>
      <c r="AH682" s="231"/>
      <c r="AI682" s="231"/>
      <c r="AJ682" s="231"/>
      <c r="AK682" s="231"/>
      <c r="AL682" s="231"/>
      <c r="AM682" s="231"/>
      <c r="AN682" s="231"/>
      <c r="AO682" s="231"/>
      <c r="AP682" s="231"/>
      <c r="AQ682" s="231"/>
      <c r="AR682" s="231"/>
      <c r="AS682" s="231"/>
      <c r="AT682" s="231"/>
      <c r="AU682" s="231"/>
      <c r="AV682" s="231"/>
      <c r="AW682" s="231"/>
      <c r="AX682" s="767"/>
    </row>
    <row r="683" spans="1:50" ht="47.25" customHeight="1" x14ac:dyDescent="0.15">
      <c r="A683" s="718" t="s">
        <v>269</v>
      </c>
      <c r="B683" s="719"/>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1" t="s">
        <v>449</v>
      </c>
      <c r="AE683" s="242"/>
      <c r="AF683" s="242"/>
      <c r="AG683" s="234" t="s">
        <v>491</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3"/>
      <c r="AD684" s="129" t="s">
        <v>449</v>
      </c>
      <c r="AE684" s="130"/>
      <c r="AF684" s="130"/>
      <c r="AG684" s="126" t="s">
        <v>492</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7" t="s">
        <v>449</v>
      </c>
      <c r="AE685" s="628"/>
      <c r="AF685" s="628"/>
      <c r="AG685" s="435" t="s">
        <v>493</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63" t="s">
        <v>46</v>
      </c>
      <c r="D686" s="764"/>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65"/>
      <c r="AD686" s="433" t="s">
        <v>449</v>
      </c>
      <c r="AE686" s="434"/>
      <c r="AF686" s="434"/>
      <c r="AG686" s="96" t="s">
        <v>511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61"/>
      <c r="D687" s="662"/>
      <c r="E687" s="648" t="s">
        <v>411</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494</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63"/>
      <c r="D688" s="664"/>
      <c r="E688" s="651" t="s">
        <v>412</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458</v>
      </c>
      <c r="AE688" s="647"/>
      <c r="AF688" s="647"/>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6" t="s">
        <v>459</v>
      </c>
      <c r="AE689" s="407"/>
      <c r="AF689" s="407"/>
      <c r="AG689" s="617"/>
      <c r="AH689" s="618"/>
      <c r="AI689" s="618"/>
      <c r="AJ689" s="618"/>
      <c r="AK689" s="618"/>
      <c r="AL689" s="618"/>
      <c r="AM689" s="618"/>
      <c r="AN689" s="618"/>
      <c r="AO689" s="618"/>
      <c r="AP689" s="618"/>
      <c r="AQ689" s="618"/>
      <c r="AR689" s="618"/>
      <c r="AS689" s="618"/>
      <c r="AT689" s="618"/>
      <c r="AU689" s="618"/>
      <c r="AV689" s="618"/>
      <c r="AW689" s="618"/>
      <c r="AX689" s="619"/>
    </row>
    <row r="690" spans="1:64" ht="27.75"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449</v>
      </c>
      <c r="AE690" s="130"/>
      <c r="AF690" s="130"/>
      <c r="AG690" s="126" t="s">
        <v>460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459</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27.75"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449</v>
      </c>
      <c r="AE692" s="130"/>
      <c r="AF692" s="130"/>
      <c r="AG692" s="126" t="s">
        <v>495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7" t="s">
        <v>459</v>
      </c>
      <c r="AE693" s="628"/>
      <c r="AF693" s="628"/>
      <c r="AG693" s="682"/>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35.25" customHeight="1" x14ac:dyDescent="0.15">
      <c r="A694" s="491"/>
      <c r="B694" s="492"/>
      <c r="C694" s="493" t="s">
        <v>417</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9" t="s">
        <v>449</v>
      </c>
      <c r="AE694" s="680"/>
      <c r="AF694" s="681"/>
      <c r="AG694" s="674" t="s">
        <v>496</v>
      </c>
      <c r="AH694" s="404"/>
      <c r="AI694" s="404"/>
      <c r="AJ694" s="404"/>
      <c r="AK694" s="404"/>
      <c r="AL694" s="404"/>
      <c r="AM694" s="404"/>
      <c r="AN694" s="404"/>
      <c r="AO694" s="404"/>
      <c r="AP694" s="404"/>
      <c r="AQ694" s="404"/>
      <c r="AR694" s="404"/>
      <c r="AS694" s="404"/>
      <c r="AT694" s="404"/>
      <c r="AU694" s="404"/>
      <c r="AV694" s="404"/>
      <c r="AW694" s="404"/>
      <c r="AX694" s="675"/>
      <c r="BG694" s="10"/>
      <c r="BH694" s="10"/>
      <c r="BI694" s="10"/>
      <c r="BJ694" s="10"/>
    </row>
    <row r="695" spans="1:64" ht="32.25" customHeight="1" x14ac:dyDescent="0.15">
      <c r="A695" s="486" t="s">
        <v>45</v>
      </c>
      <c r="B695" s="632"/>
      <c r="C695" s="633" t="s">
        <v>418</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6" t="s">
        <v>449</v>
      </c>
      <c r="AE695" s="407"/>
      <c r="AF695" s="645"/>
      <c r="AG695" s="617" t="s">
        <v>497</v>
      </c>
      <c r="AH695" s="618"/>
      <c r="AI695" s="618"/>
      <c r="AJ695" s="618"/>
      <c r="AK695" s="618"/>
      <c r="AL695" s="618"/>
      <c r="AM695" s="618"/>
      <c r="AN695" s="618"/>
      <c r="AO695" s="618"/>
      <c r="AP695" s="618"/>
      <c r="AQ695" s="618"/>
      <c r="AR695" s="618"/>
      <c r="AS695" s="618"/>
      <c r="AT695" s="618"/>
      <c r="AU695" s="618"/>
      <c r="AV695" s="618"/>
      <c r="AW695" s="618"/>
      <c r="AX695" s="619"/>
    </row>
    <row r="696" spans="1:64" ht="41.25" customHeight="1" x14ac:dyDescent="0.15">
      <c r="A696" s="488"/>
      <c r="B696" s="490"/>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1" t="s">
        <v>449</v>
      </c>
      <c r="AE696" s="472"/>
      <c r="AF696" s="472"/>
      <c r="AG696" s="126" t="s">
        <v>498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8"/>
      <c r="B697" s="490"/>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449</v>
      </c>
      <c r="AE697" s="130"/>
      <c r="AF697" s="130"/>
      <c r="AG697" s="126" t="s">
        <v>461</v>
      </c>
      <c r="AH697" s="127"/>
      <c r="AI697" s="127"/>
      <c r="AJ697" s="127"/>
      <c r="AK697" s="127"/>
      <c r="AL697" s="127"/>
      <c r="AM697" s="127"/>
      <c r="AN697" s="127"/>
      <c r="AO697" s="127"/>
      <c r="AP697" s="127"/>
      <c r="AQ697" s="127"/>
      <c r="AR697" s="127"/>
      <c r="AS697" s="127"/>
      <c r="AT697" s="127"/>
      <c r="AU697" s="127"/>
      <c r="AV697" s="127"/>
      <c r="AW697" s="127"/>
      <c r="AX697" s="128"/>
    </row>
    <row r="698" spans="1:64" ht="30.7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449</v>
      </c>
      <c r="AE698" s="130"/>
      <c r="AF698" s="130"/>
      <c r="AG698" s="99" t="s">
        <v>462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1" t="s">
        <v>65</v>
      </c>
      <c r="B699" s="622"/>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6" t="s">
        <v>459</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3"/>
      <c r="B700" s="624"/>
      <c r="C700" s="657" t="s">
        <v>70</v>
      </c>
      <c r="D700" s="658"/>
      <c r="E700" s="658"/>
      <c r="F700" s="658"/>
      <c r="G700" s="658"/>
      <c r="H700" s="658"/>
      <c r="I700" s="658"/>
      <c r="J700" s="658"/>
      <c r="K700" s="658"/>
      <c r="L700" s="658"/>
      <c r="M700" s="658"/>
      <c r="N700" s="658"/>
      <c r="O700" s="659"/>
      <c r="P700" s="401" t="s">
        <v>0</v>
      </c>
      <c r="Q700" s="401"/>
      <c r="R700" s="401"/>
      <c r="S700" s="620"/>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16.5" hidden="1" customHeight="1" x14ac:dyDescent="0.15">
      <c r="A701" s="623"/>
      <c r="B701" s="624"/>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16.5" customHeight="1" x14ac:dyDescent="0.15">
      <c r="A702" s="623"/>
      <c r="B702" s="624"/>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16.5" customHeight="1" x14ac:dyDescent="0.15">
      <c r="A703" s="623"/>
      <c r="B703" s="624"/>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23"/>
      <c r="B704" s="624"/>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25"/>
      <c r="B705" s="626"/>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48" customHeight="1" x14ac:dyDescent="0.15">
      <c r="A706" s="486" t="s">
        <v>54</v>
      </c>
      <c r="B706" s="669"/>
      <c r="C706" s="441" t="s">
        <v>60</v>
      </c>
      <c r="D706" s="442"/>
      <c r="E706" s="442"/>
      <c r="F706" s="443"/>
      <c r="G706" s="456" t="s">
        <v>499</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51.75" customHeight="1" thickBot="1" x14ac:dyDescent="0.2">
      <c r="A707" s="670"/>
      <c r="B707" s="671"/>
      <c r="C707" s="451" t="s">
        <v>64</v>
      </c>
      <c r="D707" s="452"/>
      <c r="E707" s="452"/>
      <c r="F707" s="453"/>
      <c r="G707" s="454" t="s">
        <v>500</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48" customHeight="1" thickBot="1" x14ac:dyDescent="0.2">
      <c r="A709" s="480" t="s">
        <v>532</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44.25" customHeight="1" thickBot="1" x14ac:dyDescent="0.2">
      <c r="A711" s="666" t="s">
        <v>266</v>
      </c>
      <c r="B711" s="667"/>
      <c r="C711" s="667"/>
      <c r="D711" s="667"/>
      <c r="E711" s="668"/>
      <c r="F711" s="610" t="s">
        <v>528</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45.75" customHeight="1" thickBot="1" x14ac:dyDescent="0.2">
      <c r="A713" s="513" t="s">
        <v>530</v>
      </c>
      <c r="B713" s="514"/>
      <c r="C713" s="514"/>
      <c r="D713" s="514"/>
      <c r="E713" s="515"/>
      <c r="F713" s="483" t="s">
        <v>529</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38.25" customHeight="1" thickBot="1" x14ac:dyDescent="0.2">
      <c r="A715" s="654" t="s">
        <v>512</v>
      </c>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73" t="s">
        <v>386</v>
      </c>
      <c r="B717" s="423"/>
      <c r="C717" s="423"/>
      <c r="D717" s="423"/>
      <c r="E717" s="423"/>
      <c r="F717" s="423"/>
      <c r="G717" s="421">
        <v>137145</v>
      </c>
      <c r="H717" s="421"/>
      <c r="I717" s="421"/>
      <c r="J717" s="421"/>
      <c r="K717" s="421"/>
      <c r="L717" s="421"/>
      <c r="M717" s="421"/>
      <c r="N717" s="421"/>
      <c r="O717" s="421"/>
      <c r="P717" s="421"/>
      <c r="Q717" s="423" t="s">
        <v>328</v>
      </c>
      <c r="R717" s="423"/>
      <c r="S717" s="423"/>
      <c r="T717" s="423"/>
      <c r="U717" s="423"/>
      <c r="V717" s="423"/>
      <c r="W717" s="421">
        <v>129</v>
      </c>
      <c r="X717" s="421"/>
      <c r="Y717" s="421"/>
      <c r="Z717" s="421"/>
      <c r="AA717" s="421"/>
      <c r="AB717" s="421"/>
      <c r="AC717" s="421"/>
      <c r="AD717" s="421"/>
      <c r="AE717" s="421"/>
      <c r="AF717" s="421"/>
      <c r="AG717" s="423" t="s">
        <v>329</v>
      </c>
      <c r="AH717" s="423"/>
      <c r="AI717" s="423"/>
      <c r="AJ717" s="423"/>
      <c r="AK717" s="423"/>
      <c r="AL717" s="423"/>
      <c r="AM717" s="421">
        <v>137</v>
      </c>
      <c r="AN717" s="421"/>
      <c r="AO717" s="421"/>
      <c r="AP717" s="421"/>
      <c r="AQ717" s="421"/>
      <c r="AR717" s="421"/>
      <c r="AS717" s="421"/>
      <c r="AT717" s="421"/>
      <c r="AU717" s="421"/>
      <c r="AV717" s="421"/>
      <c r="AW717" s="51"/>
      <c r="AX717" s="52"/>
    </row>
    <row r="718" spans="1:50" ht="19.899999999999999" customHeight="1" thickBot="1" x14ac:dyDescent="0.2">
      <c r="A718" s="503" t="s">
        <v>330</v>
      </c>
      <c r="B718" s="479"/>
      <c r="C718" s="479"/>
      <c r="D718" s="479"/>
      <c r="E718" s="479"/>
      <c r="F718" s="479"/>
      <c r="G718" s="422">
        <v>173</v>
      </c>
      <c r="H718" s="422"/>
      <c r="I718" s="422"/>
      <c r="J718" s="422"/>
      <c r="K718" s="422"/>
      <c r="L718" s="422"/>
      <c r="M718" s="422"/>
      <c r="N718" s="422"/>
      <c r="O718" s="422"/>
      <c r="P718" s="422"/>
      <c r="Q718" s="479" t="s">
        <v>331</v>
      </c>
      <c r="R718" s="479"/>
      <c r="S718" s="479"/>
      <c r="T718" s="479"/>
      <c r="U718" s="479"/>
      <c r="V718" s="479"/>
      <c r="W718" s="590">
        <v>171</v>
      </c>
      <c r="X718" s="590"/>
      <c r="Y718" s="590"/>
      <c r="Z718" s="590"/>
      <c r="AA718" s="590"/>
      <c r="AB718" s="590"/>
      <c r="AC718" s="590"/>
      <c r="AD718" s="590"/>
      <c r="AE718" s="590"/>
      <c r="AF718" s="590"/>
      <c r="AG718" s="479" t="s">
        <v>332</v>
      </c>
      <c r="AH718" s="479"/>
      <c r="AI718" s="479"/>
      <c r="AJ718" s="479"/>
      <c r="AK718" s="479"/>
      <c r="AL718" s="479"/>
      <c r="AM718" s="444">
        <v>172</v>
      </c>
      <c r="AN718" s="444"/>
      <c r="AO718" s="444"/>
      <c r="AP718" s="444"/>
      <c r="AQ718" s="444"/>
      <c r="AR718" s="444"/>
      <c r="AS718" s="444"/>
      <c r="AT718" s="444"/>
      <c r="AU718" s="444"/>
      <c r="AV718" s="444"/>
      <c r="AW718" s="53"/>
      <c r="AX718" s="54"/>
    </row>
    <row r="719" spans="1:50" ht="23.65" customHeight="1" x14ac:dyDescent="0.15">
      <c r="A719" s="581" t="s">
        <v>27</v>
      </c>
      <c r="B719" s="582"/>
      <c r="C719" s="582"/>
      <c r="D719" s="582"/>
      <c r="E719" s="582"/>
      <c r="F719" s="583"/>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464</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465</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60"/>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65"/>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466</v>
      </c>
      <c r="H760" s="511"/>
      <c r="I760" s="511"/>
      <c r="J760" s="511"/>
      <c r="K760" s="512"/>
      <c r="L760" s="504" t="s">
        <v>469</v>
      </c>
      <c r="M760" s="505"/>
      <c r="N760" s="505"/>
      <c r="O760" s="505"/>
      <c r="P760" s="505"/>
      <c r="Q760" s="505"/>
      <c r="R760" s="505"/>
      <c r="S760" s="505"/>
      <c r="T760" s="505"/>
      <c r="U760" s="505"/>
      <c r="V760" s="505"/>
      <c r="W760" s="505"/>
      <c r="X760" s="506"/>
      <c r="Y760" s="466">
        <v>57</v>
      </c>
      <c r="Z760" s="467"/>
      <c r="AA760" s="467"/>
      <c r="AB760" s="672"/>
      <c r="AC760" s="510" t="s">
        <v>466</v>
      </c>
      <c r="AD760" s="511"/>
      <c r="AE760" s="511"/>
      <c r="AF760" s="511"/>
      <c r="AG760" s="512"/>
      <c r="AH760" s="504" t="s">
        <v>473</v>
      </c>
      <c r="AI760" s="505"/>
      <c r="AJ760" s="505"/>
      <c r="AK760" s="505"/>
      <c r="AL760" s="505"/>
      <c r="AM760" s="505"/>
      <c r="AN760" s="505"/>
      <c r="AO760" s="505"/>
      <c r="AP760" s="505"/>
      <c r="AQ760" s="505"/>
      <c r="AR760" s="505"/>
      <c r="AS760" s="505"/>
      <c r="AT760" s="506"/>
      <c r="AU760" s="466">
        <v>6</v>
      </c>
      <c r="AV760" s="467"/>
      <c r="AW760" s="467"/>
      <c r="AX760" s="468"/>
    </row>
    <row r="761" spans="1:50" ht="24.75" customHeight="1" x14ac:dyDescent="0.15">
      <c r="A761" s="476"/>
      <c r="B761" s="477"/>
      <c r="C761" s="477"/>
      <c r="D761" s="477"/>
      <c r="E761" s="477"/>
      <c r="F761" s="478"/>
      <c r="G761" s="414" t="s">
        <v>468</v>
      </c>
      <c r="H761" s="415"/>
      <c r="I761" s="415"/>
      <c r="J761" s="415"/>
      <c r="K761" s="416"/>
      <c r="L761" s="408" t="s">
        <v>470</v>
      </c>
      <c r="M761" s="409"/>
      <c r="N761" s="409"/>
      <c r="O761" s="409"/>
      <c r="P761" s="409"/>
      <c r="Q761" s="409"/>
      <c r="R761" s="409"/>
      <c r="S761" s="409"/>
      <c r="T761" s="409"/>
      <c r="U761" s="409"/>
      <c r="V761" s="409"/>
      <c r="W761" s="409"/>
      <c r="X761" s="410"/>
      <c r="Y761" s="411">
        <v>65</v>
      </c>
      <c r="Z761" s="412"/>
      <c r="AA761" s="412"/>
      <c r="AB761" s="420"/>
      <c r="AC761" s="414" t="s">
        <v>468</v>
      </c>
      <c r="AD761" s="415"/>
      <c r="AE761" s="415"/>
      <c r="AF761" s="415"/>
      <c r="AG761" s="416"/>
      <c r="AH761" s="408" t="s">
        <v>474</v>
      </c>
      <c r="AI761" s="409"/>
      <c r="AJ761" s="409"/>
      <c r="AK761" s="409"/>
      <c r="AL761" s="409"/>
      <c r="AM761" s="409"/>
      <c r="AN761" s="409"/>
      <c r="AO761" s="409"/>
      <c r="AP761" s="409"/>
      <c r="AQ761" s="409"/>
      <c r="AR761" s="409"/>
      <c r="AS761" s="409"/>
      <c r="AT761" s="410"/>
      <c r="AU761" s="411">
        <v>0</v>
      </c>
      <c r="AV761" s="412"/>
      <c r="AW761" s="412"/>
      <c r="AX761" s="413"/>
    </row>
    <row r="762" spans="1:50" ht="24.75" customHeight="1" x14ac:dyDescent="0.15">
      <c r="A762" s="476"/>
      <c r="B762" s="477"/>
      <c r="C762" s="477"/>
      <c r="D762" s="477"/>
      <c r="E762" s="477"/>
      <c r="F762" s="478"/>
      <c r="G762" s="414" t="s">
        <v>467</v>
      </c>
      <c r="H762" s="415"/>
      <c r="I762" s="415"/>
      <c r="J762" s="415"/>
      <c r="K762" s="416"/>
      <c r="L762" s="408" t="s">
        <v>471</v>
      </c>
      <c r="M762" s="409"/>
      <c r="N762" s="409"/>
      <c r="O762" s="409"/>
      <c r="P762" s="409"/>
      <c r="Q762" s="409"/>
      <c r="R762" s="409"/>
      <c r="S762" s="409"/>
      <c r="T762" s="409"/>
      <c r="U762" s="409"/>
      <c r="V762" s="409"/>
      <c r="W762" s="409"/>
      <c r="X762" s="410"/>
      <c r="Y762" s="411">
        <v>22</v>
      </c>
      <c r="Z762" s="412"/>
      <c r="AA762" s="412"/>
      <c r="AB762" s="420"/>
      <c r="AC762" s="414" t="s">
        <v>472</v>
      </c>
      <c r="AD762" s="415"/>
      <c r="AE762" s="415"/>
      <c r="AF762" s="415"/>
      <c r="AG762" s="416"/>
      <c r="AH762" s="408"/>
      <c r="AI762" s="409"/>
      <c r="AJ762" s="409"/>
      <c r="AK762" s="409"/>
      <c r="AL762" s="409"/>
      <c r="AM762" s="409"/>
      <c r="AN762" s="409"/>
      <c r="AO762" s="409"/>
      <c r="AP762" s="409"/>
      <c r="AQ762" s="409"/>
      <c r="AR762" s="409"/>
      <c r="AS762" s="409"/>
      <c r="AT762" s="410"/>
      <c r="AU762" s="411">
        <v>1</v>
      </c>
      <c r="AV762" s="412"/>
      <c r="AW762" s="412"/>
      <c r="AX762" s="413"/>
    </row>
    <row r="763" spans="1:50" ht="24.75"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90" t="s">
        <v>22</v>
      </c>
      <c r="H770" s="691"/>
      <c r="I770" s="691"/>
      <c r="J770" s="691"/>
      <c r="K770" s="691"/>
      <c r="L770" s="692"/>
      <c r="M770" s="693"/>
      <c r="N770" s="693"/>
      <c r="O770" s="693"/>
      <c r="P770" s="693"/>
      <c r="Q770" s="693"/>
      <c r="R770" s="693"/>
      <c r="S770" s="693"/>
      <c r="T770" s="693"/>
      <c r="U770" s="693"/>
      <c r="V770" s="693"/>
      <c r="W770" s="693"/>
      <c r="X770" s="694"/>
      <c r="Y770" s="695">
        <f>SUM(Y760:AB769)</f>
        <v>144</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7</v>
      </c>
      <c r="AV770" s="696"/>
      <c r="AW770" s="696"/>
      <c r="AX770" s="698"/>
    </row>
    <row r="771" spans="1:50" ht="30" customHeight="1" x14ac:dyDescent="0.15">
      <c r="A771" s="476"/>
      <c r="B771" s="477"/>
      <c r="C771" s="477"/>
      <c r="D771" s="477"/>
      <c r="E771" s="477"/>
      <c r="F771" s="478"/>
      <c r="G771" s="463" t="s">
        <v>476</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475</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60"/>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65"/>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466</v>
      </c>
      <c r="H773" s="511"/>
      <c r="I773" s="511"/>
      <c r="J773" s="511"/>
      <c r="K773" s="512"/>
      <c r="L773" s="504" t="s">
        <v>484</v>
      </c>
      <c r="M773" s="505"/>
      <c r="N773" s="505"/>
      <c r="O773" s="505"/>
      <c r="P773" s="505"/>
      <c r="Q773" s="505"/>
      <c r="R773" s="505"/>
      <c r="S773" s="505"/>
      <c r="T773" s="505"/>
      <c r="U773" s="505"/>
      <c r="V773" s="505"/>
      <c r="W773" s="505"/>
      <c r="X773" s="506"/>
      <c r="Y773" s="466">
        <v>8</v>
      </c>
      <c r="Z773" s="467"/>
      <c r="AA773" s="467"/>
      <c r="AB773" s="672"/>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customHeight="1" x14ac:dyDescent="0.15">
      <c r="A774" s="476"/>
      <c r="B774" s="477"/>
      <c r="C774" s="477"/>
      <c r="D774" s="477"/>
      <c r="E774" s="477"/>
      <c r="F774" s="478"/>
      <c r="G774" s="414" t="s">
        <v>503</v>
      </c>
      <c r="H774" s="415"/>
      <c r="I774" s="415"/>
      <c r="J774" s="415"/>
      <c r="K774" s="416"/>
      <c r="L774" s="408"/>
      <c r="M774" s="409"/>
      <c r="N774" s="409"/>
      <c r="O774" s="409"/>
      <c r="P774" s="409"/>
      <c r="Q774" s="409"/>
      <c r="R774" s="409"/>
      <c r="S774" s="409"/>
      <c r="T774" s="409"/>
      <c r="U774" s="409"/>
      <c r="V774" s="409"/>
      <c r="W774" s="409"/>
      <c r="X774" s="410"/>
      <c r="Y774" s="411">
        <v>2</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6"/>
      <c r="B783" s="477"/>
      <c r="C783" s="477"/>
      <c r="D783" s="477"/>
      <c r="E783" s="477"/>
      <c r="F783" s="478"/>
      <c r="G783" s="690" t="s">
        <v>22</v>
      </c>
      <c r="H783" s="691"/>
      <c r="I783" s="691"/>
      <c r="J783" s="691"/>
      <c r="K783" s="691"/>
      <c r="L783" s="692"/>
      <c r="M783" s="693"/>
      <c r="N783" s="693"/>
      <c r="O783" s="693"/>
      <c r="P783" s="693"/>
      <c r="Q783" s="693"/>
      <c r="R783" s="693"/>
      <c r="S783" s="693"/>
      <c r="T783" s="693"/>
      <c r="U783" s="693"/>
      <c r="V783" s="693"/>
      <c r="W783" s="693"/>
      <c r="X783" s="694"/>
      <c r="Y783" s="695">
        <f>SUM(Y773:AB782)</f>
        <v>10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customHeight="1" x14ac:dyDescent="0.15">
      <c r="A784" s="476"/>
      <c r="B784" s="477"/>
      <c r="C784" s="477"/>
      <c r="D784" s="477"/>
      <c r="E784" s="477"/>
      <c r="F784" s="478"/>
      <c r="G784" s="463" t="s">
        <v>477</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501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60"/>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65"/>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72"/>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76"/>
      <c r="B796" s="477"/>
      <c r="C796" s="477"/>
      <c r="D796" s="477"/>
      <c r="E796" s="477"/>
      <c r="F796" s="478"/>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customHeight="1" x14ac:dyDescent="0.15">
      <c r="A797" s="476"/>
      <c r="B797" s="477"/>
      <c r="C797" s="477"/>
      <c r="D797" s="477"/>
      <c r="E797" s="477"/>
      <c r="F797" s="478"/>
      <c r="G797" s="463" t="s">
        <v>478</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60"/>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65"/>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t="s">
        <v>466</v>
      </c>
      <c r="H799" s="511"/>
      <c r="I799" s="511"/>
      <c r="J799" s="511"/>
      <c r="K799" s="512"/>
      <c r="L799" s="504"/>
      <c r="M799" s="505"/>
      <c r="N799" s="505"/>
      <c r="O799" s="505"/>
      <c r="P799" s="505"/>
      <c r="Q799" s="505"/>
      <c r="R799" s="505"/>
      <c r="S799" s="505"/>
      <c r="T799" s="505"/>
      <c r="U799" s="505"/>
      <c r="V799" s="505"/>
      <c r="W799" s="505"/>
      <c r="X799" s="506"/>
      <c r="Y799" s="466">
        <v>0.7</v>
      </c>
      <c r="Z799" s="467"/>
      <c r="AA799" s="467"/>
      <c r="AB799" s="672"/>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6"/>
      <c r="B809" s="477"/>
      <c r="C809" s="477"/>
      <c r="D809" s="477"/>
      <c r="E809" s="477"/>
      <c r="F809" s="478"/>
      <c r="G809" s="690" t="s">
        <v>22</v>
      </c>
      <c r="H809" s="691"/>
      <c r="I809" s="691"/>
      <c r="J809" s="691"/>
      <c r="K809" s="691"/>
      <c r="L809" s="692"/>
      <c r="M809" s="693"/>
      <c r="N809" s="693"/>
      <c r="O809" s="693"/>
      <c r="P809" s="693"/>
      <c r="Q809" s="693"/>
      <c r="R809" s="693"/>
      <c r="S809" s="693"/>
      <c r="T809" s="693"/>
      <c r="U809" s="693"/>
      <c r="V809" s="693"/>
      <c r="W809" s="693"/>
      <c r="X809" s="694"/>
      <c r="Y809" s="695">
        <f>SUM(Y799:AB808)</f>
        <v>0.7</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hidden="1"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387</v>
      </c>
      <c r="K815" s="201"/>
      <c r="L815" s="201"/>
      <c r="M815" s="201"/>
      <c r="N815" s="201"/>
      <c r="O815" s="201"/>
      <c r="P815" s="279" t="s">
        <v>352</v>
      </c>
      <c r="Q815" s="279"/>
      <c r="R815" s="279"/>
      <c r="S815" s="279"/>
      <c r="T815" s="279"/>
      <c r="U815" s="279"/>
      <c r="V815" s="279"/>
      <c r="W815" s="279"/>
      <c r="X815" s="279"/>
      <c r="Y815" s="218" t="s">
        <v>383</v>
      </c>
      <c r="Z815" s="217"/>
      <c r="AA815" s="217"/>
      <c r="AB815" s="217"/>
      <c r="AC815" s="94" t="s">
        <v>351</v>
      </c>
      <c r="AD815" s="94"/>
      <c r="AE815" s="94"/>
      <c r="AF815" s="94"/>
      <c r="AG815" s="94"/>
      <c r="AH815" s="218" t="s">
        <v>368</v>
      </c>
      <c r="AI815" s="748"/>
      <c r="AJ815" s="748"/>
      <c r="AK815" s="748"/>
      <c r="AL815" s="748" t="s">
        <v>23</v>
      </c>
      <c r="AM815" s="748"/>
      <c r="AN815" s="748"/>
      <c r="AO815" s="830"/>
      <c r="AP815" s="220" t="s">
        <v>388</v>
      </c>
      <c r="AQ815" s="220"/>
      <c r="AR815" s="220"/>
      <c r="AS815" s="220"/>
      <c r="AT815" s="220"/>
      <c r="AU815" s="220"/>
      <c r="AV815" s="220"/>
      <c r="AW815" s="220"/>
      <c r="AX815" s="220"/>
    </row>
    <row r="816" spans="1:50" ht="227.25" customHeight="1" x14ac:dyDescent="0.15">
      <c r="A816" s="225">
        <v>1</v>
      </c>
      <c r="B816" s="225">
        <v>1</v>
      </c>
      <c r="C816" s="221" t="s">
        <v>479</v>
      </c>
      <c r="D816" s="203"/>
      <c r="E816" s="203"/>
      <c r="F816" s="203"/>
      <c r="G816" s="203"/>
      <c r="H816" s="203"/>
      <c r="I816" s="203"/>
      <c r="J816" s="204">
        <v>2010005018786</v>
      </c>
      <c r="K816" s="205"/>
      <c r="L816" s="205"/>
      <c r="M816" s="205"/>
      <c r="N816" s="205"/>
      <c r="O816" s="205"/>
      <c r="P816" s="222" t="s">
        <v>480</v>
      </c>
      <c r="Q816" s="206"/>
      <c r="R816" s="206"/>
      <c r="S816" s="206"/>
      <c r="T816" s="206"/>
      <c r="U816" s="206"/>
      <c r="V816" s="206"/>
      <c r="W816" s="206"/>
      <c r="X816" s="206"/>
      <c r="Y816" s="207">
        <v>149</v>
      </c>
      <c r="Z816" s="208"/>
      <c r="AA816" s="208"/>
      <c r="AB816" s="209"/>
      <c r="AC816" s="210" t="s">
        <v>374</v>
      </c>
      <c r="AD816" s="210"/>
      <c r="AE816" s="210"/>
      <c r="AF816" s="210"/>
      <c r="AG816" s="210"/>
      <c r="AH816" s="211">
        <v>1</v>
      </c>
      <c r="AI816" s="212"/>
      <c r="AJ816" s="212"/>
      <c r="AK816" s="212"/>
      <c r="AL816" s="213">
        <v>99</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352</v>
      </c>
      <c r="Q848" s="218"/>
      <c r="R848" s="218"/>
      <c r="S848" s="218"/>
      <c r="T848" s="218"/>
      <c r="U848" s="218"/>
      <c r="V848" s="218"/>
      <c r="W848" s="218"/>
      <c r="X848" s="218"/>
      <c r="Y848" s="218" t="s">
        <v>383</v>
      </c>
      <c r="Z848" s="217"/>
      <c r="AA848" s="217"/>
      <c r="AB848" s="217"/>
      <c r="AC848" s="94" t="s">
        <v>351</v>
      </c>
      <c r="AD848" s="94"/>
      <c r="AE848" s="94"/>
      <c r="AF848" s="94"/>
      <c r="AG848" s="94"/>
      <c r="AH848" s="218" t="s">
        <v>368</v>
      </c>
      <c r="AI848" s="217"/>
      <c r="AJ848" s="217"/>
      <c r="AK848" s="217"/>
      <c r="AL848" s="217" t="s">
        <v>23</v>
      </c>
      <c r="AM848" s="217"/>
      <c r="AN848" s="217"/>
      <c r="AO848" s="219"/>
      <c r="AP848" s="220" t="s">
        <v>427</v>
      </c>
      <c r="AQ848" s="220"/>
      <c r="AR848" s="220"/>
      <c r="AS848" s="220"/>
      <c r="AT848" s="220"/>
      <c r="AU848" s="220"/>
      <c r="AV848" s="220"/>
      <c r="AW848" s="220"/>
      <c r="AX848" s="220"/>
    </row>
    <row r="849" spans="1:50" ht="112.5" customHeight="1" x14ac:dyDescent="0.15">
      <c r="A849" s="225">
        <v>1</v>
      </c>
      <c r="B849" s="225">
        <v>1</v>
      </c>
      <c r="C849" s="221" t="s">
        <v>482</v>
      </c>
      <c r="D849" s="203"/>
      <c r="E849" s="203"/>
      <c r="F849" s="203"/>
      <c r="G849" s="203"/>
      <c r="H849" s="203"/>
      <c r="I849" s="203"/>
      <c r="J849" s="204">
        <v>9010001020285</v>
      </c>
      <c r="K849" s="205"/>
      <c r="L849" s="205"/>
      <c r="M849" s="205"/>
      <c r="N849" s="205"/>
      <c r="O849" s="205"/>
      <c r="P849" s="222" t="s">
        <v>481</v>
      </c>
      <c r="Q849" s="206"/>
      <c r="R849" s="206"/>
      <c r="S849" s="206"/>
      <c r="T849" s="206"/>
      <c r="U849" s="206"/>
      <c r="V849" s="206"/>
      <c r="W849" s="206"/>
      <c r="X849" s="206"/>
      <c r="Y849" s="207">
        <v>7</v>
      </c>
      <c r="Z849" s="208"/>
      <c r="AA849" s="208"/>
      <c r="AB849" s="209"/>
      <c r="AC849" s="210" t="s">
        <v>374</v>
      </c>
      <c r="AD849" s="210"/>
      <c r="AE849" s="210"/>
      <c r="AF849" s="210"/>
      <c r="AG849" s="210"/>
      <c r="AH849" s="211">
        <v>1</v>
      </c>
      <c r="AI849" s="212"/>
      <c r="AJ849" s="212"/>
      <c r="AK849" s="212"/>
      <c r="AL849" s="213">
        <v>72</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352</v>
      </c>
      <c r="Q881" s="218"/>
      <c r="R881" s="218"/>
      <c r="S881" s="218"/>
      <c r="T881" s="218"/>
      <c r="U881" s="218"/>
      <c r="V881" s="218"/>
      <c r="W881" s="218"/>
      <c r="X881" s="218"/>
      <c r="Y881" s="218" t="s">
        <v>383</v>
      </c>
      <c r="Z881" s="217"/>
      <c r="AA881" s="217"/>
      <c r="AB881" s="217"/>
      <c r="AC881" s="94" t="s">
        <v>351</v>
      </c>
      <c r="AD881" s="94"/>
      <c r="AE881" s="94"/>
      <c r="AF881" s="94"/>
      <c r="AG881" s="94"/>
      <c r="AH881" s="218" t="s">
        <v>368</v>
      </c>
      <c r="AI881" s="217"/>
      <c r="AJ881" s="217"/>
      <c r="AK881" s="217"/>
      <c r="AL881" s="217" t="s">
        <v>23</v>
      </c>
      <c r="AM881" s="217"/>
      <c r="AN881" s="217"/>
      <c r="AO881" s="219"/>
      <c r="AP881" s="220" t="s">
        <v>427</v>
      </c>
      <c r="AQ881" s="220"/>
      <c r="AR881" s="220"/>
      <c r="AS881" s="220"/>
      <c r="AT881" s="220"/>
      <c r="AU881" s="220"/>
      <c r="AV881" s="220"/>
      <c r="AW881" s="220"/>
      <c r="AX881" s="220"/>
    </row>
    <row r="882" spans="1:50" ht="45.75" customHeight="1" x14ac:dyDescent="0.15">
      <c r="A882" s="225">
        <v>1</v>
      </c>
      <c r="B882" s="225">
        <v>1</v>
      </c>
      <c r="C882" s="221" t="s">
        <v>483</v>
      </c>
      <c r="D882" s="203"/>
      <c r="E882" s="203"/>
      <c r="F882" s="203"/>
      <c r="G882" s="203"/>
      <c r="H882" s="203"/>
      <c r="I882" s="203"/>
      <c r="J882" s="204">
        <v>9010001020285</v>
      </c>
      <c r="K882" s="205"/>
      <c r="L882" s="205"/>
      <c r="M882" s="205"/>
      <c r="N882" s="205"/>
      <c r="O882" s="205"/>
      <c r="P882" s="222" t="s">
        <v>502</v>
      </c>
      <c r="Q882" s="206"/>
      <c r="R882" s="206"/>
      <c r="S882" s="206"/>
      <c r="T882" s="206"/>
      <c r="U882" s="206"/>
      <c r="V882" s="206"/>
      <c r="W882" s="206"/>
      <c r="X882" s="206"/>
      <c r="Y882" s="207">
        <v>10</v>
      </c>
      <c r="Z882" s="208"/>
      <c r="AA882" s="208"/>
      <c r="AB882" s="209"/>
      <c r="AC882" s="210" t="s">
        <v>374</v>
      </c>
      <c r="AD882" s="210"/>
      <c r="AE882" s="210"/>
      <c r="AF882" s="210"/>
      <c r="AG882" s="210"/>
      <c r="AH882" s="211">
        <v>1</v>
      </c>
      <c r="AI882" s="212"/>
      <c r="AJ882" s="212"/>
      <c r="AK882" s="212"/>
      <c r="AL882" s="213">
        <v>99</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352</v>
      </c>
      <c r="Q914" s="218"/>
      <c r="R914" s="218"/>
      <c r="S914" s="218"/>
      <c r="T914" s="218"/>
      <c r="U914" s="218"/>
      <c r="V914" s="218"/>
      <c r="W914" s="218"/>
      <c r="X914" s="218"/>
      <c r="Y914" s="218" t="s">
        <v>383</v>
      </c>
      <c r="Z914" s="217"/>
      <c r="AA914" s="217"/>
      <c r="AB914" s="217"/>
      <c r="AC914" s="94" t="s">
        <v>351</v>
      </c>
      <c r="AD914" s="94"/>
      <c r="AE914" s="94"/>
      <c r="AF914" s="94"/>
      <c r="AG914" s="94"/>
      <c r="AH914" s="218" t="s">
        <v>368</v>
      </c>
      <c r="AI914" s="217"/>
      <c r="AJ914" s="217"/>
      <c r="AK914" s="217"/>
      <c r="AL914" s="217" t="s">
        <v>23</v>
      </c>
      <c r="AM914" s="217"/>
      <c r="AN914" s="217"/>
      <c r="AO914" s="219"/>
      <c r="AP914" s="220" t="s">
        <v>427</v>
      </c>
      <c r="AQ914" s="220"/>
      <c r="AR914" s="220"/>
      <c r="AS914" s="220"/>
      <c r="AT914" s="220"/>
      <c r="AU914" s="220"/>
      <c r="AV914" s="220"/>
      <c r="AW914" s="220"/>
      <c r="AX914" s="220"/>
    </row>
    <row r="915" spans="1:50" ht="48.75" customHeight="1" x14ac:dyDescent="0.15">
      <c r="A915" s="225">
        <v>1</v>
      </c>
      <c r="B915" s="225">
        <v>1</v>
      </c>
      <c r="C915" s="221" t="s">
        <v>515</v>
      </c>
      <c r="D915" s="203"/>
      <c r="E915" s="203"/>
      <c r="F915" s="203"/>
      <c r="G915" s="203"/>
      <c r="H915" s="203"/>
      <c r="I915" s="203"/>
      <c r="J915" s="204">
        <v>5010401011375</v>
      </c>
      <c r="K915" s="205"/>
      <c r="L915" s="205"/>
      <c r="M915" s="205"/>
      <c r="N915" s="205"/>
      <c r="O915" s="205"/>
      <c r="P915" s="222" t="s">
        <v>516</v>
      </c>
      <c r="Q915" s="206"/>
      <c r="R915" s="206"/>
      <c r="S915" s="206"/>
      <c r="T915" s="206"/>
      <c r="U915" s="206"/>
      <c r="V915" s="206"/>
      <c r="W915" s="206"/>
      <c r="X915" s="206"/>
      <c r="Y915" s="207">
        <v>0.6</v>
      </c>
      <c r="Z915" s="208"/>
      <c r="AA915" s="208"/>
      <c r="AB915" s="209"/>
      <c r="AC915" s="210" t="s">
        <v>517</v>
      </c>
      <c r="AD915" s="210"/>
      <c r="AE915" s="210"/>
      <c r="AF915" s="210"/>
      <c r="AG915" s="210"/>
      <c r="AH915" s="211" t="s">
        <v>518</v>
      </c>
      <c r="AI915" s="212"/>
      <c r="AJ915" s="212"/>
      <c r="AK915" s="212"/>
      <c r="AL915" s="213" t="s">
        <v>519</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387</v>
      </c>
      <c r="K947" s="94"/>
      <c r="L947" s="94"/>
      <c r="M947" s="94"/>
      <c r="N947" s="94"/>
      <c r="O947" s="94"/>
      <c r="P947" s="218" t="s">
        <v>352</v>
      </c>
      <c r="Q947" s="218"/>
      <c r="R947" s="218"/>
      <c r="S947" s="218"/>
      <c r="T947" s="218"/>
      <c r="U947" s="218"/>
      <c r="V947" s="218"/>
      <c r="W947" s="218"/>
      <c r="X947" s="218"/>
      <c r="Y947" s="218" t="s">
        <v>383</v>
      </c>
      <c r="Z947" s="217"/>
      <c r="AA947" s="217"/>
      <c r="AB947" s="217"/>
      <c r="AC947" s="94" t="s">
        <v>351</v>
      </c>
      <c r="AD947" s="94"/>
      <c r="AE947" s="94"/>
      <c r="AF947" s="94"/>
      <c r="AG947" s="94"/>
      <c r="AH947" s="218" t="s">
        <v>368</v>
      </c>
      <c r="AI947" s="217"/>
      <c r="AJ947" s="217"/>
      <c r="AK947" s="217"/>
      <c r="AL947" s="217" t="s">
        <v>23</v>
      </c>
      <c r="AM947" s="217"/>
      <c r="AN947" s="217"/>
      <c r="AO947" s="219"/>
      <c r="AP947" s="220" t="s">
        <v>427</v>
      </c>
      <c r="AQ947" s="220"/>
      <c r="AR947" s="220"/>
      <c r="AS947" s="220"/>
      <c r="AT947" s="220"/>
      <c r="AU947" s="220"/>
      <c r="AV947" s="220"/>
      <c r="AW947" s="220"/>
      <c r="AX947" s="220"/>
    </row>
    <row r="948" spans="1:50" ht="30" customHeight="1" x14ac:dyDescent="0.15">
      <c r="A948" s="225">
        <v>1</v>
      </c>
      <c r="B948" s="225">
        <v>1</v>
      </c>
      <c r="C948" s="221" t="s">
        <v>526</v>
      </c>
      <c r="D948" s="203"/>
      <c r="E948" s="203"/>
      <c r="F948" s="203"/>
      <c r="G948" s="203"/>
      <c r="H948" s="203"/>
      <c r="I948" s="203"/>
      <c r="J948" s="204">
        <v>6010405003434</v>
      </c>
      <c r="K948" s="205"/>
      <c r="L948" s="205"/>
      <c r="M948" s="205"/>
      <c r="N948" s="205"/>
      <c r="O948" s="205"/>
      <c r="P948" s="222" t="s">
        <v>522</v>
      </c>
      <c r="Q948" s="206"/>
      <c r="R948" s="206"/>
      <c r="S948" s="206"/>
      <c r="T948" s="206"/>
      <c r="U948" s="206"/>
      <c r="V948" s="206"/>
      <c r="W948" s="206"/>
      <c r="X948" s="206"/>
      <c r="Y948" s="207">
        <v>0.3</v>
      </c>
      <c r="Z948" s="208"/>
      <c r="AA948" s="208"/>
      <c r="AB948" s="209"/>
      <c r="AC948" s="210" t="s">
        <v>517</v>
      </c>
      <c r="AD948" s="210"/>
      <c r="AE948" s="210"/>
      <c r="AF948" s="210"/>
      <c r="AG948" s="210"/>
      <c r="AH948" s="211" t="s">
        <v>518</v>
      </c>
      <c r="AI948" s="212"/>
      <c r="AJ948" s="212"/>
      <c r="AK948" s="212"/>
      <c r="AL948" s="213" t="s">
        <v>520</v>
      </c>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387</v>
      </c>
      <c r="K980" s="94"/>
      <c r="L980" s="94"/>
      <c r="M980" s="94"/>
      <c r="N980" s="94"/>
      <c r="O980" s="94"/>
      <c r="P980" s="218" t="s">
        <v>352</v>
      </c>
      <c r="Q980" s="218"/>
      <c r="R980" s="218"/>
      <c r="S980" s="218"/>
      <c r="T980" s="218"/>
      <c r="U980" s="218"/>
      <c r="V980" s="218"/>
      <c r="W980" s="218"/>
      <c r="X980" s="218"/>
      <c r="Y980" s="218" t="s">
        <v>383</v>
      </c>
      <c r="Z980" s="217"/>
      <c r="AA980" s="217"/>
      <c r="AB980" s="217"/>
      <c r="AC980" s="94" t="s">
        <v>351</v>
      </c>
      <c r="AD980" s="94"/>
      <c r="AE980" s="94"/>
      <c r="AF980" s="94"/>
      <c r="AG980" s="94"/>
      <c r="AH980" s="218" t="s">
        <v>368</v>
      </c>
      <c r="AI980" s="217"/>
      <c r="AJ980" s="217"/>
      <c r="AK980" s="217"/>
      <c r="AL980" s="217" t="s">
        <v>23</v>
      </c>
      <c r="AM980" s="217"/>
      <c r="AN980" s="217"/>
      <c r="AO980" s="219"/>
      <c r="AP980" s="220" t="s">
        <v>427</v>
      </c>
      <c r="AQ980" s="220"/>
      <c r="AR980" s="220"/>
      <c r="AS980" s="220"/>
      <c r="AT980" s="220"/>
      <c r="AU980" s="220"/>
      <c r="AV980" s="220"/>
      <c r="AW980" s="220"/>
      <c r="AX980" s="220"/>
    </row>
    <row r="981" spans="1:50" ht="30" customHeight="1" x14ac:dyDescent="0.15">
      <c r="A981" s="225">
        <v>1</v>
      </c>
      <c r="B981" s="225">
        <v>1</v>
      </c>
      <c r="C981" s="221" t="s">
        <v>527</v>
      </c>
      <c r="D981" s="203"/>
      <c r="E981" s="203"/>
      <c r="F981" s="203"/>
      <c r="G981" s="203"/>
      <c r="H981" s="203"/>
      <c r="I981" s="203"/>
      <c r="J981" s="204">
        <v>6011602005677</v>
      </c>
      <c r="K981" s="205"/>
      <c r="L981" s="205"/>
      <c r="M981" s="205"/>
      <c r="N981" s="205"/>
      <c r="O981" s="205"/>
      <c r="P981" s="222" t="s">
        <v>521</v>
      </c>
      <c r="Q981" s="206"/>
      <c r="R981" s="206"/>
      <c r="S981" s="206"/>
      <c r="T981" s="206"/>
      <c r="U981" s="206"/>
      <c r="V981" s="206"/>
      <c r="W981" s="206"/>
      <c r="X981" s="206"/>
      <c r="Y981" s="207">
        <v>1</v>
      </c>
      <c r="Z981" s="208"/>
      <c r="AA981" s="208"/>
      <c r="AB981" s="209"/>
      <c r="AC981" s="210" t="s">
        <v>517</v>
      </c>
      <c r="AD981" s="210"/>
      <c r="AE981" s="210"/>
      <c r="AF981" s="210"/>
      <c r="AG981" s="210"/>
      <c r="AH981" s="211" t="s">
        <v>518</v>
      </c>
      <c r="AI981" s="212"/>
      <c r="AJ981" s="212"/>
      <c r="AK981" s="212"/>
      <c r="AL981" s="213" t="s">
        <v>520</v>
      </c>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7"/>
      <c r="B1013" s="217"/>
      <c r="C1013" s="217" t="s">
        <v>30</v>
      </c>
      <c r="D1013" s="217"/>
      <c r="E1013" s="217"/>
      <c r="F1013" s="217"/>
      <c r="G1013" s="217"/>
      <c r="H1013" s="217"/>
      <c r="I1013" s="217"/>
      <c r="J1013" s="94" t="s">
        <v>387</v>
      </c>
      <c r="K1013" s="94"/>
      <c r="L1013" s="94"/>
      <c r="M1013" s="94"/>
      <c r="N1013" s="94"/>
      <c r="O1013" s="94"/>
      <c r="P1013" s="218" t="s">
        <v>352</v>
      </c>
      <c r="Q1013" s="218"/>
      <c r="R1013" s="218"/>
      <c r="S1013" s="218"/>
      <c r="T1013" s="218"/>
      <c r="U1013" s="218"/>
      <c r="V1013" s="218"/>
      <c r="W1013" s="218"/>
      <c r="X1013" s="218"/>
      <c r="Y1013" s="218" t="s">
        <v>383</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customHeight="1" x14ac:dyDescent="0.15">
      <c r="A1014" s="225">
        <v>1</v>
      </c>
      <c r="B1014" s="225">
        <v>1</v>
      </c>
      <c r="C1014" s="221" t="s">
        <v>523</v>
      </c>
      <c r="D1014" s="203"/>
      <c r="E1014" s="203"/>
      <c r="F1014" s="203"/>
      <c r="G1014" s="203"/>
      <c r="H1014" s="203"/>
      <c r="I1014" s="203"/>
      <c r="J1014" s="204" t="s">
        <v>524</v>
      </c>
      <c r="K1014" s="205"/>
      <c r="L1014" s="205"/>
      <c r="M1014" s="205"/>
      <c r="N1014" s="205"/>
      <c r="O1014" s="205"/>
      <c r="P1014" s="222" t="s">
        <v>525</v>
      </c>
      <c r="Q1014" s="206"/>
      <c r="R1014" s="206"/>
      <c r="S1014" s="206"/>
      <c r="T1014" s="206"/>
      <c r="U1014" s="206"/>
      <c r="V1014" s="206"/>
      <c r="W1014" s="206"/>
      <c r="X1014" s="206"/>
      <c r="Y1014" s="207">
        <v>0.7</v>
      </c>
      <c r="Z1014" s="208"/>
      <c r="AA1014" s="208"/>
      <c r="AB1014" s="209"/>
      <c r="AC1014" s="210" t="s">
        <v>433</v>
      </c>
      <c r="AD1014" s="210"/>
      <c r="AE1014" s="210"/>
      <c r="AF1014" s="210"/>
      <c r="AG1014" s="210"/>
      <c r="AH1014" s="211" t="s">
        <v>518</v>
      </c>
      <c r="AI1014" s="212"/>
      <c r="AJ1014" s="212"/>
      <c r="AK1014" s="212"/>
      <c r="AL1014" s="213" t="s">
        <v>520</v>
      </c>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352</v>
      </c>
      <c r="Q1046" s="218"/>
      <c r="R1046" s="218"/>
      <c r="S1046" s="218"/>
      <c r="T1046" s="218"/>
      <c r="U1046" s="218"/>
      <c r="V1046" s="218"/>
      <c r="W1046" s="218"/>
      <c r="X1046" s="218"/>
      <c r="Y1046" s="218" t="s">
        <v>383</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379</v>
      </c>
      <c r="D1080" s="229"/>
      <c r="E1080" s="94" t="s">
        <v>378</v>
      </c>
      <c r="F1080" s="229"/>
      <c r="G1080" s="229"/>
      <c r="H1080" s="229"/>
      <c r="I1080" s="229"/>
      <c r="J1080" s="94" t="s">
        <v>387</v>
      </c>
      <c r="K1080" s="94"/>
      <c r="L1080" s="94"/>
      <c r="M1080" s="94"/>
      <c r="N1080" s="94"/>
      <c r="O1080" s="94"/>
      <c r="P1080" s="218" t="s">
        <v>31</v>
      </c>
      <c r="Q1080" s="218"/>
      <c r="R1080" s="218"/>
      <c r="S1080" s="218"/>
      <c r="T1080" s="218"/>
      <c r="U1080" s="218"/>
      <c r="V1080" s="218"/>
      <c r="W1080" s="218"/>
      <c r="X1080" s="218"/>
      <c r="Y1080" s="94" t="s">
        <v>390</v>
      </c>
      <c r="Z1080" s="229"/>
      <c r="AA1080" s="229"/>
      <c r="AB1080" s="229"/>
      <c r="AC1080" s="94" t="s">
        <v>351</v>
      </c>
      <c r="AD1080" s="94"/>
      <c r="AE1080" s="94"/>
      <c r="AF1080" s="94"/>
      <c r="AG1080" s="94"/>
      <c r="AH1080" s="218" t="s">
        <v>368</v>
      </c>
      <c r="AI1080" s="217"/>
      <c r="AJ1080" s="217"/>
      <c r="AK1080" s="217"/>
      <c r="AL1080" s="217" t="s">
        <v>23</v>
      </c>
      <c r="AM1080" s="217"/>
      <c r="AN1080" s="217"/>
      <c r="AO1080" s="230"/>
      <c r="AP1080" s="220" t="s">
        <v>428</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7" priority="11205">
      <formula>IF(RIGHT(TEXT(P14,"0.#"),1)=".",FALSE,TRUE)</formula>
    </cfRule>
    <cfRule type="expression" dxfId="1996" priority="11206">
      <formula>IF(RIGHT(TEXT(P14,"0.#"),1)=".",TRUE,FALSE)</formula>
    </cfRule>
  </conditionalFormatting>
  <conditionalFormatting sqref="AE23">
    <cfRule type="expression" dxfId="1995" priority="11195">
      <formula>IF(RIGHT(TEXT(AE23,"0.#"),1)=".",FALSE,TRUE)</formula>
    </cfRule>
    <cfRule type="expression" dxfId="1994" priority="11196">
      <formula>IF(RIGHT(TEXT(AE23,"0.#"),1)=".",TRUE,FALSE)</formula>
    </cfRule>
  </conditionalFormatting>
  <conditionalFormatting sqref="L105">
    <cfRule type="expression" dxfId="1993" priority="11087">
      <formula>IF(RIGHT(TEXT(L105,"0.#"),1)=".",FALSE,TRUE)</formula>
    </cfRule>
    <cfRule type="expression" dxfId="1992" priority="11088">
      <formula>IF(RIGHT(TEXT(L105,"0.#"),1)=".",TRUE,FALSE)</formula>
    </cfRule>
  </conditionalFormatting>
  <conditionalFormatting sqref="L110">
    <cfRule type="expression" dxfId="1991" priority="11085">
      <formula>IF(RIGHT(TEXT(L110,"0.#"),1)=".",FALSE,TRUE)</formula>
    </cfRule>
    <cfRule type="expression" dxfId="1990" priority="11086">
      <formula>IF(RIGHT(TEXT(L110,"0.#"),1)=".",TRUE,FALSE)</formula>
    </cfRule>
  </conditionalFormatting>
  <conditionalFormatting sqref="R110">
    <cfRule type="expression" dxfId="1989" priority="11083">
      <formula>IF(RIGHT(TEXT(R110,"0.#"),1)=".",FALSE,TRUE)</formula>
    </cfRule>
    <cfRule type="expression" dxfId="1988" priority="11084">
      <formula>IF(RIGHT(TEXT(R110,"0.#"),1)=".",TRUE,FALSE)</formula>
    </cfRule>
  </conditionalFormatting>
  <conditionalFormatting sqref="P18:AX18">
    <cfRule type="expression" dxfId="1987" priority="11081">
      <formula>IF(RIGHT(TEXT(P18,"0.#"),1)=".",FALSE,TRUE)</formula>
    </cfRule>
    <cfRule type="expression" dxfId="1986" priority="11082">
      <formula>IF(RIGHT(TEXT(P18,"0.#"),1)=".",TRUE,FALSE)</formula>
    </cfRule>
  </conditionalFormatting>
  <conditionalFormatting sqref="Y761">
    <cfRule type="expression" dxfId="1985" priority="11077">
      <formula>IF(RIGHT(TEXT(Y761,"0.#"),1)=".",FALSE,TRUE)</formula>
    </cfRule>
    <cfRule type="expression" dxfId="1984" priority="11078">
      <formula>IF(RIGHT(TEXT(Y761,"0.#"),1)=".",TRUE,FALSE)</formula>
    </cfRule>
  </conditionalFormatting>
  <conditionalFormatting sqref="Y770">
    <cfRule type="expression" dxfId="1983" priority="11073">
      <formula>IF(RIGHT(TEXT(Y770,"0.#"),1)=".",FALSE,TRUE)</formula>
    </cfRule>
    <cfRule type="expression" dxfId="1982" priority="11074">
      <formula>IF(RIGHT(TEXT(Y770,"0.#"),1)=".",TRUE,FALSE)</formula>
    </cfRule>
  </conditionalFormatting>
  <conditionalFormatting sqref="Y801:Y808 Y799 Y788:Y795 Y786 Y775:Y782 Y773">
    <cfRule type="expression" dxfId="1981" priority="10855">
      <formula>IF(RIGHT(TEXT(Y773,"0.#"),1)=".",FALSE,TRUE)</formula>
    </cfRule>
    <cfRule type="expression" dxfId="1980" priority="10856">
      <formula>IF(RIGHT(TEXT(Y773,"0.#"),1)=".",TRUE,FALSE)</formula>
    </cfRule>
  </conditionalFormatting>
  <conditionalFormatting sqref="P16:AQ17 P15:AX15 AK13:AX13">
    <cfRule type="expression" dxfId="1979" priority="10903">
      <formula>IF(RIGHT(TEXT(P13,"0.#"),1)=".",FALSE,TRUE)</formula>
    </cfRule>
    <cfRule type="expression" dxfId="1978" priority="10904">
      <formula>IF(RIGHT(TEXT(P13,"0.#"),1)=".",TRUE,FALSE)</formula>
    </cfRule>
  </conditionalFormatting>
  <conditionalFormatting sqref="AE74 AQ74">
    <cfRule type="expression" dxfId="1977" priority="10893">
      <formula>IF(RIGHT(TEXT(AE74,"0.#"),1)=".",FALSE,TRUE)</formula>
    </cfRule>
    <cfRule type="expression" dxfId="1976" priority="10894">
      <formula>IF(RIGHT(TEXT(AE74,"0.#"),1)=".",TRUE,FALSE)</formula>
    </cfRule>
  </conditionalFormatting>
  <conditionalFormatting sqref="L106:L109 L104">
    <cfRule type="expression" dxfId="1975" priority="10887">
      <formula>IF(RIGHT(TEXT(L104,"0.#"),1)=".",FALSE,TRUE)</formula>
    </cfRule>
    <cfRule type="expression" dxfId="1974" priority="10888">
      <formula>IF(RIGHT(TEXT(L104,"0.#"),1)=".",TRUE,FALSE)</formula>
    </cfRule>
  </conditionalFormatting>
  <conditionalFormatting sqref="R104">
    <cfRule type="expression" dxfId="1973" priority="10883">
      <formula>IF(RIGHT(TEXT(R104,"0.#"),1)=".",FALSE,TRUE)</formula>
    </cfRule>
    <cfRule type="expression" dxfId="1972" priority="10884">
      <formula>IF(RIGHT(TEXT(R104,"0.#"),1)=".",TRUE,FALSE)</formula>
    </cfRule>
  </conditionalFormatting>
  <conditionalFormatting sqref="R105:R109">
    <cfRule type="expression" dxfId="1971" priority="10881">
      <formula>IF(RIGHT(TEXT(R105,"0.#"),1)=".",FALSE,TRUE)</formula>
    </cfRule>
    <cfRule type="expression" dxfId="1970" priority="10882">
      <formula>IF(RIGHT(TEXT(R105,"0.#"),1)=".",TRUE,FALSE)</formula>
    </cfRule>
  </conditionalFormatting>
  <conditionalFormatting sqref="Y762:Y769 Y760">
    <cfRule type="expression" dxfId="1969" priority="10879">
      <formula>IF(RIGHT(TEXT(Y760,"0.#"),1)=".",FALSE,TRUE)</formula>
    </cfRule>
    <cfRule type="expression" dxfId="1968" priority="10880">
      <formula>IF(RIGHT(TEXT(Y760,"0.#"),1)=".",TRUE,FALSE)</formula>
    </cfRule>
  </conditionalFormatting>
  <conditionalFormatting sqref="AU761">
    <cfRule type="expression" dxfId="1967" priority="10877">
      <formula>IF(RIGHT(TEXT(AU761,"0.#"),1)=".",FALSE,TRUE)</formula>
    </cfRule>
    <cfRule type="expression" dxfId="1966" priority="10878">
      <formula>IF(RIGHT(TEXT(AU761,"0.#"),1)=".",TRUE,FALSE)</formula>
    </cfRule>
  </conditionalFormatting>
  <conditionalFormatting sqref="AU770">
    <cfRule type="expression" dxfId="1965" priority="10875">
      <formula>IF(RIGHT(TEXT(AU770,"0.#"),1)=".",FALSE,TRUE)</formula>
    </cfRule>
    <cfRule type="expression" dxfId="1964" priority="10876">
      <formula>IF(RIGHT(TEXT(AU770,"0.#"),1)=".",TRUE,FALSE)</formula>
    </cfRule>
  </conditionalFormatting>
  <conditionalFormatting sqref="AU762:AU769 AU760">
    <cfRule type="expression" dxfId="1963" priority="10873">
      <formula>IF(RIGHT(TEXT(AU760,"0.#"),1)=".",FALSE,TRUE)</formula>
    </cfRule>
    <cfRule type="expression" dxfId="1962" priority="10874">
      <formula>IF(RIGHT(TEXT(AU760,"0.#"),1)=".",TRUE,FALSE)</formula>
    </cfRule>
  </conditionalFormatting>
  <conditionalFormatting sqref="Y800 Y787 Y774">
    <cfRule type="expression" dxfId="1961" priority="10859">
      <formula>IF(RIGHT(TEXT(Y774,"0.#"),1)=".",FALSE,TRUE)</formula>
    </cfRule>
    <cfRule type="expression" dxfId="1960" priority="10860">
      <formula>IF(RIGHT(TEXT(Y774,"0.#"),1)=".",TRUE,FALSE)</formula>
    </cfRule>
  </conditionalFormatting>
  <conditionalFormatting sqref="Y809 Y796 Y783">
    <cfRule type="expression" dxfId="1959" priority="10857">
      <formula>IF(RIGHT(TEXT(Y783,"0.#"),1)=".",FALSE,TRUE)</formula>
    </cfRule>
    <cfRule type="expression" dxfId="1958" priority="10858">
      <formula>IF(RIGHT(TEXT(Y783,"0.#"),1)=".",TRUE,FALSE)</formula>
    </cfRule>
  </conditionalFormatting>
  <conditionalFormatting sqref="AU800 AU787 AU774">
    <cfRule type="expression" dxfId="1957" priority="10853">
      <formula>IF(RIGHT(TEXT(AU774,"0.#"),1)=".",FALSE,TRUE)</formula>
    </cfRule>
    <cfRule type="expression" dxfId="1956" priority="10854">
      <formula>IF(RIGHT(TEXT(AU774,"0.#"),1)=".",TRUE,FALSE)</formula>
    </cfRule>
  </conditionalFormatting>
  <conditionalFormatting sqref="AU809 AU796 AU783">
    <cfRule type="expression" dxfId="1955" priority="10851">
      <formula>IF(RIGHT(TEXT(AU783,"0.#"),1)=".",FALSE,TRUE)</formula>
    </cfRule>
    <cfRule type="expression" dxfId="1954" priority="10852">
      <formula>IF(RIGHT(TEXT(AU783,"0.#"),1)=".",TRUE,FALSE)</formula>
    </cfRule>
  </conditionalFormatting>
  <conditionalFormatting sqref="AU801:AU808 AU799 AU788:AU795 AU786 AU775:AU782 AU773">
    <cfRule type="expression" dxfId="1953" priority="10849">
      <formula>IF(RIGHT(TEXT(AU773,"0.#"),1)=".",FALSE,TRUE)</formula>
    </cfRule>
    <cfRule type="expression" dxfId="1952" priority="10850">
      <formula>IF(RIGHT(TEXT(AU773,"0.#"),1)=".",TRUE,FALSE)</formula>
    </cfRule>
  </conditionalFormatting>
  <conditionalFormatting sqref="AM60">
    <cfRule type="expression" dxfId="1951" priority="10503">
      <formula>IF(RIGHT(TEXT(AM60,"0.#"),1)=".",FALSE,TRUE)</formula>
    </cfRule>
    <cfRule type="expression" dxfId="1950" priority="10504">
      <formula>IF(RIGHT(TEXT(AM60,"0.#"),1)=".",TRUE,FALSE)</formula>
    </cfRule>
  </conditionalFormatting>
  <conditionalFormatting sqref="AE40">
    <cfRule type="expression" dxfId="1949" priority="10571">
      <formula>IF(RIGHT(TEXT(AE40,"0.#"),1)=".",FALSE,TRUE)</formula>
    </cfRule>
    <cfRule type="expression" dxfId="1948" priority="10572">
      <formula>IF(RIGHT(TEXT(AE40,"0.#"),1)=".",TRUE,FALSE)</formula>
    </cfRule>
  </conditionalFormatting>
  <conditionalFormatting sqref="AI40">
    <cfRule type="expression" dxfId="1947" priority="10569">
      <formula>IF(RIGHT(TEXT(AI40,"0.#"),1)=".",FALSE,TRUE)</formula>
    </cfRule>
    <cfRule type="expression" dxfId="1946" priority="10570">
      <formula>IF(RIGHT(TEXT(AI40,"0.#"),1)=".",TRUE,FALSE)</formula>
    </cfRule>
  </conditionalFormatting>
  <conditionalFormatting sqref="AM25">
    <cfRule type="expression" dxfId="1945" priority="10649">
      <formula>IF(RIGHT(TEXT(AM25,"0.#"),1)=".",FALSE,TRUE)</formula>
    </cfRule>
    <cfRule type="expression" dxfId="1944" priority="10650">
      <formula>IF(RIGHT(TEXT(AM25,"0.#"),1)=".",TRUE,FALSE)</formula>
    </cfRule>
  </conditionalFormatting>
  <conditionalFormatting sqref="AE24">
    <cfRule type="expression" dxfId="1943" priority="10663">
      <formula>IF(RIGHT(TEXT(AE24,"0.#"),1)=".",FALSE,TRUE)</formula>
    </cfRule>
    <cfRule type="expression" dxfId="1942" priority="10664">
      <formula>IF(RIGHT(TEXT(AE24,"0.#"),1)=".",TRUE,FALSE)</formula>
    </cfRule>
  </conditionalFormatting>
  <conditionalFormatting sqref="AE25">
    <cfRule type="expression" dxfId="1941" priority="10661">
      <formula>IF(RIGHT(TEXT(AE25,"0.#"),1)=".",FALSE,TRUE)</formula>
    </cfRule>
    <cfRule type="expression" dxfId="1940" priority="10662">
      <formula>IF(RIGHT(TEXT(AE25,"0.#"),1)=".",TRUE,FALSE)</formula>
    </cfRule>
  </conditionalFormatting>
  <conditionalFormatting sqref="AI25">
    <cfRule type="expression" dxfId="1939" priority="10659">
      <formula>IF(RIGHT(TEXT(AI25,"0.#"),1)=".",FALSE,TRUE)</formula>
    </cfRule>
    <cfRule type="expression" dxfId="1938" priority="10660">
      <formula>IF(RIGHT(TEXT(AI25,"0.#"),1)=".",TRUE,FALSE)</formula>
    </cfRule>
  </conditionalFormatting>
  <conditionalFormatting sqref="AI24">
    <cfRule type="expression" dxfId="1937" priority="10657">
      <formula>IF(RIGHT(TEXT(AI24,"0.#"),1)=".",FALSE,TRUE)</formula>
    </cfRule>
    <cfRule type="expression" dxfId="1936" priority="10658">
      <formula>IF(RIGHT(TEXT(AI24,"0.#"),1)=".",TRUE,FALSE)</formula>
    </cfRule>
  </conditionalFormatting>
  <conditionalFormatting sqref="AI23">
    <cfRule type="expression" dxfId="1935" priority="10655">
      <formula>IF(RIGHT(TEXT(AI23,"0.#"),1)=".",FALSE,TRUE)</formula>
    </cfRule>
    <cfRule type="expression" dxfId="1934" priority="10656">
      <formula>IF(RIGHT(TEXT(AI23,"0.#"),1)=".",TRUE,FALSE)</formula>
    </cfRule>
  </conditionalFormatting>
  <conditionalFormatting sqref="AM23">
    <cfRule type="expression" dxfId="1933" priority="10653">
      <formula>IF(RIGHT(TEXT(AM23,"0.#"),1)=".",FALSE,TRUE)</formula>
    </cfRule>
    <cfRule type="expression" dxfId="1932" priority="10654">
      <formula>IF(RIGHT(TEXT(AM23,"0.#"),1)=".",TRUE,FALSE)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5:AE116 AI115 AM115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6:Y845">
    <cfRule type="expression" dxfId="113" priority="155">
      <formula>IF(RIGHT(TEXT(Y816,"0.#"),1)=".",FALSE,TRUE)</formula>
    </cfRule>
    <cfRule type="expression" dxfId="112" priority="156">
      <formula>IF(RIGHT(TEXT(Y816,"0.#"),1)=".",TRUE,FALSE)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49:Y878">
    <cfRule type="expression" dxfId="53" priority="53">
      <formula>IF(RIGHT(TEXT(Y849,"0.#"),1)=".",FALSE,TRUE)</formula>
    </cfRule>
    <cfRule type="expression" dxfId="52" priority="54">
      <formula>IF(RIGHT(TEXT(Y849,"0.#"),1)=".",TRUE,FALSE)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2:Y911">
    <cfRule type="expression" dxfId="47" priority="47">
      <formula>IF(RIGHT(TEXT(Y882,"0.#"),1)=".",FALSE,TRUE)</formula>
    </cfRule>
    <cfRule type="expression" dxfId="46" priority="48">
      <formula>IF(RIGHT(TEXT(Y882,"0.#"),1)=".",TRUE,FALSE)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5:Y944">
    <cfRule type="expression" dxfId="41" priority="41">
      <formula>IF(RIGHT(TEXT(Y915,"0.#"),1)=".",FALSE,TRUE)</formula>
    </cfRule>
    <cfRule type="expression" dxfId="40" priority="42">
      <formula>IF(RIGHT(TEXT(Y915,"0.#"),1)=".",TRUE,FALSE)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77">
    <cfRule type="expression" dxfId="35" priority="35">
      <formula>IF(RIGHT(TEXT(Y948,"0.#"),1)=".",FALSE,TRUE)</formula>
    </cfRule>
    <cfRule type="expression" dxfId="34" priority="36">
      <formula>IF(RIGHT(TEXT(Y948,"0.#"),1)=".",TRUE,FALSE)</formula>
    </cfRule>
  </conditionalFormatting>
  <conditionalFormatting sqref="AL982:AO1010">
    <cfRule type="expression" dxfId="33" priority="31">
      <formula>IF(AND(AL982&gt;=0, RIGHT(TEXT(AL982,"0.#"),1)&lt;&gt;"."),TRUE,FALSE)</formula>
    </cfRule>
    <cfRule type="expression" dxfId="32" priority="32">
      <formula>IF(AND(AL982&gt;=0, RIGHT(TEXT(AL982,"0.#"),1)="."),TRUE,FALSE)</formula>
    </cfRule>
    <cfRule type="expression" dxfId="31" priority="33">
      <formula>IF(AND(AL982&lt;0, RIGHT(TEXT(AL982,"0.#"),1)&lt;&gt;"."),TRUE,FALSE)</formula>
    </cfRule>
    <cfRule type="expression" dxfId="30" priority="34">
      <formula>IF(AND(AL982&lt;0, RIGHT(TEXT(AL982,"0.#"),1)="."),TRUE,FALSE)</formula>
    </cfRule>
  </conditionalFormatting>
  <conditionalFormatting sqref="Y981:Y1010">
    <cfRule type="expression" dxfId="29" priority="29">
      <formula>IF(RIGHT(TEXT(Y981,"0.#"),1)=".",FALSE,TRUE)</formula>
    </cfRule>
    <cfRule type="expression" dxfId="28" priority="30">
      <formula>IF(RIGHT(TEXT(Y981,"0.#"),1)=".",TRUE,FALSE)</formula>
    </cfRule>
  </conditionalFormatting>
  <conditionalFormatting sqref="AL1015:AO1043">
    <cfRule type="expression" dxfId="27" priority="25">
      <formula>IF(AND(AL1015&gt;=0, RIGHT(TEXT(AL1015,"0.#"),1)&lt;&gt;"."),TRUE,FALSE)</formula>
    </cfRule>
    <cfRule type="expression" dxfId="26" priority="26">
      <formula>IF(AND(AL1015&gt;=0, RIGHT(TEXT(AL1015,"0.#"),1)="."),TRUE,FALSE)</formula>
    </cfRule>
    <cfRule type="expression" dxfId="25" priority="27">
      <formula>IF(AND(AL1015&lt;0, RIGHT(TEXT(AL1015,"0.#"),1)&lt;&gt;"."),TRUE,FALSE)</formula>
    </cfRule>
    <cfRule type="expression" dxfId="24" priority="28">
      <formula>IF(AND(AL1015&lt;0, RIGHT(TEXT(AL1015,"0.#"),1)="."),TRUE,FALSE)</formula>
    </cfRule>
  </conditionalFormatting>
  <conditionalFormatting sqref="Y1014:Y1043">
    <cfRule type="expression" dxfId="23" priority="23">
      <formula>IF(RIGHT(TEXT(Y1014,"0.#"),1)=".",FALSE,TRUE)</formula>
    </cfRule>
    <cfRule type="expression" dxfId="22" priority="24">
      <formula>IF(RIGHT(TEXT(Y1014,"0.#"),1)=".",TRUE,FALSE)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7:Y1076">
    <cfRule type="expression" dxfId="17" priority="17">
      <formula>IF(RIGHT(TEXT(Y1047,"0.#"),1)=".",FALSE,TRUE)</formula>
    </cfRule>
    <cfRule type="expression" dxfId="16" priority="18">
      <formula>IF(RIGHT(TEXT(Y1047,"0.#"),1)=".",TRUE,FALSE)</formula>
    </cfRule>
  </conditionalFormatting>
  <conditionalFormatting sqref="P13:AJ13">
    <cfRule type="expression" dxfId="15" priority="15">
      <formula>IF(RIGHT(TEXT(P13,"0.#"),1)=".",FALSE,TRUE)</formula>
    </cfRule>
    <cfRule type="expression" dxfId="14" priority="16">
      <formula>IF(RIGHT(TEXT(P13,"0.#"),1)=".",TRUE,FALSE)</formula>
    </cfRule>
  </conditionalFormatting>
  <conditionalFormatting sqref="P19:AJ19">
    <cfRule type="expression" dxfId="13" priority="13">
      <formula>IF(RIGHT(TEXT(P19,"0.#"),1)=".",FALSE,TRUE)</formula>
    </cfRule>
    <cfRule type="expression" dxfId="12" priority="14">
      <formula>IF(RIGHT(TEXT(P19,"0.#"),1)=".",TRUE,FALSE)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L981:AO981">
    <cfRule type="expression" dxfId="7" priority="5">
      <formula>IF(AND(AL981&gt;=0, RIGHT(TEXT(AL981,"0.#"),1)&lt;&gt;"."),TRUE,FALSE)</formula>
    </cfRule>
    <cfRule type="expression" dxfId="6" priority="6">
      <formula>IF(AND(AL981&gt;=0, RIGHT(TEXT(AL981,"0.#"),1)="."),TRUE,FALSE)</formula>
    </cfRule>
    <cfRule type="expression" dxfId="5" priority="7">
      <formula>IF(AND(AL981&lt;0, RIGHT(TEXT(AL981,"0.#"),1)&lt;&gt;"."),TRUE,FALSE)</formula>
    </cfRule>
    <cfRule type="expression" dxfId="4" priority="8">
      <formula>IF(AND(AL981&lt;0, RIGHT(TEXT(AL981,"0.#"),1)="."),TRUE,FALSE)</formula>
    </cfRule>
  </conditionalFormatting>
  <conditionalFormatting sqref="AL1014:AO1014">
    <cfRule type="expression" dxfId="3" priority="1">
      <formula>IF(AND(AL1014&gt;=0, RIGHT(TEXT(AL1014,"0.#"),1)&lt;&gt;"."),TRUE,FALSE)</formula>
    </cfRule>
    <cfRule type="expression" dxfId="2" priority="2">
      <formula>IF(AND(AL1014&gt;=0, RIGHT(TEXT(AL1014,"0.#"),1)="."),TRUE,FALSE)</formula>
    </cfRule>
    <cfRule type="expression" dxfId="1" priority="3">
      <formula>IF(AND(AL1014&lt;0, RIGHT(TEXT(AL1014,"0.#"),1)&lt;&gt;"."),TRUE,FALSE)</formula>
    </cfRule>
    <cfRule type="expression" dxfId="0" priority="4">
      <formula>IF(AND(AL1014&lt;0, RIGHT(TEXT(AL1014,"0.#"),1)="."),TRUE,FALSE)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0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2016-06-14T23:59:40Z</cp:lastPrinted>
  <dcterms:created xsi:type="dcterms:W3CDTF">2012-03-13T00:50:25Z</dcterms:created>
  <dcterms:modified xsi:type="dcterms:W3CDTF">2016-09-05T08:28:09Z</dcterms:modified>
</cp:coreProperties>
</file>