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9" i="3" l="1"/>
  <c r="Y762" i="3" l="1"/>
  <c r="Y760" i="3"/>
  <c r="Y761"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<sst xmlns="http://schemas.openxmlformats.org/spreadsheetml/2006/main" count="2823" uniqueCount="619">
  <si>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</si>
  <si>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</si>
  <si>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</si>
  <si>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</si>
  <si>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</si>
  <si>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</si>
  <si>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</si>
  <si>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</si>
  <si>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</si>
  <si>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</si>
  <si>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</si>
  <si>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</si>
  <si>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</si>
  <si>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</si>
  <si>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</si>
  <si>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</si>
  <si>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</si>
  <si>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</si>
  <si>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</si>
  <si>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</si>
  <si>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</si>
  <si>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</si>
  <si>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</si>
  <si>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</si>
  <si>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</si>
  <si>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</si>
  <si>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</si>
  <si>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</si>
  <si>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</si>
  <si>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</si>
  <si>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</si>
  <si>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</si>
  <si>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</si>
  <si>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</si>
  <si>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</si>
  <si>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</si>
  <si>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</si>
  <si>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</si>
  <si>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</si>
  <si>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</si>
  <si>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</si>
  <si>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</si>
  <si>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</si>
  <si>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</si>
  <si>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</si>
  <si>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</si>
  <si>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</si>
  <si>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</si>
  <si>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</si>
  <si>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</si>
  <si>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</si>
  <si>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</si>
  <si>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</si>
  <si>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</si>
  <si>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</si>
  <si>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</si>
  <si>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</si>
  <si>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</si>
  <si>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</si>
  <si>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</si>
  <si>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</si>
  <si>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</si>
  <si>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</si>
  <si>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</si>
  <si>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</si>
  <si>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</si>
  <si>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</si>
  <si>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</si>
  <si>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</si>
  <si>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</si>
  <si>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</si>
  <si>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</si>
  <si>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</si>
  <si>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</si>
  <si>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</si>
  <si>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</si>
  <si>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</si>
  <si>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</si>
  <si>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</si>
  <si>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</si>
  <si>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</si>
  <si>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</si>
  <si>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</si>
  <si>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</si>
  <si>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</si>
  <si>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</si>
  <si>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</si>
  <si>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</si>
  <si>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</si>
  <si>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</si>
  <si>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</si>
  <si>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</si>
  <si>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</si>
  <si>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</si>
  <si>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</si>
  <si>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</si>
  <si>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</si>
  <si>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</si>
  <si>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</si>
  <si>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</si>
  <si>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</si>
  <si>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</si>
  <si>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</si>
  <si>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</si>
  <si>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</si>
  <si>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</si>
  <si>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</si>
  <si>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</si>
  <si>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</si>
  <si>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</si>
  <si>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</si>
  <si>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</si>
  <si>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</si>
  <si>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</si>
  <si>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</si>
  <si>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</si>
  <si>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</si>
  <si>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</si>
  <si>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</si>
  <si>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</si>
  <si>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</si>
  <si>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</si>
  <si>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</si>
  <si>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</si>
  <si>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</si>
  <si>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</si>
  <si>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</si>
  <si>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</si>
  <si>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</si>
  <si>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</si>
  <si>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</si>
  <si>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</si>
  <si>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</si>
  <si>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</si>
  <si>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</si>
  <si>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</si>
  <si>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</si>
  <si>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</si>
  <si>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</si>
  <si>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</si>
  <si>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</si>
  <si>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</si>
  <si>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</si>
  <si>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</si>
  <si>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</si>
  <si>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</si>
  <si>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</si>
  <si>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</si>
  <si>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</si>
  <si>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</si>
  <si>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</si>
  <si>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</si>
  <si>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</si>
  <si>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</si>
  <si>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</si>
  <si>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</si>
  <si>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</si>
  <si>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</si>
  <si>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</si>
  <si>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</si>
  <si>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</si>
  <si>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</si>
  <si>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</si>
  <si>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</si>
  <si>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</si>
  <si>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</si>
  <si>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</si>
  <si>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</si>
  <si>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</si>
  <si>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</si>
  <si>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</si>
  <si>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</si>
  <si>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</si>
  <si>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</si>
  <si>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</si>
  <si>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</si>
  <si>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</si>
  <si>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</si>
  <si>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</si>
  <si>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</si>
  <si>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</si>
  <si>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</si>
  <si>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</si>
  <si>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</si>
  <si>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</si>
  <si>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</si>
  <si>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</si>
  <si>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</si>
  <si>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</si>
  <si>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</si>
  <si>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</si>
  <si>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</si>
  <si>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</si>
  <si>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</si>
  <si>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</si>
  <si>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</si>
  <si>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</si>
  <si>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</si>
  <si>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</si>
  <si>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</si>
  <si>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</si>
  <si>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</si>
  <si>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</si>
  <si>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</si>
  <si>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</si>
  <si>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</si>
  <si>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</si>
  <si>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</si>
  <si>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</si>
  <si>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</si>
  <si>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</si>
  <si>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</si>
  <si>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</si>
  <si>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</si>
  <si>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</si>
  <si>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</si>
  <si>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</si>
  <si>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</si>
  <si>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</si>
  <si>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</si>
  <si>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</si>
  <si>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</si>
  <si>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</si>
  <si>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</si>
  <si>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</si>
  <si>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</si>
  <si>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</si>
  <si>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</si>
  <si>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</si>
  <si>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</si>
  <si>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</si>
  <si>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</si>
  <si>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</si>
  <si>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</si>
  <si>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</si>
  <si>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</si>
  <si>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</si>
  <si>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</si>
  <si>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</si>
  <si>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</si>
  <si>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</si>
  <si>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</si>
  <si>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</si>
  <si>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</si>
  <si>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</si>
  <si>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</si>
  <si>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</si>
  <si>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</si>
  <si>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</si>
  <si>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</si>
  <si>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</si>
  <si>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</si>
  <si>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</si>
  <si>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</si>
  <si>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</si>
  <si>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</si>
  <si>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</si>
  <si>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</si>
  <si>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</si>
  <si>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</si>
  <si>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</si>
  <si>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</si>
  <si>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</si>
  <si>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</si>
  <si>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</si>
  <si>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</si>
  <si>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</si>
  <si>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</si>
  <si>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</si>
  <si>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</si>
  <si>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</si>
  <si>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</si>
  <si>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</si>
  <si>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</si>
  <si>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</si>
  <si>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</si>
  <si>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</si>
  <si>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</si>
  <si>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</si>
  <si>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</si>
  <si>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</si>
  <si>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</si>
  <si>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</si>
  <si>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</si>
  <si>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</si>
  <si>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</si>
  <si>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</si>
  <si>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</si>
  <si>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</si>
  <si>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</si>
  <si>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</si>
  <si>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</si>
  <si>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</si>
  <si>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</si>
  <si>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</si>
  <si>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</si>
  <si>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</si>
  <si>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</si>
  <si>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</si>
  <si>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</si>
  <si>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</si>
  <si>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</si>
  <si>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</si>
  <si>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</si>
  <si>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</si>
  <si>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</si>
  <si>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</si>
  <si>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</si>
  <si>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</si>
  <si>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</si>
  <si>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</si>
  <si>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</si>
  <si>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</si>
  <si>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</si>
  <si>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</si>
  <si>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</si>
  <si>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</si>
  <si>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</si>
  <si>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</si>
  <si>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</si>
  <si>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</si>
  <si>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</si>
  <si>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</si>
  <si>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</si>
  <si>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</si>
  <si>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</si>
  <si>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</si>
  <si>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</si>
  <si>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</si>
  <si>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</si>
  <si>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</si>
  <si>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</si>
  <si>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</si>
  <si>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</si>
  <si>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</si>
  <si>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</si>
  <si>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</si>
  <si>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</si>
  <si>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</si>
  <si>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</si>
  <si>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</si>
  <si>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</si>
  <si>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</si>
  <si>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</si>
  <si>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</si>
  <si>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</si>
  <si>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</si>
  <si>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</si>
  <si>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</si>
  <si>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</si>
  <si>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</si>
  <si>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</si>
  <si>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</si>
  <si>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</si>
  <si>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</si>
  <si>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</si>
  <si>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</si>
  <si>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</si>
  <si>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</si>
  <si>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</si>
  <si>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</si>
  <si>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</si>
  <si>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</si>
  <si>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</si>
  <si>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</si>
  <si>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</si>
  <si>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</si>
  <si>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</si>
  <si>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</si>
  <si>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</si>
  <si>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</si>
  <si>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</si>
  <si>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</si>
  <si>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</si>
  <si>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</si>
  <si>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</si>
  <si>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</si>
  <si>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</si>
  <si>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</si>
  <si>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</si>
  <si>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</si>
  <si>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</si>
  <si>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</si>
  <si>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</si>
  <si>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</si>
  <si>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</si>
  <si>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</si>
  <si>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</si>
  <si>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</si>
  <si>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</si>
  <si>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</si>
  <si>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</si>
  <si>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</si>
  <si>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</si>
  <si>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</si>
  <si>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</si>
  <si>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</si>
  <si>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</si>
  <si>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</si>
  <si>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</si>
  <si>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</si>
  <si>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</si>
  <si>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</si>
  <si>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</si>
  <si>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</si>
  <si>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</si>
  <si>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</si>
  <si>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</si>
  <si>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</si>
  <si>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</si>
  <si>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</si>
  <si>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</si>
  <si>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</si>
  <si>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</si>
  <si>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</si>
  <si>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</si>
  <si>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</si>
  <si>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</si>
  <si>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</si>
  <si>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</si>
  <si>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</si>
  <si>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</si>
  <si>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</si>
  <si>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</si>
  <si>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</si>
  <si>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</si>
  <si>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</si>
  <si>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</si>
  <si>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</si>
  <si>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</si>
  <si>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</si>
  <si>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</si>
  <si>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</si>
  <si>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</si>
  <si>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</si>
  <si>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</si>
  <si>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</si>
  <si>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</si>
  <si>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</si>
  <si>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</si>
  <si>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</si>
  <si>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</si>
  <si>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</si>
  <si>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</si>
  <si>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</si>
  <si>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</si>
  <si>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</si>
  <si>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</si>
  <si>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</si>
  <si>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</si>
  <si>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</si>
  <si>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</si>
  <si>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</si>
  <si>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</si>
  <si>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</si>
  <si>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</si>
  <si>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</si>
  <si>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</si>
  <si>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</si>
  <si>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</si>
  <si>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</si>
  <si>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</si>
  <si>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</si>
  <si>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</si>
  <si>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</si>
  <si>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</si>
  <si>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</si>
  <si>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</si>
  <si>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</si>
  <si>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</si>
  <si>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</si>
  <si>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</si>
  <si>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</si>
  <si>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</si>
  <si>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</si>
  <si>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</si>
  <si>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</si>
  <si>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</si>
  <si>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</si>
  <si>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</si>
  <si>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</si>
  <si>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</si>
  <si>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</si>
  <si>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</si>
  <si>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</si>
  <si>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</si>
  <si>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</si>
  <si>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</si>
  <si>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</si>
  <si>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</si>
  <si>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</si>
  <si>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</si>
  <si>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</si>
  <si>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</si>
  <si>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</si>
  <si>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</si>
  <si>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</si>
  <si>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</si>
  <si>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</si>
  <si>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</si>
  <si>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</si>
  <si>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</si>
  <si>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</si>
  <si>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</si>
  <si>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</si>
  <si>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</si>
  <si>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</si>
  <si>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</si>
  <si>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</si>
  <si>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</si>
  <si>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</si>
  <si>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</si>
  <si>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</si>
  <si>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</si>
  <si>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</si>
  <si>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</si>
  <si>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</si>
  <si>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</si>
  <si>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</si>
  <si>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</si>
  <si>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</si>
  <si>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</si>
  <si>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</si>
  <si>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</si>
  <si>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</si>
  <si>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ダイオキシン類土壌汚染対策費</t>
    <phoneticPr fontId="5"/>
  </si>
  <si>
    <t>水・大気環境局</t>
    <rPh sb="0" eb="1">
      <t>ミズ</t>
    </rPh>
    <rPh sb="2" eb="4">
      <t>タイキ</t>
    </rPh>
    <rPh sb="4" eb="7">
      <t>カンキョウキョク</t>
    </rPh>
    <phoneticPr fontId="5"/>
  </si>
  <si>
    <t>土壌環境課</t>
    <rPh sb="0" eb="5">
      <t>ドジョウカンキョウカ</t>
    </rPh>
    <phoneticPr fontId="5"/>
  </si>
  <si>
    <t>土壌環境課長　是澤　裕二</t>
    <rPh sb="0" eb="4">
      <t>ドジョウカンキョウ</t>
    </rPh>
    <rPh sb="4" eb="6">
      <t>カチョウ</t>
    </rPh>
    <rPh sb="7" eb="9">
      <t>コレサワ</t>
    </rPh>
    <rPh sb="10" eb="12">
      <t>ユウジ</t>
    </rPh>
    <phoneticPr fontId="5"/>
  </si>
  <si>
    <t>○</t>
  </si>
  <si>
    <t>-</t>
    <phoneticPr fontId="5"/>
  </si>
  <si>
    <t>-</t>
    <phoneticPr fontId="5"/>
  </si>
  <si>
    <t>-</t>
    <phoneticPr fontId="5"/>
  </si>
  <si>
    <t>-</t>
    <phoneticPr fontId="5"/>
  </si>
  <si>
    <t>-</t>
    <phoneticPr fontId="5"/>
  </si>
  <si>
    <t>ダイオキシン類特別措置法において指定された対策地域での対策を実施・完了する。</t>
    <phoneticPr fontId="5"/>
  </si>
  <si>
    <t>対策実施・完了率（％）</t>
    <phoneticPr fontId="5"/>
  </si>
  <si>
    <t>対策実施・完了地域数</t>
    <phoneticPr fontId="5"/>
  </si>
  <si>
    <t>全対策地域数</t>
    <phoneticPr fontId="5"/>
  </si>
  <si>
    <t>-</t>
    <phoneticPr fontId="5"/>
  </si>
  <si>
    <t>補助金執行総額／事業数　　　　　　　　　　　　　　　　</t>
    <phoneticPr fontId="5"/>
  </si>
  <si>
    <t>千円</t>
    <rPh sb="0" eb="2">
      <t>センエン</t>
    </rPh>
    <phoneticPr fontId="5"/>
  </si>
  <si>
    <t>1,238,333/5</t>
    <phoneticPr fontId="5"/>
  </si>
  <si>
    <t>土壌汚染対策事業補助金</t>
    <phoneticPr fontId="5"/>
  </si>
  <si>
    <t>環境保全調査費</t>
    <phoneticPr fontId="5"/>
  </si>
  <si>
    <r>
      <rPr>
        <sz val="11"/>
        <rFont val="ＭＳ Ｐゴシック"/>
        <family val="3"/>
        <charset val="128"/>
      </rPr>
      <t>090</t>
    </r>
    <phoneticPr fontId="5"/>
  </si>
  <si>
    <r>
      <rPr>
        <sz val="11"/>
        <rFont val="ＭＳ Ｐゴシック"/>
        <family val="3"/>
        <charset val="128"/>
      </rPr>
      <t>082</t>
    </r>
    <phoneticPr fontId="5"/>
  </si>
  <si>
    <r>
      <rPr>
        <sz val="11"/>
        <rFont val="ＭＳ Ｐゴシック"/>
        <family val="3"/>
        <charset val="128"/>
      </rPr>
      <t>080</t>
    </r>
    <phoneticPr fontId="5"/>
  </si>
  <si>
    <r>
      <rPr>
        <sz val="11"/>
        <rFont val="ＭＳ Ｐゴシック"/>
        <family val="3"/>
        <charset val="128"/>
      </rPr>
      <t>128</t>
    </r>
    <phoneticPr fontId="5"/>
  </si>
  <si>
    <r>
      <rPr>
        <sz val="11"/>
        <rFont val="ＭＳ Ｐゴシック"/>
        <family val="3"/>
        <charset val="128"/>
      </rPr>
      <t>134</t>
    </r>
    <phoneticPr fontId="5"/>
  </si>
  <si>
    <t>A.いであ株式会社</t>
    <phoneticPr fontId="5"/>
  </si>
  <si>
    <t>B.東京都</t>
    <rPh sb="2" eb="4">
      <t>トウキョウ</t>
    </rPh>
    <rPh sb="4" eb="5">
      <t>ト</t>
    </rPh>
    <phoneticPr fontId="5"/>
  </si>
  <si>
    <t>いであ株式会社</t>
    <rPh sb="3" eb="7">
      <t>カブシキガイシャ</t>
    </rPh>
    <phoneticPr fontId="5"/>
  </si>
  <si>
    <t>東京都</t>
    <rPh sb="0" eb="3">
      <t>トウキョウト</t>
    </rPh>
    <phoneticPr fontId="5"/>
  </si>
  <si>
    <t>費用が高額である地方自治体のダイオキシン類土壌汚染対策事業について補助を行い、確実に対策を推進する。また、有機化合物等との複合汚染時におけるダイオキシン類の挙動に関する知見が不足していること、汚染状況調査の手法については、主に大気経由での汚染を対象として策定されていることから、複合汚染時のリスク評価や汚染状況調査の手法等を確立する。</t>
    <phoneticPr fontId="5"/>
  </si>
  <si>
    <t>有</t>
  </si>
  <si>
    <t>無</t>
  </si>
  <si>
    <t>国の負担割合は、対策事業費のうち汚染原因者負担分を除いた額に対し、「公害防止に関する事業に係る国の財政上の特別措置に関する法律」等に基づき決定された割合であるため妥当である。</t>
    <phoneticPr fontId="5"/>
  </si>
  <si>
    <t>地方自治体が定める対策計画に基づくダイオキシン類土壌汚染対策事業であり、コスト等は妥当である。</t>
    <phoneticPr fontId="5"/>
  </si>
  <si>
    <t>‐</t>
  </si>
  <si>
    <t>地方自治体が、地方自治体の環境審議会等を経て定める対策計画に基づくダイオキシン類土壌汚染対策事業であり、費目、使途は真に必要なものに限定されている。</t>
    <phoneticPr fontId="5"/>
  </si>
  <si>
    <t>地方自治体が、地方自治体の環境審議会等を経て定めた、国民の健康保護のための必要最低限の対策計画である。</t>
    <phoneticPr fontId="5"/>
  </si>
  <si>
    <t>地方自治体が、地方自治体の環境審議会等を経て定めた、国民の健康保護のための必要最低限の対策計画に基づくものである。</t>
    <phoneticPr fontId="5"/>
  </si>
  <si>
    <t>汚染土壌の掘削除去や盛り土による封じ込め等を行う対策事業である。</t>
    <phoneticPr fontId="5"/>
  </si>
  <si>
    <t>-</t>
    <phoneticPr fontId="5"/>
  </si>
  <si>
    <t>人件費</t>
    <rPh sb="0" eb="3">
      <t>ジンケンヒ</t>
    </rPh>
    <phoneticPr fontId="5"/>
  </si>
  <si>
    <t>業務費</t>
    <rPh sb="0" eb="3">
      <t>ギョウムヒ</t>
    </rPh>
    <phoneticPr fontId="5"/>
  </si>
  <si>
    <t>その他</t>
    <rPh sb="2" eb="3">
      <t>タ</t>
    </rPh>
    <phoneticPr fontId="5"/>
  </si>
  <si>
    <t>資料作成、委員会運営、ヒアリング調査ほか</t>
    <rPh sb="0" eb="2">
      <t>シリョウ</t>
    </rPh>
    <rPh sb="2" eb="4">
      <t>サクセイ</t>
    </rPh>
    <rPh sb="5" eb="8">
      <t>イインカイ</t>
    </rPh>
    <rPh sb="8" eb="10">
      <t>ウンエイ</t>
    </rPh>
    <rPh sb="16" eb="18">
      <t>チョウサ</t>
    </rPh>
    <phoneticPr fontId="5"/>
  </si>
  <si>
    <t>旅費、諸謝金、印刷製本費、通信運搬費ほか</t>
    <rPh sb="0" eb="2">
      <t>リョヒ</t>
    </rPh>
    <rPh sb="3" eb="4">
      <t>ショ</t>
    </rPh>
    <rPh sb="4" eb="6">
      <t>シャキン</t>
    </rPh>
    <rPh sb="7" eb="9">
      <t>インサツ</t>
    </rPh>
    <rPh sb="9" eb="11">
      <t>セイホン</t>
    </rPh>
    <rPh sb="11" eb="12">
      <t>ヒ</t>
    </rPh>
    <rPh sb="13" eb="15">
      <t>ツウシン</t>
    </rPh>
    <rPh sb="15" eb="18">
      <t>ウンパンヒ</t>
    </rPh>
    <phoneticPr fontId="5"/>
  </si>
  <si>
    <t>諸経費</t>
    <rPh sb="0" eb="3">
      <t>ショケイヒ</t>
    </rPh>
    <phoneticPr fontId="5"/>
  </si>
  <si>
    <t>ダイオキシン類土壌汚染対策に関する検討基礎調査業務</t>
    <rPh sb="6" eb="7">
      <t>ルイ</t>
    </rPh>
    <rPh sb="7" eb="9">
      <t>ドジョウ</t>
    </rPh>
    <rPh sb="9" eb="11">
      <t>オセン</t>
    </rPh>
    <rPh sb="11" eb="13">
      <t>タイサク</t>
    </rPh>
    <rPh sb="14" eb="15">
      <t>カン</t>
    </rPh>
    <rPh sb="17" eb="19">
      <t>ケントウ</t>
    </rPh>
    <rPh sb="19" eb="21">
      <t>キソ</t>
    </rPh>
    <rPh sb="21" eb="23">
      <t>チョウサ</t>
    </rPh>
    <rPh sb="23" eb="25">
      <t>ギョウム</t>
    </rPh>
    <phoneticPr fontId="5"/>
  </si>
  <si>
    <t>平成27年度土壌汚染対策補助金（ダイオキシン類土壌汚染対策事業費）</t>
    <rPh sb="0" eb="2">
      <t>ヘイセイ</t>
    </rPh>
    <rPh sb="4" eb="6">
      <t>ネンド</t>
    </rPh>
    <rPh sb="6" eb="8">
      <t>ドジョウ</t>
    </rPh>
    <rPh sb="8" eb="10">
      <t>オセン</t>
    </rPh>
    <rPh sb="10" eb="12">
      <t>タイサク</t>
    </rPh>
    <rPh sb="12" eb="15">
      <t>ホジョキン</t>
    </rPh>
    <rPh sb="22" eb="23">
      <t>ルイ</t>
    </rPh>
    <rPh sb="23" eb="25">
      <t>ドジョウ</t>
    </rPh>
    <rPh sb="25" eb="27">
      <t>オセン</t>
    </rPh>
    <rPh sb="27" eb="29">
      <t>タイサク</t>
    </rPh>
    <rPh sb="29" eb="31">
      <t>ジギョウ</t>
    </rPh>
    <rPh sb="31" eb="32">
      <t>ヒ</t>
    </rPh>
    <phoneticPr fontId="5"/>
  </si>
  <si>
    <t>-</t>
    <phoneticPr fontId="5"/>
  </si>
  <si>
    <t>-</t>
    <phoneticPr fontId="5"/>
  </si>
  <si>
    <t>・国民の健康保護のために地方自治体が行う、ダイオキシン類土壌汚染対策事業についての補助であり、妥当である。
・土壌中ダイオキシン類の地下水への移行に関する調査については、不足している水域経由の曝露リスクを検討するための知見を取得することが、科学的な知見に基づいた調査・対策へつながり、より一層の国民の健康の保護が図られることが期待されるため妥当である。</t>
    <rPh sb="55" eb="57">
      <t>ドジョウ</t>
    </rPh>
    <rPh sb="57" eb="58">
      <t>チュウ</t>
    </rPh>
    <rPh sb="64" eb="65">
      <t>ルイ</t>
    </rPh>
    <rPh sb="66" eb="69">
      <t>チカスイ</t>
    </rPh>
    <rPh sb="71" eb="73">
      <t>イコウ</t>
    </rPh>
    <rPh sb="74" eb="75">
      <t>カン</t>
    </rPh>
    <rPh sb="91" eb="93">
      <t>スイイキ</t>
    </rPh>
    <rPh sb="93" eb="95">
      <t>ケイユ</t>
    </rPh>
    <rPh sb="96" eb="98">
      <t>バクロ</t>
    </rPh>
    <rPh sb="102" eb="104">
      <t>ケントウ</t>
    </rPh>
    <phoneticPr fontId="5"/>
  </si>
  <si>
    <t>・地方自治体が行うダイオキシン類土壌汚染対策事業について補助を行うものである。
・土壌中ダイオキシン類の地下水への移行に関する調査については、全国一律のダイオキシン類の調査手法に資する科学的知見の集積であり、国が行うべきである。</t>
    <phoneticPr fontId="5"/>
  </si>
  <si>
    <t>調査費</t>
    <rPh sb="0" eb="2">
      <t>チョウサ</t>
    </rPh>
    <rPh sb="2" eb="3">
      <t>ヒ</t>
    </rPh>
    <phoneticPr fontId="5"/>
  </si>
  <si>
    <t>工事費</t>
    <rPh sb="0" eb="3">
      <t>コウジヒ</t>
    </rPh>
    <phoneticPr fontId="5"/>
  </si>
  <si>
    <t>直接人件費、分析費、測定費ほか</t>
    <rPh sb="0" eb="2">
      <t>チョクセツ</t>
    </rPh>
    <rPh sb="2" eb="5">
      <t>ジンケンヒ</t>
    </rPh>
    <rPh sb="6" eb="8">
      <t>ブンセキ</t>
    </rPh>
    <rPh sb="8" eb="9">
      <t>ヒ</t>
    </rPh>
    <rPh sb="10" eb="12">
      <t>ソクテイ</t>
    </rPh>
    <rPh sb="12" eb="13">
      <t>ヒ</t>
    </rPh>
    <phoneticPr fontId="5"/>
  </si>
  <si>
    <t>対策工事費</t>
    <rPh sb="0" eb="2">
      <t>タイサク</t>
    </rPh>
    <rPh sb="2" eb="5">
      <t>コウジヒ</t>
    </rPh>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</si>
  <si>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</si>
  <si>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</si>
  <si>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t>
    <phoneticPr fontId="5"/>
  </si>
  <si>
    <t>-</t>
    <phoneticPr fontId="5"/>
  </si>
  <si>
    <t>ダイオキシン類土壌汚染対策地域の対策完了率（％）</t>
    <rPh sb="6" eb="7">
      <t>ルイ</t>
    </rPh>
    <rPh sb="7" eb="9">
      <t>ドジョウ</t>
    </rPh>
    <rPh sb="9" eb="11">
      <t>オセン</t>
    </rPh>
    <rPh sb="11" eb="13">
      <t>タイサク</t>
    </rPh>
    <rPh sb="13" eb="15">
      <t>チイキ</t>
    </rPh>
    <rPh sb="16" eb="18">
      <t>タイサク</t>
    </rPh>
    <rPh sb="18" eb="20">
      <t>カンリョウ</t>
    </rPh>
    <rPh sb="20" eb="21">
      <t>リツ</t>
    </rPh>
    <phoneticPr fontId="5"/>
  </si>
  <si>
    <t>平成27年度に東京都荒川区内の対策地域における対策が完了し、ダイオキシン類土壌汚染対策地域の対策完了率は100%となった。</t>
    <rPh sb="0" eb="2">
      <t>ヘイセイ</t>
    </rPh>
    <rPh sb="4" eb="6">
      <t>ネンド</t>
    </rPh>
    <rPh sb="7" eb="10">
      <t>トウキョウト</t>
    </rPh>
    <rPh sb="10" eb="13">
      <t>アラカワク</t>
    </rPh>
    <rPh sb="13" eb="14">
      <t>ナイ</t>
    </rPh>
    <rPh sb="15" eb="17">
      <t>タイサク</t>
    </rPh>
    <rPh sb="17" eb="19">
      <t>チイキ</t>
    </rPh>
    <rPh sb="23" eb="25">
      <t>タイサク</t>
    </rPh>
    <rPh sb="26" eb="28">
      <t>カンリョウ</t>
    </rPh>
    <rPh sb="36" eb="37">
      <t>ルイ</t>
    </rPh>
    <rPh sb="37" eb="39">
      <t>ドジョウ</t>
    </rPh>
    <rPh sb="39" eb="41">
      <t>オセン</t>
    </rPh>
    <rPh sb="41" eb="43">
      <t>タイサク</t>
    </rPh>
    <rPh sb="43" eb="45">
      <t>チイキ</t>
    </rPh>
    <rPh sb="46" eb="48">
      <t>タイサク</t>
    </rPh>
    <rPh sb="48" eb="50">
      <t>カンリョウ</t>
    </rPh>
    <rPh sb="50" eb="51">
      <t>リツ</t>
    </rPh>
    <phoneticPr fontId="5"/>
  </si>
  <si>
    <t>・「公害防止に関する事業に係る国の財政上の特別措置に関する法律」等に基づき、ダイオキシン類による土壌汚染が判明した地域における対策事業の補助の実施（国：55％、都道府県等：45％）
・土壌中ダイオキシン類の地下水への移行に関する調査を行い、水域経由の曝露リスクを検討するための知見を得る。
・ダイオキシン類対策特別措置法に基づくダイオキシン類汚染土壌の調査・対策に係る課題の抽出・整理</t>
    <rPh sb="92" eb="95">
      <t>ドジョウチュウ</t>
    </rPh>
    <rPh sb="101" eb="102">
      <t>ルイ</t>
    </rPh>
    <rPh sb="103" eb="106">
      <t>チカスイ</t>
    </rPh>
    <rPh sb="108" eb="110">
      <t>イコウ</t>
    </rPh>
    <rPh sb="111" eb="112">
      <t>カン</t>
    </rPh>
    <rPh sb="114" eb="116">
      <t>チョウサ</t>
    </rPh>
    <rPh sb="117" eb="118">
      <t>オコナ</t>
    </rPh>
    <rPh sb="120" eb="122">
      <t>スイイキ</t>
    </rPh>
    <rPh sb="122" eb="124">
      <t>ケイユ</t>
    </rPh>
    <rPh sb="125" eb="127">
      <t>バクロ</t>
    </rPh>
    <rPh sb="131" eb="133">
      <t>ケントウ</t>
    </rPh>
    <rPh sb="138" eb="140">
      <t>チケン</t>
    </rPh>
    <rPh sb="141" eb="142">
      <t>エ</t>
    </rPh>
    <rPh sb="152" eb="153">
      <t>ルイ</t>
    </rPh>
    <rPh sb="153" eb="155">
      <t>タイサク</t>
    </rPh>
    <rPh sb="155" eb="157">
      <t>トクベツ</t>
    </rPh>
    <rPh sb="157" eb="160">
      <t>ソチホウ</t>
    </rPh>
    <rPh sb="161" eb="162">
      <t>モト</t>
    </rPh>
    <rPh sb="170" eb="171">
      <t>ルイ</t>
    </rPh>
    <rPh sb="171" eb="173">
      <t>オセン</t>
    </rPh>
    <rPh sb="173" eb="175">
      <t>ドジョウ</t>
    </rPh>
    <rPh sb="176" eb="178">
      <t>チョウサ</t>
    </rPh>
    <rPh sb="179" eb="181">
      <t>タイサク</t>
    </rPh>
    <rPh sb="182" eb="183">
      <t>カカ</t>
    </rPh>
    <rPh sb="184" eb="186">
      <t>カダイ</t>
    </rPh>
    <rPh sb="187" eb="189">
      <t>チュウシュツ</t>
    </rPh>
    <rPh sb="190" eb="192">
      <t>セイリ</t>
    </rPh>
    <phoneticPr fontId="5"/>
  </si>
  <si>
    <t>-</t>
    <phoneticPr fontId="5"/>
  </si>
  <si>
    <t>-</t>
    <phoneticPr fontId="5"/>
  </si>
  <si>
    <t>1,254,965/6</t>
    <phoneticPr fontId="5"/>
  </si>
  <si>
    <t>・土壌中のダイオキシン類の地下水への移行に関する調査については、平成27年度の業務にて過年度調査結果のとりまとめを行い、技術的留意事項を取りまとめる上で更に検討が必要な事項が指摘された。
・土壌汚染対策事業補助金について、全ての対策地域において対策事業が適切に実施された。</t>
    <rPh sb="1" eb="4">
      <t>ドジョウチュウ</t>
    </rPh>
    <rPh sb="11" eb="12">
      <t>ルイ</t>
    </rPh>
    <rPh sb="13" eb="16">
      <t>チカスイ</t>
    </rPh>
    <rPh sb="18" eb="20">
      <t>イコウ</t>
    </rPh>
    <rPh sb="21" eb="22">
      <t>カン</t>
    </rPh>
    <rPh sb="24" eb="26">
      <t>チョウサ</t>
    </rPh>
    <rPh sb="32" eb="34">
      <t>ヘイセイ</t>
    </rPh>
    <rPh sb="36" eb="38">
      <t>ネンド</t>
    </rPh>
    <rPh sb="39" eb="41">
      <t>ギョウム</t>
    </rPh>
    <rPh sb="43" eb="46">
      <t>カネンド</t>
    </rPh>
    <rPh sb="46" eb="48">
      <t>チョウサ</t>
    </rPh>
    <rPh sb="48" eb="50">
      <t>ケッカ</t>
    </rPh>
    <rPh sb="57" eb="58">
      <t>オコナ</t>
    </rPh>
    <rPh sb="60" eb="63">
      <t>ギジュツテキ</t>
    </rPh>
    <rPh sb="63" eb="65">
      <t>リュウイ</t>
    </rPh>
    <rPh sb="65" eb="67">
      <t>ジコウ</t>
    </rPh>
    <rPh sb="68" eb="69">
      <t>ト</t>
    </rPh>
    <rPh sb="74" eb="75">
      <t>ウエ</t>
    </rPh>
    <rPh sb="76" eb="77">
      <t>サラ</t>
    </rPh>
    <rPh sb="78" eb="80">
      <t>ケントウ</t>
    </rPh>
    <rPh sb="81" eb="83">
      <t>ヒツヨウ</t>
    </rPh>
    <rPh sb="84" eb="86">
      <t>ジコウ</t>
    </rPh>
    <rPh sb="87" eb="89">
      <t>シテキ</t>
    </rPh>
    <rPh sb="95" eb="97">
      <t>ドジョウ</t>
    </rPh>
    <rPh sb="97" eb="99">
      <t>オセン</t>
    </rPh>
    <rPh sb="99" eb="101">
      <t>タイサク</t>
    </rPh>
    <rPh sb="101" eb="103">
      <t>ジギョウ</t>
    </rPh>
    <rPh sb="103" eb="106">
      <t>ホジョキン</t>
    </rPh>
    <rPh sb="111" eb="112">
      <t>スベ</t>
    </rPh>
    <rPh sb="114" eb="116">
      <t>タイサク</t>
    </rPh>
    <rPh sb="116" eb="118">
      <t>チイキ</t>
    </rPh>
    <rPh sb="122" eb="124">
      <t>タイサク</t>
    </rPh>
    <rPh sb="124" eb="126">
      <t>ジギョウ</t>
    </rPh>
    <rPh sb="127" eb="129">
      <t>テキセツ</t>
    </rPh>
    <rPh sb="130" eb="132">
      <t>ジッシ</t>
    </rPh>
    <phoneticPr fontId="5"/>
  </si>
  <si>
    <t>-</t>
    <phoneticPr fontId="5"/>
  </si>
  <si>
    <t>-</t>
    <phoneticPr fontId="5"/>
  </si>
  <si>
    <t>-</t>
    <phoneticPr fontId="5"/>
  </si>
  <si>
    <t>-</t>
    <phoneticPr fontId="5"/>
  </si>
  <si>
    <t>-</t>
    <phoneticPr fontId="5"/>
  </si>
  <si>
    <t>-</t>
    <phoneticPr fontId="5"/>
  </si>
  <si>
    <t>・国民の健康保護のために地方自治体が行うダイオキシン類土壌汚染対策事業について補助を行うものであり、確実に対策を推進することにより、より一層の国民の健康の保護が図られることが期待される。
・土壌中ダイオキシン類の地下水への移行に関する調査については、その知見を取得することが、科学的な知見に基づいた調査・対策へつながり、より一層の国民の健康の保護が図られることが期待される。</t>
    <phoneticPr fontId="5"/>
  </si>
  <si>
    <t>-</t>
    <phoneticPr fontId="5"/>
  </si>
  <si>
    <t>・地方公共団体が実施するダイオキシン類による土壌の汚染の除去等の対策に係る費用の一部を補助することにより、早急かつ適切な土壌汚染対策に寄与する。
・油等との有機化合物等との複合汚染時におけるダイオキシン類の挙動を把握することで、科学的知見に基づく調査・対策の実現に寄与する。</t>
    <phoneticPr fontId="5"/>
  </si>
  <si>
    <t>-</t>
    <phoneticPr fontId="5"/>
  </si>
  <si>
    <t>ダイオキシン類土壌汚染対策地域に指定された６地域のうち、５地域において既に対策は完了しており、残り１地域については平成２７年度に対策を完了した。</t>
    <rPh sb="6" eb="7">
      <t>ルイ</t>
    </rPh>
    <rPh sb="7" eb="9">
      <t>ドジョウ</t>
    </rPh>
    <rPh sb="9" eb="11">
      <t>オセン</t>
    </rPh>
    <rPh sb="11" eb="13">
      <t>タイサク</t>
    </rPh>
    <rPh sb="13" eb="15">
      <t>チイキ</t>
    </rPh>
    <rPh sb="16" eb="18">
      <t>シテイ</t>
    </rPh>
    <rPh sb="22" eb="24">
      <t>チイキ</t>
    </rPh>
    <rPh sb="29" eb="31">
      <t>チイキ</t>
    </rPh>
    <rPh sb="35" eb="36">
      <t>スデ</t>
    </rPh>
    <rPh sb="37" eb="39">
      <t>タイサク</t>
    </rPh>
    <rPh sb="40" eb="42">
      <t>カンリョウ</t>
    </rPh>
    <rPh sb="47" eb="48">
      <t>ノコ</t>
    </rPh>
    <rPh sb="50" eb="52">
      <t>チイキ</t>
    </rPh>
    <rPh sb="57" eb="59">
      <t>ヘイセイ</t>
    </rPh>
    <rPh sb="61" eb="63">
      <t>ネンド</t>
    </rPh>
    <rPh sb="64" eb="66">
      <t>タイサク</t>
    </rPh>
    <rPh sb="67" eb="69">
      <t>カンリョウ</t>
    </rPh>
    <phoneticPr fontId="5"/>
  </si>
  <si>
    <t>千円/件</t>
    <rPh sb="0" eb="2">
      <t>センエン</t>
    </rPh>
    <rPh sb="3" eb="4">
      <t>ケン</t>
    </rPh>
    <phoneticPr fontId="5"/>
  </si>
  <si>
    <t>土壌中ダイオキシン類の地下水への移行に関する調査については、総合評価による入札を行っており、前年度一者応札だったため、提案書の提出期限を延長する等改善を図り適正な競争に努めたものの一者応札が発生した。</t>
    <rPh sb="46" eb="49">
      <t>ゼンネンド</t>
    </rPh>
    <rPh sb="49" eb="51">
      <t>イッシャ</t>
    </rPh>
    <rPh sb="51" eb="53">
      <t>オウサツ</t>
    </rPh>
    <rPh sb="59" eb="62">
      <t>テイアンショ</t>
    </rPh>
    <rPh sb="63" eb="65">
      <t>テイシュツ</t>
    </rPh>
    <rPh sb="65" eb="67">
      <t>キゲン</t>
    </rPh>
    <rPh sb="68" eb="70">
      <t>エンチョウ</t>
    </rPh>
    <rPh sb="72" eb="73">
      <t>トウ</t>
    </rPh>
    <rPh sb="73" eb="75">
      <t>カイゼン</t>
    </rPh>
    <rPh sb="76" eb="77">
      <t>ハカ</t>
    </rPh>
    <rPh sb="78" eb="80">
      <t>テキセイ</t>
    </rPh>
    <rPh sb="81" eb="83">
      <t>キョウソウ</t>
    </rPh>
    <rPh sb="84" eb="85">
      <t>ツト</t>
    </rPh>
    <rPh sb="90" eb="92">
      <t>イッシャ</t>
    </rPh>
    <rPh sb="92" eb="94">
      <t>オウサツ</t>
    </rPh>
    <rPh sb="95" eb="97">
      <t>ハッセイ</t>
    </rPh>
    <phoneticPr fontId="5"/>
  </si>
  <si>
    <t>・土壌中のダイオキシン類の地下水への移行に関する調査について、技術的留意事項の取りまとめに向けて、これまでの業務で指摘された課題について更に検討を進めるとともに、適切な予算の執行に努めていく。
・土壌汚染対策事業補助金について、今後新たに対策地域が指定された場合には、速やかに補助を行う。
・一者応札の改善に向けた取組として、引き続き提案書の提出期限を延長する等、適切な競争の実施に努める。</t>
    <rPh sb="31" eb="34">
      <t>ギジュツテキ</t>
    </rPh>
    <rPh sb="34" eb="36">
      <t>リュウイ</t>
    </rPh>
    <rPh sb="36" eb="38">
      <t>ジコウ</t>
    </rPh>
    <rPh sb="39" eb="40">
      <t>ト</t>
    </rPh>
    <rPh sb="45" eb="46">
      <t>ム</t>
    </rPh>
    <rPh sb="54" eb="56">
      <t>ギョウム</t>
    </rPh>
    <rPh sb="57" eb="59">
      <t>シテキ</t>
    </rPh>
    <rPh sb="62" eb="64">
      <t>カダイ</t>
    </rPh>
    <rPh sb="68" eb="69">
      <t>サラ</t>
    </rPh>
    <rPh sb="70" eb="72">
      <t>ケントウ</t>
    </rPh>
    <rPh sb="73" eb="74">
      <t>スス</t>
    </rPh>
    <rPh sb="98" eb="100">
      <t>ドジョウ</t>
    </rPh>
    <rPh sb="100" eb="102">
      <t>オセン</t>
    </rPh>
    <rPh sb="102" eb="104">
      <t>タイサク</t>
    </rPh>
    <rPh sb="104" eb="106">
      <t>ジギョウ</t>
    </rPh>
    <rPh sb="106" eb="109">
      <t>ホジョキン</t>
    </rPh>
    <rPh sb="114" eb="116">
      <t>コンゴ</t>
    </rPh>
    <rPh sb="116" eb="117">
      <t>アラ</t>
    </rPh>
    <rPh sb="119" eb="121">
      <t>タイサク</t>
    </rPh>
    <rPh sb="121" eb="123">
      <t>チイキ</t>
    </rPh>
    <rPh sb="124" eb="126">
      <t>シテイ</t>
    </rPh>
    <rPh sb="129" eb="131">
      <t>バアイ</t>
    </rPh>
    <rPh sb="134" eb="135">
      <t>スミ</t>
    </rPh>
    <rPh sb="138" eb="140">
      <t>ホジョ</t>
    </rPh>
    <rPh sb="141" eb="142">
      <t>オコナ</t>
    </rPh>
    <rPh sb="146" eb="148">
      <t>イッシャ</t>
    </rPh>
    <rPh sb="148" eb="150">
      <t>オウサツ</t>
    </rPh>
    <rPh sb="151" eb="153">
      <t>カイゼン</t>
    </rPh>
    <rPh sb="154" eb="155">
      <t>ム</t>
    </rPh>
    <rPh sb="157" eb="159">
      <t>トリクミ</t>
    </rPh>
    <rPh sb="163" eb="164">
      <t>ヒ</t>
    </rPh>
    <rPh sb="165" eb="166">
      <t>ツヅ</t>
    </rPh>
    <rPh sb="167" eb="170">
      <t>テイアンショ</t>
    </rPh>
    <rPh sb="171" eb="173">
      <t>テイシュツ</t>
    </rPh>
    <rPh sb="173" eb="175">
      <t>キゲン</t>
    </rPh>
    <rPh sb="176" eb="178">
      <t>エンチョウ</t>
    </rPh>
    <rPh sb="180" eb="181">
      <t>トウ</t>
    </rPh>
    <rPh sb="182" eb="184">
      <t>テキセツ</t>
    </rPh>
    <rPh sb="185" eb="187">
      <t>キョウソウ</t>
    </rPh>
    <rPh sb="188" eb="190">
      <t>ジッシ</t>
    </rPh>
    <rPh sb="191" eb="192">
      <t>ツト</t>
    </rPh>
    <phoneticPr fontId="5"/>
  </si>
  <si>
    <t>活動指標のひとつに設定されている自治体の行う対策事業実施数は、成果目標値の内数に含まれているものであり、活動指標として位置付けることは適切ではないのではないか。また、もう一つの活動指標である科学的知見の収集は、見込みと実績が毎年「１」となっており、この「１」の中にどのような内容の活動が含まれるのかが不明である。試験の実施数、リスク評価の件数、課題の抽出・整理がなされた件数など、事業の具体的な中身と進捗が把握できるような指標は考えられないのか。
一者応札の改善策として、提案書の提出期限の延長等を図っているとあるが、一者応札となっている理由が期限までの時間的短さにあるのか、他に理由はないのかなど、要因分析がなされる必要がある。
「活動実績は見込みに見合ったものであるか」という事業の有効性に関する項目に関する説明では、「全ての対策地域において、対策事業が適切に実施されており、成果実績は成果目標に見合ったものである」という成果実績に関する説明分と同じ文章が記載されており、活動実績に関する説明になっていない。</t>
    <phoneticPr fontId="5"/>
  </si>
  <si>
    <t>外部有識者の所見に確実に対応するとともに、アウトカムとして次に本事業が目指すべき定量的な目標は何か明示すること。</t>
    <phoneticPr fontId="5"/>
  </si>
  <si>
    <t>現状通り</t>
  </si>
  <si>
    <t>-</t>
    <phoneticPr fontId="5"/>
  </si>
  <si>
    <t>地方自治体の行うダイオキシン類土壌汚染対策事業について補助金の交付を行う。</t>
    <rPh sb="29" eb="30">
      <t>キン</t>
    </rPh>
    <rPh sb="31" eb="33">
      <t>コウフ</t>
    </rPh>
    <phoneticPr fontId="5"/>
  </si>
  <si>
    <t>土壌中のダイオキシン類の挙動やダイオキシン類汚染土壌の調査・対策手法等に関する課題の抽出・整理を行う。</t>
    <rPh sb="0" eb="3">
      <t>ドジョウチュウ</t>
    </rPh>
    <rPh sb="10" eb="11">
      <t>ルイ</t>
    </rPh>
    <rPh sb="12" eb="14">
      <t>キョドウ</t>
    </rPh>
    <rPh sb="21" eb="22">
      <t>ルイ</t>
    </rPh>
    <rPh sb="22" eb="24">
      <t>オセン</t>
    </rPh>
    <rPh sb="24" eb="26">
      <t>ドジョウ</t>
    </rPh>
    <rPh sb="27" eb="29">
      <t>チョウサ</t>
    </rPh>
    <rPh sb="30" eb="32">
      <t>タイサク</t>
    </rPh>
    <rPh sb="32" eb="34">
      <t>シュホウ</t>
    </rPh>
    <rPh sb="34" eb="35">
      <t>トウ</t>
    </rPh>
    <rPh sb="36" eb="37">
      <t>カン</t>
    </rPh>
    <rPh sb="39" eb="41">
      <t>カダイ</t>
    </rPh>
    <rPh sb="42" eb="44">
      <t>チュウシュツ</t>
    </rPh>
    <rPh sb="45" eb="47">
      <t>セイリ</t>
    </rPh>
    <rPh sb="48" eb="49">
      <t>オコナ</t>
    </rPh>
    <phoneticPr fontId="5"/>
  </si>
  <si>
    <t>補助金交付件数</t>
    <rPh sb="0" eb="3">
      <t>ホジョキン</t>
    </rPh>
    <rPh sb="3" eb="5">
      <t>コウフ</t>
    </rPh>
    <rPh sb="5" eb="7">
      <t>ケンスウ</t>
    </rPh>
    <phoneticPr fontId="5"/>
  </si>
  <si>
    <t>抽出・整理された課題件数</t>
    <rPh sb="0" eb="2">
      <t>チュウシュツ</t>
    </rPh>
    <rPh sb="3" eb="5">
      <t>セイリ</t>
    </rPh>
    <rPh sb="8" eb="10">
      <t>カダイ</t>
    </rPh>
    <rPh sb="10" eb="12">
      <t>ケンスウ</t>
    </rPh>
    <phoneticPr fontId="5"/>
  </si>
  <si>
    <t>活動実績は地方自治体が定める対策計画に基づくダイオキシン類土壌汚染対策事業に対して行う補助件数であり、基本的に見込み通りの補助を行っている。</t>
    <rPh sb="0" eb="2">
      <t>カツドウ</t>
    </rPh>
    <rPh sb="2" eb="4">
      <t>ジッセキ</t>
    </rPh>
    <rPh sb="5" eb="7">
      <t>チホウ</t>
    </rPh>
    <rPh sb="7" eb="10">
      <t>ジチタイ</t>
    </rPh>
    <rPh sb="11" eb="12">
      <t>サダ</t>
    </rPh>
    <rPh sb="14" eb="16">
      <t>タイサク</t>
    </rPh>
    <rPh sb="16" eb="18">
      <t>ケイカク</t>
    </rPh>
    <rPh sb="19" eb="20">
      <t>モト</t>
    </rPh>
    <rPh sb="28" eb="29">
      <t>ルイ</t>
    </rPh>
    <rPh sb="29" eb="31">
      <t>ドジョウ</t>
    </rPh>
    <rPh sb="31" eb="33">
      <t>オセン</t>
    </rPh>
    <rPh sb="33" eb="35">
      <t>タイサク</t>
    </rPh>
    <rPh sb="35" eb="37">
      <t>ジギョウ</t>
    </rPh>
    <rPh sb="38" eb="39">
      <t>タイ</t>
    </rPh>
    <rPh sb="41" eb="42">
      <t>オコナ</t>
    </rPh>
    <rPh sb="43" eb="45">
      <t>ホジョ</t>
    </rPh>
    <rPh sb="45" eb="47">
      <t>ケンスウ</t>
    </rPh>
    <rPh sb="51" eb="54">
      <t>キホンテキ</t>
    </rPh>
    <rPh sb="55" eb="57">
      <t>ミコ</t>
    </rPh>
    <rPh sb="58" eb="59">
      <t>ドオ</t>
    </rPh>
    <rPh sb="61" eb="63">
      <t>ホジョ</t>
    </rPh>
    <rPh sb="64" eb="65">
      <t>オコナ</t>
    </rPh>
    <phoneticPr fontId="5"/>
  </si>
  <si>
    <t>全ての対策地域において、対策事業が適切に実施されており、成果目標を達成している。</t>
    <rPh sb="0" eb="1">
      <t>スベ</t>
    </rPh>
    <rPh sb="3" eb="5">
      <t>タイサク</t>
    </rPh>
    <rPh sb="5" eb="7">
      <t>チイキ</t>
    </rPh>
    <rPh sb="28" eb="30">
      <t>セイカ</t>
    </rPh>
    <rPh sb="30" eb="32">
      <t>モクヒョウ</t>
    </rPh>
    <rPh sb="33" eb="35">
      <t>タッセイ</t>
    </rPh>
    <phoneticPr fontId="5"/>
  </si>
  <si>
    <t>・活動指標として掲げている「自治体が行うダイオキシン類土壌汚染対策事業についての補助」は、ダイオキシン類対策特別措置法に基づき都道府県知事が定めた対策計画に位置づけられた事業に対して当該年度に国が補助を行った件数を示している。一方、成果目標及び成果実績においては、自治体が単年度又は複数年度にわたり対策を行った結果、都道府県知事が定めた対策計画が完了した割合を示しており、成果目標の内数とはなっていない。なお、活動指標欄の記載内容がその主旨を正確に表現できていなかったため、当該箇所の表現を修正した。
・科学的知見の収集に関する活動指標について、ご指摘を踏まえ、「土壌中のダイオキシン類の挙動やダイオキシン類汚染土壌の調査・対策手法等に関する課題の抽出・整理件数」と修正した。
・「一者応札の改善策」に関して、改善を図ったにもかかわらず一者応札となった要因として、業務実施に当たって高度な専門性を必要とすることが考えられた。引き続き提案書の提出期限を延長する等、適切な競争の実施に努めたい。
・「活動実績に関する説明になっていない」というご指摘を受けて、当該箇所の記載を「活動実績は地方自治体が定める対策計画に基づくダイオキシン類土壌汚染対策事業に対して行う補助件数であり、基本的に見込み通りの補助を行っている。」と修正した。</t>
    <rPh sb="252" eb="255">
      <t>カガクテキ</t>
    </rPh>
    <rPh sb="255" eb="257">
      <t>チケン</t>
    </rPh>
    <rPh sb="258" eb="260">
      <t>シュウシュウ</t>
    </rPh>
    <rPh sb="261" eb="262">
      <t>カン</t>
    </rPh>
    <rPh sb="264" eb="266">
      <t>カツドウ</t>
    </rPh>
    <rPh sb="266" eb="268">
      <t>シヒョウ</t>
    </rPh>
    <rPh sb="277" eb="278">
      <t>フ</t>
    </rPh>
    <rPh sb="282" eb="285">
      <t>ドジョウチュウ</t>
    </rPh>
    <rPh sb="292" eb="293">
      <t>ルイ</t>
    </rPh>
    <rPh sb="294" eb="296">
      <t>キョドウ</t>
    </rPh>
    <rPh sb="303" eb="304">
      <t>ルイ</t>
    </rPh>
    <rPh sb="304" eb="306">
      <t>オセン</t>
    </rPh>
    <rPh sb="306" eb="308">
      <t>ドジョウ</t>
    </rPh>
    <rPh sb="309" eb="311">
      <t>チョウサ</t>
    </rPh>
    <rPh sb="312" eb="314">
      <t>タイサク</t>
    </rPh>
    <rPh sb="314" eb="316">
      <t>シュホウ</t>
    </rPh>
    <rPh sb="316" eb="317">
      <t>トウ</t>
    </rPh>
    <rPh sb="318" eb="319">
      <t>カン</t>
    </rPh>
    <rPh sb="321" eb="323">
      <t>カダイ</t>
    </rPh>
    <rPh sb="324" eb="326">
      <t>チュウシュツ</t>
    </rPh>
    <rPh sb="327" eb="329">
      <t>セイリ</t>
    </rPh>
    <rPh sb="329" eb="331">
      <t>ケンスウ</t>
    </rPh>
    <rPh sb="333" eb="335">
      <t>シュウセイ</t>
    </rPh>
    <rPh sb="351" eb="352">
      <t>カン</t>
    </rPh>
    <rPh sb="355" eb="357">
      <t>カイゼン</t>
    </rPh>
    <rPh sb="358" eb="359">
      <t>ハカ</t>
    </rPh>
    <rPh sb="368" eb="369">
      <t>イッ</t>
    </rPh>
    <rPh sb="369" eb="370">
      <t>シャ</t>
    </rPh>
    <rPh sb="370" eb="372">
      <t>オウサツ</t>
    </rPh>
    <rPh sb="376" eb="378">
      <t>ヨウイン</t>
    </rPh>
    <rPh sb="387" eb="388">
      <t>ア</t>
    </rPh>
    <rPh sb="391" eb="393">
      <t>コウド</t>
    </rPh>
    <rPh sb="394" eb="397">
      <t>センモンセイ</t>
    </rPh>
    <rPh sb="398" eb="400">
      <t>ヒツヨウ</t>
    </rPh>
    <rPh sb="406" eb="407">
      <t>カンガ</t>
    </rPh>
    <rPh sb="412" eb="413">
      <t>ヒ</t>
    </rPh>
    <rPh sb="414" eb="415">
      <t>ツヅ</t>
    </rPh>
    <rPh sb="448" eb="450">
      <t>カツドウ</t>
    </rPh>
    <rPh sb="450" eb="452">
      <t>ジッセキ</t>
    </rPh>
    <rPh sb="453" eb="454">
      <t>カン</t>
    </rPh>
    <rPh sb="456" eb="458">
      <t>セツメイ</t>
    </rPh>
    <rPh sb="470" eb="472">
      <t>シテキ</t>
    </rPh>
    <rPh sb="473" eb="474">
      <t>ウ</t>
    </rPh>
    <rPh sb="477" eb="479">
      <t>トウガイ</t>
    </rPh>
    <rPh sb="482" eb="484">
      <t>キサイ</t>
    </rPh>
    <rPh sb="558" eb="560">
      <t>シュウセイ</t>
    </rPh>
    <phoneticPr fontId="5"/>
  </si>
  <si>
    <t>・ダイオキシン類対策特別措置法第29条及び第31条
・公害の防止に関する事業に係る国の財政上の特別措置に関する法律第3条第1項</t>
    <phoneticPr fontId="5"/>
  </si>
  <si>
    <t>人件費の見直しによる減。</t>
    <rPh sb="0" eb="3">
      <t>ジンケンヒ</t>
    </rPh>
    <rPh sb="4" eb="6">
      <t>ミナオ</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</si>
</sst>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9" fontId="0" fillId="5" borderId="40" xfId="0" applyNumberFormat="1" applyFont="1" applyFill="1" applyBorder="1" applyAlignment="1" applyProtection="1">
      <alignment horizontal="center"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21290</xdr:rowOff>
        </xdr:from>
        <xdr:to>
          <xdr:col>49</xdr:col>
          <xdr:colOff>114300</xdr:colOff>
          <xdr:row>52</xdr:row>
          <xdr:rowOff>2240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76200</xdr:rowOff>
        </xdr:from>
        <xdr:to>
          <xdr:col>45</xdr:col>
          <xdr:colOff>142875</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849</xdr:row>
          <xdr:rowOff>0</xdr:rowOff>
        </xdr:from>
        <xdr:to>
          <xdr:col>45</xdr:col>
          <xdr:colOff>142875</xdr:colOff>
          <xdr:row>1111</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112059</xdr:colOff>
      <xdr:row>719</xdr:row>
      <xdr:rowOff>112058</xdr:rowOff>
    </xdr:from>
    <xdr:to>
      <xdr:col>20</xdr:col>
      <xdr:colOff>33617</xdr:colOff>
      <xdr:row>721</xdr:row>
      <xdr:rowOff>11206</xdr:rowOff>
    </xdr:to>
    <xdr:sp macro="" textlink="">
      <xdr:nvSpPr>
        <xdr:cNvPr id="6" name="テキスト ボックス 5"/>
        <xdr:cNvSpPr txBox="1"/>
      </xdr:nvSpPr>
      <xdr:spPr>
        <a:xfrm>
          <a:off x="1524000" y="44633029"/>
          <a:ext cx="2543735" cy="593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lnSpc>
              <a:spcPts val="1200"/>
            </a:lnSpc>
          </a:pPr>
          <a:r>
            <a:rPr kumimoji="1" lang="ja-JP" altLang="en-US" sz="1100">
              <a:latin typeface="+mj-ea"/>
              <a:ea typeface="+mj-ea"/>
            </a:rPr>
            <a:t>環境省</a:t>
          </a:r>
          <a:endParaRPr kumimoji="1" lang="en-US" altLang="ja-JP" sz="1100">
            <a:latin typeface="+mj-ea"/>
            <a:ea typeface="+mj-ea"/>
          </a:endParaRPr>
        </a:p>
        <a:p>
          <a:pPr algn="ctr">
            <a:lnSpc>
              <a:spcPts val="1100"/>
            </a:lnSpc>
          </a:pPr>
          <a:r>
            <a:rPr kumimoji="1" lang="en-US" altLang="ja-JP" sz="1100" strike="noStrike" baseline="0">
              <a:solidFill>
                <a:sysClr val="windowText" lastClr="000000"/>
              </a:solidFill>
              <a:latin typeface="+mj-ea"/>
              <a:ea typeface="+mj-ea"/>
            </a:rPr>
            <a:t>28</a:t>
          </a:r>
          <a:r>
            <a:rPr kumimoji="1" lang="ja-JP" altLang="en-US" sz="1100">
              <a:latin typeface="+mj-ea"/>
              <a:ea typeface="+mj-ea"/>
            </a:rPr>
            <a:t>百万円</a:t>
          </a:r>
        </a:p>
      </xdr:txBody>
    </xdr:sp>
    <xdr:clientData/>
  </xdr:twoCellAnchor>
  <xdr:twoCellAnchor>
    <xdr:from>
      <xdr:col>7</xdr:col>
      <xdr:colOff>179295</xdr:colOff>
      <xdr:row>721</xdr:row>
      <xdr:rowOff>11205</xdr:rowOff>
    </xdr:from>
    <xdr:to>
      <xdr:col>11</xdr:col>
      <xdr:colOff>11206</xdr:colOff>
      <xdr:row>732</xdr:row>
      <xdr:rowOff>11206</xdr:rowOff>
    </xdr:to>
    <xdr:sp macro="" textlink="">
      <xdr:nvSpPr>
        <xdr:cNvPr id="26" name="フリーフォーム 25"/>
        <xdr:cNvSpPr/>
      </xdr:nvSpPr>
      <xdr:spPr>
        <a:xfrm>
          <a:off x="1591236" y="45226940"/>
          <a:ext cx="638735" cy="3821207"/>
        </a:xfrm>
        <a:custGeom>
          <a:avLst/>
          <a:gdLst>
            <a:gd name="connsiteX0" fmla="*/ 0 w 2076450"/>
            <a:gd name="connsiteY0" fmla="*/ 0 h 962025"/>
            <a:gd name="connsiteX1" fmla="*/ 2076450 w 2076450"/>
            <a:gd name="connsiteY1" fmla="*/ 9525 h 962025"/>
            <a:gd name="connsiteX2" fmla="*/ 2047875 w 2076450"/>
            <a:gd name="connsiteY2" fmla="*/ 962025 h 96202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0 h 1362075"/>
            <a:gd name="connsiteX1" fmla="*/ 2076450 w 4533900"/>
            <a:gd name="connsiteY1" fmla="*/ 9525 h 1362075"/>
            <a:gd name="connsiteX2" fmla="*/ 4533900 w 4533900"/>
            <a:gd name="connsiteY2" fmla="*/ 1362075 h 13620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533900"/>
            <a:gd name="connsiteY0" fmla="*/ 266700 h 1628775"/>
            <a:gd name="connsiteX1" fmla="*/ 2381250 w 4533900"/>
            <a:gd name="connsiteY1" fmla="*/ 0 h 1628775"/>
            <a:gd name="connsiteX2" fmla="*/ 4533900 w 4533900"/>
            <a:gd name="connsiteY2" fmla="*/ 1628775 h 1628775"/>
            <a:gd name="connsiteX0" fmla="*/ 0 w 4086225"/>
            <a:gd name="connsiteY0" fmla="*/ 2095500 h 2095500"/>
            <a:gd name="connsiteX1" fmla="*/ 1933575 w 4086225"/>
            <a:gd name="connsiteY1" fmla="*/ 0 h 2095500"/>
            <a:gd name="connsiteX2" fmla="*/ 4086225 w 4086225"/>
            <a:gd name="connsiteY2" fmla="*/ 1628775 h 2095500"/>
            <a:gd name="connsiteX0" fmla="*/ 0 w 4086225"/>
            <a:gd name="connsiteY0" fmla="*/ 2095500 h 2095500"/>
            <a:gd name="connsiteX1" fmla="*/ 1933575 w 4086225"/>
            <a:gd name="connsiteY1" fmla="*/ 0 h 2095500"/>
            <a:gd name="connsiteX2" fmla="*/ 4086225 w 4086225"/>
            <a:gd name="connsiteY2" fmla="*/ 1628775 h 2095500"/>
            <a:gd name="connsiteX0" fmla="*/ 0 w 4810125"/>
            <a:gd name="connsiteY0" fmla="*/ 2095500 h 2095500"/>
            <a:gd name="connsiteX1" fmla="*/ 1933575 w 4810125"/>
            <a:gd name="connsiteY1" fmla="*/ 0 h 2095500"/>
            <a:gd name="connsiteX2" fmla="*/ 4810125 w 4810125"/>
            <a:gd name="connsiteY2" fmla="*/ 571500 h 2095500"/>
            <a:gd name="connsiteX0" fmla="*/ 0 w 4810125"/>
            <a:gd name="connsiteY0" fmla="*/ 2095500 h 2095500"/>
            <a:gd name="connsiteX1" fmla="*/ 1933575 w 4810125"/>
            <a:gd name="connsiteY1" fmla="*/ 0 h 2095500"/>
            <a:gd name="connsiteX2" fmla="*/ 4810125 w 4810125"/>
            <a:gd name="connsiteY2" fmla="*/ 571500 h 2095500"/>
            <a:gd name="connsiteX0" fmla="*/ 0 w 5553075"/>
            <a:gd name="connsiteY0" fmla="*/ 1000125 h 1000125"/>
            <a:gd name="connsiteX1" fmla="*/ 2676525 w 5553075"/>
            <a:gd name="connsiteY1" fmla="*/ 0 h 1000125"/>
            <a:gd name="connsiteX2" fmla="*/ 5553075 w 5553075"/>
            <a:gd name="connsiteY2" fmla="*/ 571500 h 1000125"/>
            <a:gd name="connsiteX0" fmla="*/ 0 w 5553075"/>
            <a:gd name="connsiteY0" fmla="*/ 1000155 h 1000155"/>
            <a:gd name="connsiteX1" fmla="*/ 2676525 w 5553075"/>
            <a:gd name="connsiteY1" fmla="*/ 30 h 1000155"/>
            <a:gd name="connsiteX2" fmla="*/ 5553075 w 5553075"/>
            <a:gd name="connsiteY2" fmla="*/ 571530 h 1000155"/>
            <a:gd name="connsiteX0" fmla="*/ 0 w 5743575"/>
            <a:gd name="connsiteY0" fmla="*/ 409647 h 571572"/>
            <a:gd name="connsiteX1" fmla="*/ 2867025 w 5743575"/>
            <a:gd name="connsiteY1" fmla="*/ 72 h 571572"/>
            <a:gd name="connsiteX2" fmla="*/ 5743575 w 5743575"/>
            <a:gd name="connsiteY2" fmla="*/ 571572 h 571572"/>
            <a:gd name="connsiteX0" fmla="*/ 0 w 5657850"/>
            <a:gd name="connsiteY0" fmla="*/ 409647 h 1476447"/>
            <a:gd name="connsiteX1" fmla="*/ 2867025 w 5657850"/>
            <a:gd name="connsiteY1" fmla="*/ 72 h 1476447"/>
            <a:gd name="connsiteX2" fmla="*/ 5657850 w 5657850"/>
            <a:gd name="connsiteY2" fmla="*/ 1476447 h 1476447"/>
            <a:gd name="connsiteX0" fmla="*/ 0 w 6128497"/>
            <a:gd name="connsiteY0" fmla="*/ 13 h 2019313"/>
            <a:gd name="connsiteX1" fmla="*/ 3337672 w 6128497"/>
            <a:gd name="connsiteY1" fmla="*/ 542938 h 2019313"/>
            <a:gd name="connsiteX2" fmla="*/ 6128497 w 6128497"/>
            <a:gd name="connsiteY2" fmla="*/ 2019313 h 2019313"/>
            <a:gd name="connsiteX0" fmla="*/ 37487 w 6165984"/>
            <a:gd name="connsiteY0" fmla="*/ 3 h 3568559"/>
            <a:gd name="connsiteX1" fmla="*/ 2188 w 6165984"/>
            <a:gd name="connsiteY1" fmla="*/ 3568516 h 3568559"/>
            <a:gd name="connsiteX2" fmla="*/ 6165984 w 6165984"/>
            <a:gd name="connsiteY2" fmla="*/ 2019303 h 3568559"/>
            <a:gd name="connsiteX0" fmla="*/ 26612 w 6155109"/>
            <a:gd name="connsiteY0" fmla="*/ 3 h 3770260"/>
            <a:gd name="connsiteX1" fmla="*/ 2519 w 6155109"/>
            <a:gd name="connsiteY1" fmla="*/ 3770222 h 3770260"/>
            <a:gd name="connsiteX2" fmla="*/ 6155109 w 6155109"/>
            <a:gd name="connsiteY2" fmla="*/ 2019303 h 3770260"/>
            <a:gd name="connsiteX0" fmla="*/ 15857 w 6144354"/>
            <a:gd name="connsiteY0" fmla="*/ 2 h 5551975"/>
            <a:gd name="connsiteX1" fmla="*/ 2970 w 6144354"/>
            <a:gd name="connsiteY1" fmla="*/ 5551956 h 5551975"/>
            <a:gd name="connsiteX2" fmla="*/ 6144354 w 6144354"/>
            <a:gd name="connsiteY2" fmla="*/ 2019302 h 5551975"/>
            <a:gd name="connsiteX0" fmla="*/ 15857 w 1594766"/>
            <a:gd name="connsiteY0" fmla="*/ 2 h 5571567"/>
            <a:gd name="connsiteX1" fmla="*/ 2970 w 1594766"/>
            <a:gd name="connsiteY1" fmla="*/ 5551956 h 5571567"/>
            <a:gd name="connsiteX2" fmla="*/ 1594766 w 1594766"/>
            <a:gd name="connsiteY2" fmla="*/ 5571567 h 5571567"/>
            <a:gd name="connsiteX0" fmla="*/ 0 w 1578909"/>
            <a:gd name="connsiteY0" fmla="*/ 2 h 5571567"/>
            <a:gd name="connsiteX1" fmla="*/ 31936 w 1578909"/>
            <a:gd name="connsiteY1" fmla="*/ 5551956 h 5571567"/>
            <a:gd name="connsiteX2" fmla="*/ 1578909 w 1578909"/>
            <a:gd name="connsiteY2" fmla="*/ 5571567 h 5571567"/>
            <a:gd name="connsiteX0" fmla="*/ 5305 w 1584214"/>
            <a:gd name="connsiteY0" fmla="*/ 2 h 5571567"/>
            <a:gd name="connsiteX1" fmla="*/ 3624 w 1584214"/>
            <a:gd name="connsiteY1" fmla="*/ 5540750 h 5571567"/>
            <a:gd name="connsiteX2" fmla="*/ 1584214 w 1584214"/>
            <a:gd name="connsiteY2" fmla="*/ 5571567 h 5571567"/>
            <a:gd name="connsiteX0" fmla="*/ 5305 w 1584214"/>
            <a:gd name="connsiteY0" fmla="*/ 2 h 5543019"/>
            <a:gd name="connsiteX1" fmla="*/ 3624 w 1584214"/>
            <a:gd name="connsiteY1" fmla="*/ 5540750 h 5543019"/>
            <a:gd name="connsiteX2" fmla="*/ 1584214 w 1584214"/>
            <a:gd name="connsiteY2" fmla="*/ 5526743 h 5543019"/>
            <a:gd name="connsiteX0" fmla="*/ 5305 w 1561802"/>
            <a:gd name="connsiteY0" fmla="*/ 2 h 5784478"/>
            <a:gd name="connsiteX1" fmla="*/ 3624 w 1561802"/>
            <a:gd name="connsiteY1" fmla="*/ 5540750 h 5784478"/>
            <a:gd name="connsiteX2" fmla="*/ 1561802 w 1561802"/>
            <a:gd name="connsiteY2" fmla="*/ 5784478 h 5784478"/>
            <a:gd name="connsiteX0" fmla="*/ 5305 w 1640244"/>
            <a:gd name="connsiteY0" fmla="*/ 2 h 5549195"/>
            <a:gd name="connsiteX1" fmla="*/ 3624 w 1640244"/>
            <a:gd name="connsiteY1" fmla="*/ 5540750 h 5549195"/>
            <a:gd name="connsiteX2" fmla="*/ 1640244 w 1640244"/>
            <a:gd name="connsiteY2" fmla="*/ 5549155 h 5549195"/>
            <a:gd name="connsiteX0" fmla="*/ 5305 w 743773"/>
            <a:gd name="connsiteY0" fmla="*/ 2 h 5549196"/>
            <a:gd name="connsiteX1" fmla="*/ 3624 w 743773"/>
            <a:gd name="connsiteY1" fmla="*/ 5540750 h 5549196"/>
            <a:gd name="connsiteX2" fmla="*/ 743773 w 743773"/>
            <a:gd name="connsiteY2" fmla="*/ 5549156 h 5549196"/>
            <a:gd name="connsiteX0" fmla="*/ 0 w 738468"/>
            <a:gd name="connsiteY0" fmla="*/ 2 h 5549156"/>
            <a:gd name="connsiteX1" fmla="*/ 31937 w 738468"/>
            <a:gd name="connsiteY1" fmla="*/ 5530005 h 5549156"/>
            <a:gd name="connsiteX2" fmla="*/ 738468 w 738468"/>
            <a:gd name="connsiteY2" fmla="*/ 5549156 h 5549156"/>
            <a:gd name="connsiteX0" fmla="*/ 0 w 738468"/>
            <a:gd name="connsiteY0" fmla="*/ 2 h 5549196"/>
            <a:gd name="connsiteX1" fmla="*/ 31937 w 738468"/>
            <a:gd name="connsiteY1" fmla="*/ 5540751 h 5549196"/>
            <a:gd name="connsiteX2" fmla="*/ 738468 w 738468"/>
            <a:gd name="connsiteY2" fmla="*/ 5549156 h 5549196"/>
            <a:gd name="connsiteX0" fmla="*/ 0 w 738468"/>
            <a:gd name="connsiteY0" fmla="*/ 2 h 5585078"/>
            <a:gd name="connsiteX1" fmla="*/ 31937 w 738468"/>
            <a:gd name="connsiteY1" fmla="*/ 5583731 h 5585078"/>
            <a:gd name="connsiteX2" fmla="*/ 738468 w 738468"/>
            <a:gd name="connsiteY2" fmla="*/ 5549156 h 5585078"/>
            <a:gd name="connsiteX0" fmla="*/ 0 w 738468"/>
            <a:gd name="connsiteY0" fmla="*/ 2 h 5602881"/>
            <a:gd name="connsiteX1" fmla="*/ 31937 w 738468"/>
            <a:gd name="connsiteY1" fmla="*/ 5583731 h 5602881"/>
            <a:gd name="connsiteX2" fmla="*/ 738468 w 738468"/>
            <a:gd name="connsiteY2" fmla="*/ 5602881 h 5602881"/>
            <a:gd name="connsiteX0" fmla="*/ 0 w 749674"/>
            <a:gd name="connsiteY0" fmla="*/ 2 h 5587432"/>
            <a:gd name="connsiteX1" fmla="*/ 31937 w 749674"/>
            <a:gd name="connsiteY1" fmla="*/ 5583731 h 5587432"/>
            <a:gd name="connsiteX2" fmla="*/ 749674 w 749674"/>
            <a:gd name="connsiteY2" fmla="*/ 5581392 h 5587432"/>
            <a:gd name="connsiteX0" fmla="*/ 0 w 749674"/>
            <a:gd name="connsiteY0" fmla="*/ 2 h 5581392"/>
            <a:gd name="connsiteX1" fmla="*/ 5944 w 749674"/>
            <a:gd name="connsiteY1" fmla="*/ 5152868 h 5581392"/>
            <a:gd name="connsiteX2" fmla="*/ 749674 w 749674"/>
            <a:gd name="connsiteY2" fmla="*/ 5581392 h 5581392"/>
            <a:gd name="connsiteX0" fmla="*/ 0 w 502738"/>
            <a:gd name="connsiteY0" fmla="*/ 2 h 5156569"/>
            <a:gd name="connsiteX1" fmla="*/ 5944 w 502738"/>
            <a:gd name="connsiteY1" fmla="*/ 5152868 h 5156569"/>
            <a:gd name="connsiteX2" fmla="*/ 502738 w 502738"/>
            <a:gd name="connsiteY2" fmla="*/ 5150528 h 5156569"/>
            <a:gd name="connsiteX0" fmla="*/ 0 w 645701"/>
            <a:gd name="connsiteY0" fmla="*/ 2 h 5163584"/>
            <a:gd name="connsiteX1" fmla="*/ 5944 w 645701"/>
            <a:gd name="connsiteY1" fmla="*/ 5152868 h 5163584"/>
            <a:gd name="connsiteX2" fmla="*/ 645701 w 645701"/>
            <a:gd name="connsiteY2" fmla="*/ 5163584 h 5163584"/>
          </a:gdLst>
          <a:ahLst/>
          <a:cxnLst>
            <a:cxn ang="0">
              <a:pos x="connsiteX0" y="connsiteY0"/>
            </a:cxn>
            <a:cxn ang="0">
              <a:pos x="connsiteX1" y="connsiteY1"/>
            </a:cxn>
            <a:cxn ang="0">
              <a:pos x="connsiteX2" y="connsiteY2"/>
            </a:cxn>
          </a:cxnLst>
          <a:rect l="l" t="t" r="r" b="b"/>
          <a:pathLst>
            <a:path w="645701" h="5163584">
              <a:moveTo>
                <a:pt x="0" y="2"/>
              </a:moveTo>
              <a:cubicBezTo>
                <a:pt x="25400" y="-3173"/>
                <a:pt x="-9931" y="5146518"/>
                <a:pt x="5944" y="5152868"/>
              </a:cubicBezTo>
              <a:cubicBezTo>
                <a:pt x="-9931" y="5162393"/>
                <a:pt x="633001" y="5163584"/>
                <a:pt x="645701" y="5163584"/>
              </a:cubicBezTo>
            </a:path>
          </a:pathLst>
        </a:custGeom>
        <a:noFill/>
        <a:ln w="6350">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190500</xdr:colOff>
      <xdr:row>727</xdr:row>
      <xdr:rowOff>0</xdr:rowOff>
    </xdr:from>
    <xdr:to>
      <xdr:col>11</xdr:col>
      <xdr:colOff>11206</xdr:colOff>
      <xdr:row>727</xdr:row>
      <xdr:rowOff>0</xdr:rowOff>
    </xdr:to>
    <xdr:cxnSp macro="">
      <xdr:nvCxnSpPr>
        <xdr:cNvPr id="24" name="直線矢印コネクタ 23"/>
        <xdr:cNvCxnSpPr/>
      </xdr:nvCxnSpPr>
      <xdr:spPr>
        <a:xfrm>
          <a:off x="1602441" y="47300029"/>
          <a:ext cx="6275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22411</xdr:colOff>
      <xdr:row>726</xdr:row>
      <xdr:rowOff>100854</xdr:rowOff>
    </xdr:from>
    <xdr:to>
      <xdr:col>23</xdr:col>
      <xdr:colOff>145676</xdr:colOff>
      <xdr:row>728</xdr:row>
      <xdr:rowOff>1</xdr:rowOff>
    </xdr:to>
    <xdr:sp macro="" textlink="">
      <xdr:nvSpPr>
        <xdr:cNvPr id="29" name="テキスト ボックス 28"/>
        <xdr:cNvSpPr txBox="1"/>
      </xdr:nvSpPr>
      <xdr:spPr>
        <a:xfrm>
          <a:off x="2241176" y="47053501"/>
          <a:ext cx="2543735" cy="593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いであ株式会社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197222</xdr:colOff>
      <xdr:row>731</xdr:row>
      <xdr:rowOff>107578</xdr:rowOff>
    </xdr:from>
    <xdr:to>
      <xdr:col>23</xdr:col>
      <xdr:colOff>118781</xdr:colOff>
      <xdr:row>733</xdr:row>
      <xdr:rowOff>6725</xdr:rowOff>
    </xdr:to>
    <xdr:sp macro="" textlink="">
      <xdr:nvSpPr>
        <xdr:cNvPr id="30" name="テキスト ボックス 29"/>
        <xdr:cNvSpPr txBox="1"/>
      </xdr:nvSpPr>
      <xdr:spPr>
        <a:xfrm>
          <a:off x="2214281" y="48797137"/>
          <a:ext cx="2543735" cy="593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東京都</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179293</xdr:colOff>
      <xdr:row>725</xdr:row>
      <xdr:rowOff>168087</xdr:rowOff>
    </xdr:from>
    <xdr:to>
      <xdr:col>22</xdr:col>
      <xdr:colOff>33619</xdr:colOff>
      <xdr:row>726</xdr:row>
      <xdr:rowOff>111196</xdr:rowOff>
    </xdr:to>
    <xdr:sp macro="" textlink="">
      <xdr:nvSpPr>
        <xdr:cNvPr id="31" name="テキスト ボックス 30"/>
        <xdr:cNvSpPr txBox="1"/>
      </xdr:nvSpPr>
      <xdr:spPr>
        <a:xfrm>
          <a:off x="2599764" y="45092469"/>
          <a:ext cx="1871384" cy="290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請負・総合評価</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11</xdr:col>
      <xdr:colOff>78441</xdr:colOff>
      <xdr:row>728</xdr:row>
      <xdr:rowOff>78441</xdr:rowOff>
    </xdr:from>
    <xdr:to>
      <xdr:col>31</xdr:col>
      <xdr:colOff>11206</xdr:colOff>
      <xdr:row>729</xdr:row>
      <xdr:rowOff>190499</xdr:rowOff>
    </xdr:to>
    <xdr:sp macro="" textlink="">
      <xdr:nvSpPr>
        <xdr:cNvPr id="14" name="大かっこ 13"/>
        <xdr:cNvSpPr/>
      </xdr:nvSpPr>
      <xdr:spPr>
        <a:xfrm>
          <a:off x="2297206" y="46044970"/>
          <a:ext cx="3966882" cy="459441"/>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ダイオキシン類汚染土壌の調査・対策等に関する検討</a:t>
          </a:r>
        </a:p>
      </xdr:txBody>
    </xdr:sp>
    <xdr:clientData/>
  </xdr:twoCellAnchor>
  <xdr:twoCellAnchor>
    <xdr:from>
      <xdr:col>11</xdr:col>
      <xdr:colOff>112059</xdr:colOff>
      <xdr:row>733</xdr:row>
      <xdr:rowOff>123264</xdr:rowOff>
    </xdr:from>
    <xdr:to>
      <xdr:col>28</xdr:col>
      <xdr:colOff>112059</xdr:colOff>
      <xdr:row>734</xdr:row>
      <xdr:rowOff>235322</xdr:rowOff>
    </xdr:to>
    <xdr:sp macro="" textlink="">
      <xdr:nvSpPr>
        <xdr:cNvPr id="15" name="大かっこ 14"/>
        <xdr:cNvSpPr/>
      </xdr:nvSpPr>
      <xdr:spPr>
        <a:xfrm>
          <a:off x="2330824" y="49507588"/>
          <a:ext cx="3429000" cy="459440"/>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ダイオキシン類土壌汚染対策事業に関する補助</a:t>
          </a:r>
        </a:p>
      </xdr:txBody>
    </xdr:sp>
    <xdr:clientData/>
  </xdr:twoCellAnchor>
  <xdr:twoCellAnchor>
    <xdr:from>
      <xdr:col>9</xdr:col>
      <xdr:colOff>11205</xdr:colOff>
      <xdr:row>721</xdr:row>
      <xdr:rowOff>168089</xdr:rowOff>
    </xdr:from>
    <xdr:to>
      <xdr:col>29</xdr:col>
      <xdr:colOff>78441</xdr:colOff>
      <xdr:row>722</xdr:row>
      <xdr:rowOff>280148</xdr:rowOff>
    </xdr:to>
    <xdr:sp macro="" textlink="">
      <xdr:nvSpPr>
        <xdr:cNvPr id="16" name="大かっこ 15"/>
        <xdr:cNvSpPr/>
      </xdr:nvSpPr>
      <xdr:spPr>
        <a:xfrm>
          <a:off x="1826558" y="43702942"/>
          <a:ext cx="4101354" cy="459441"/>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a:solidFill>
                <a:schemeClr val="tx1"/>
              </a:solidFill>
              <a:effectLst/>
              <a:latin typeface="+mn-lt"/>
              <a:ea typeface="+mn-ea"/>
              <a:cs typeface="+mn-cs"/>
            </a:rPr>
            <a:t>ダイオキシン類土壌汚染対策等に関する補助及び検討</a:t>
          </a:r>
          <a:endParaRPr lang="ja-JP" altLang="en-US"/>
        </a:p>
      </xdr:txBody>
    </xdr:sp>
    <xdr:clientData/>
  </xdr:twoCellAnchor>
  <xdr:twoCellAnchor>
    <xdr:from>
      <xdr:col>12</xdr:col>
      <xdr:colOff>190500</xdr:colOff>
      <xdr:row>730</xdr:row>
      <xdr:rowOff>168088</xdr:rowOff>
    </xdr:from>
    <xdr:to>
      <xdr:col>22</xdr:col>
      <xdr:colOff>44826</xdr:colOff>
      <xdr:row>731</xdr:row>
      <xdr:rowOff>111198</xdr:rowOff>
    </xdr:to>
    <xdr:sp macro="" textlink="">
      <xdr:nvSpPr>
        <xdr:cNvPr id="17" name="テキスト ボックス 16"/>
        <xdr:cNvSpPr txBox="1"/>
      </xdr:nvSpPr>
      <xdr:spPr>
        <a:xfrm>
          <a:off x="2610971" y="46829382"/>
          <a:ext cx="1871384" cy="290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20</xdr:col>
      <xdr:colOff>179294</xdr:colOff>
      <xdr:row>719</xdr:row>
      <xdr:rowOff>156883</xdr:rowOff>
    </xdr:from>
    <xdr:to>
      <xdr:col>34</xdr:col>
      <xdr:colOff>123265</xdr:colOff>
      <xdr:row>721</xdr:row>
      <xdr:rowOff>22412</xdr:rowOff>
    </xdr:to>
    <xdr:sp macro="" textlink="">
      <xdr:nvSpPr>
        <xdr:cNvPr id="18" name="大かっこ 17"/>
        <xdr:cNvSpPr/>
      </xdr:nvSpPr>
      <xdr:spPr>
        <a:xfrm>
          <a:off x="4213412" y="41663471"/>
          <a:ext cx="2767853" cy="560294"/>
        </a:xfrm>
        <a:prstGeom prst="bracketPair">
          <a:avLst>
            <a:gd name="adj" fmla="val 1060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a:t>事業実施に係る事務費（人件費等）</a:t>
          </a:r>
          <a:endParaRPr lang="en-US" altLang="ja-JP"/>
        </a:p>
        <a:p>
          <a:r>
            <a:rPr lang="en-US" altLang="ja-JP"/>
            <a:t>0.6</a:t>
          </a:r>
          <a:r>
            <a:rPr lang="ja-JP" altLang="en-US"/>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BD73" sqref="BD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2" t="s">
        <v>487</v>
      </c>
      <c r="AR2" s="802"/>
      <c r="AS2" s="52" t="str">
        <f>IF(OR(AQ2="　", AQ2=""), "", "-")</f>
        <v/>
      </c>
      <c r="AT2" s="803">
        <v>136</v>
      </c>
      <c r="AU2" s="803"/>
      <c r="AV2" s="53" t="str">
        <f>IF(AW2="", "", "-")</f>
        <v/>
      </c>
      <c r="AW2" s="804"/>
      <c r="AX2" s="804"/>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525</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526</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10" t="s">
        <v>184</v>
      </c>
      <c r="H5" s="711"/>
      <c r="I5" s="711"/>
      <c r="J5" s="711"/>
      <c r="K5" s="711"/>
      <c r="L5" s="711"/>
      <c r="M5" s="712" t="s">
        <v>75</v>
      </c>
      <c r="N5" s="713"/>
      <c r="O5" s="713"/>
      <c r="P5" s="713"/>
      <c r="Q5" s="713"/>
      <c r="R5" s="714"/>
      <c r="S5" s="715" t="s">
        <v>140</v>
      </c>
      <c r="T5" s="711"/>
      <c r="U5" s="711"/>
      <c r="V5" s="711"/>
      <c r="W5" s="711"/>
      <c r="X5" s="716"/>
      <c r="Y5" s="559" t="s">
        <v>3</v>
      </c>
      <c r="Z5" s="294"/>
      <c r="AA5" s="294"/>
      <c r="AB5" s="294"/>
      <c r="AC5" s="294"/>
      <c r="AD5" s="295"/>
      <c r="AE5" s="560" t="s">
        <v>527</v>
      </c>
      <c r="AF5" s="560"/>
      <c r="AG5" s="560"/>
      <c r="AH5" s="560"/>
      <c r="AI5" s="560"/>
      <c r="AJ5" s="560"/>
      <c r="AK5" s="560"/>
      <c r="AL5" s="560"/>
      <c r="AM5" s="560"/>
      <c r="AN5" s="560"/>
      <c r="AO5" s="560"/>
      <c r="AP5" s="561"/>
      <c r="AQ5" s="562" t="s">
        <v>528</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617</v>
      </c>
      <c r="H7" s="338"/>
      <c r="I7" s="338"/>
      <c r="J7" s="338"/>
      <c r="K7" s="338"/>
      <c r="L7" s="338"/>
      <c r="M7" s="338"/>
      <c r="N7" s="338"/>
      <c r="O7" s="338"/>
      <c r="P7" s="338"/>
      <c r="Q7" s="338"/>
      <c r="R7" s="338"/>
      <c r="S7" s="338"/>
      <c r="T7" s="338"/>
      <c r="U7" s="338"/>
      <c r="V7" s="338"/>
      <c r="W7" s="338"/>
      <c r="X7" s="339"/>
      <c r="Y7" s="816" t="s">
        <v>5</v>
      </c>
      <c r="Z7" s="320"/>
      <c r="AA7" s="320"/>
      <c r="AB7" s="320"/>
      <c r="AC7" s="320"/>
      <c r="AD7" s="817"/>
      <c r="AE7" s="807" t="s">
        <v>530</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v>
      </c>
      <c r="H8" s="582"/>
      <c r="I8" s="582"/>
      <c r="J8" s="582"/>
      <c r="K8" s="582"/>
      <c r="L8" s="582"/>
      <c r="M8" s="582"/>
      <c r="N8" s="582"/>
      <c r="O8" s="582"/>
      <c r="P8" s="582"/>
      <c r="Q8" s="582"/>
      <c r="R8" s="582"/>
      <c r="S8" s="582"/>
      <c r="T8" s="582"/>
      <c r="U8" s="582"/>
      <c r="V8" s="582"/>
      <c r="W8" s="582"/>
      <c r="X8" s="873"/>
      <c r="Y8" s="717" t="s">
        <v>415</v>
      </c>
      <c r="Z8" s="718"/>
      <c r="AA8" s="718"/>
      <c r="AB8" s="718"/>
      <c r="AC8" s="718"/>
      <c r="AD8" s="719"/>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1" t="s">
        <v>25</v>
      </c>
      <c r="B9" s="652"/>
      <c r="C9" s="652"/>
      <c r="D9" s="652"/>
      <c r="E9" s="652"/>
      <c r="F9" s="652"/>
      <c r="G9" s="720" t="s">
        <v>554</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97.5" customHeight="1" x14ac:dyDescent="0.15">
      <c r="A10" s="515" t="s">
        <v>34</v>
      </c>
      <c r="B10" s="516"/>
      <c r="C10" s="516"/>
      <c r="D10" s="516"/>
      <c r="E10" s="516"/>
      <c r="F10" s="516"/>
      <c r="G10" s="610" t="s">
        <v>587</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22</v>
      </c>
      <c r="Q13" s="257"/>
      <c r="R13" s="257"/>
      <c r="S13" s="257"/>
      <c r="T13" s="257"/>
      <c r="U13" s="257"/>
      <c r="V13" s="258"/>
      <c r="W13" s="256">
        <v>22</v>
      </c>
      <c r="X13" s="257"/>
      <c r="Y13" s="257"/>
      <c r="Z13" s="257"/>
      <c r="AA13" s="257"/>
      <c r="AB13" s="257"/>
      <c r="AC13" s="258"/>
      <c r="AD13" s="256">
        <v>20</v>
      </c>
      <c r="AE13" s="257"/>
      <c r="AF13" s="257"/>
      <c r="AG13" s="257"/>
      <c r="AH13" s="257"/>
      <c r="AI13" s="257"/>
      <c r="AJ13" s="258"/>
      <c r="AK13" s="256">
        <v>19</v>
      </c>
      <c r="AL13" s="257"/>
      <c r="AM13" s="257"/>
      <c r="AN13" s="257"/>
      <c r="AO13" s="257"/>
      <c r="AP13" s="257"/>
      <c r="AQ13" s="258"/>
      <c r="AR13" s="813">
        <v>18</v>
      </c>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6" t="s">
        <v>531</v>
      </c>
      <c r="Q14" s="257"/>
      <c r="R14" s="257"/>
      <c r="S14" s="257"/>
      <c r="T14" s="257"/>
      <c r="U14" s="257"/>
      <c r="V14" s="258"/>
      <c r="W14" s="256" t="s">
        <v>533</v>
      </c>
      <c r="X14" s="257"/>
      <c r="Y14" s="257"/>
      <c r="Z14" s="257"/>
      <c r="AA14" s="257"/>
      <c r="AB14" s="257"/>
      <c r="AC14" s="258"/>
      <c r="AD14" s="256" t="s">
        <v>531</v>
      </c>
      <c r="AE14" s="257"/>
      <c r="AF14" s="257"/>
      <c r="AG14" s="257"/>
      <c r="AH14" s="257"/>
      <c r="AI14" s="257"/>
      <c r="AJ14" s="258"/>
      <c r="AK14" s="256" t="s">
        <v>592</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531</v>
      </c>
      <c r="Q15" s="257"/>
      <c r="R15" s="257"/>
      <c r="S15" s="257"/>
      <c r="T15" s="257"/>
      <c r="U15" s="257"/>
      <c r="V15" s="258"/>
      <c r="W15" s="256" t="s">
        <v>532</v>
      </c>
      <c r="X15" s="257"/>
      <c r="Y15" s="257"/>
      <c r="Z15" s="257"/>
      <c r="AA15" s="257"/>
      <c r="AB15" s="257"/>
      <c r="AC15" s="258"/>
      <c r="AD15" s="256">
        <v>14</v>
      </c>
      <c r="AE15" s="257"/>
      <c r="AF15" s="257"/>
      <c r="AG15" s="257"/>
      <c r="AH15" s="257"/>
      <c r="AI15" s="257"/>
      <c r="AJ15" s="258"/>
      <c r="AK15" s="256" t="s">
        <v>593</v>
      </c>
      <c r="AL15" s="257"/>
      <c r="AM15" s="257"/>
      <c r="AN15" s="257"/>
      <c r="AO15" s="257"/>
      <c r="AP15" s="257"/>
      <c r="AQ15" s="258"/>
      <c r="AR15" s="256" t="s">
        <v>609</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531</v>
      </c>
      <c r="Q16" s="257"/>
      <c r="R16" s="257"/>
      <c r="S16" s="257"/>
      <c r="T16" s="257"/>
      <c r="U16" s="257"/>
      <c r="V16" s="258"/>
      <c r="W16" s="256">
        <v>-14</v>
      </c>
      <c r="X16" s="257"/>
      <c r="Y16" s="257"/>
      <c r="Z16" s="257"/>
      <c r="AA16" s="257"/>
      <c r="AB16" s="257"/>
      <c r="AC16" s="258"/>
      <c r="AD16" s="256" t="s">
        <v>534</v>
      </c>
      <c r="AE16" s="257"/>
      <c r="AF16" s="257"/>
      <c r="AG16" s="257"/>
      <c r="AH16" s="257"/>
      <c r="AI16" s="257"/>
      <c r="AJ16" s="258"/>
      <c r="AK16" s="256" t="s">
        <v>594</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532</v>
      </c>
      <c r="Q17" s="257"/>
      <c r="R17" s="257"/>
      <c r="S17" s="257"/>
      <c r="T17" s="257"/>
      <c r="U17" s="257"/>
      <c r="V17" s="258"/>
      <c r="W17" s="256">
        <v>9</v>
      </c>
      <c r="X17" s="257"/>
      <c r="Y17" s="257"/>
      <c r="Z17" s="257"/>
      <c r="AA17" s="257"/>
      <c r="AB17" s="257"/>
      <c r="AC17" s="258"/>
      <c r="AD17" s="256" t="s">
        <v>531</v>
      </c>
      <c r="AE17" s="257"/>
      <c r="AF17" s="257"/>
      <c r="AG17" s="257"/>
      <c r="AH17" s="257"/>
      <c r="AI17" s="257"/>
      <c r="AJ17" s="258"/>
      <c r="AK17" s="256" t="s">
        <v>595</v>
      </c>
      <c r="AL17" s="257"/>
      <c r="AM17" s="257"/>
      <c r="AN17" s="257"/>
      <c r="AO17" s="257"/>
      <c r="AP17" s="257"/>
      <c r="AQ17" s="258"/>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6">
        <f>SUM(P13:V17)</f>
        <v>22</v>
      </c>
      <c r="Q18" s="737"/>
      <c r="R18" s="737"/>
      <c r="S18" s="737"/>
      <c r="T18" s="737"/>
      <c r="U18" s="737"/>
      <c r="V18" s="738"/>
      <c r="W18" s="736">
        <f>SUM(W13:AC17)</f>
        <v>17</v>
      </c>
      <c r="X18" s="737"/>
      <c r="Y18" s="737"/>
      <c r="Z18" s="737"/>
      <c r="AA18" s="737"/>
      <c r="AB18" s="737"/>
      <c r="AC18" s="738"/>
      <c r="AD18" s="736">
        <f>SUM(AD13:AJ17)</f>
        <v>34</v>
      </c>
      <c r="AE18" s="737"/>
      <c r="AF18" s="737"/>
      <c r="AG18" s="737"/>
      <c r="AH18" s="737"/>
      <c r="AI18" s="737"/>
      <c r="AJ18" s="738"/>
      <c r="AK18" s="736">
        <f>SUM(AK13:AQ17)</f>
        <v>19</v>
      </c>
      <c r="AL18" s="737"/>
      <c r="AM18" s="737"/>
      <c r="AN18" s="737"/>
      <c r="AO18" s="737"/>
      <c r="AP18" s="737"/>
      <c r="AQ18" s="738"/>
      <c r="AR18" s="736">
        <f>SUM(AR13:AX17)</f>
        <v>18</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v>16</v>
      </c>
      <c r="Q19" s="257"/>
      <c r="R19" s="257"/>
      <c r="S19" s="257"/>
      <c r="T19" s="257"/>
      <c r="U19" s="257"/>
      <c r="V19" s="258"/>
      <c r="W19" s="256">
        <v>17</v>
      </c>
      <c r="X19" s="257"/>
      <c r="Y19" s="257"/>
      <c r="Z19" s="257"/>
      <c r="AA19" s="257"/>
      <c r="AB19" s="257"/>
      <c r="AC19" s="258"/>
      <c r="AD19" s="256">
        <f>11+3+14</f>
        <v>28</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f>IF(P18=0, "-", P19/P18)</f>
        <v>0.72727272727272729</v>
      </c>
      <c r="Q20" s="740"/>
      <c r="R20" s="740"/>
      <c r="S20" s="740"/>
      <c r="T20" s="740"/>
      <c r="U20" s="740"/>
      <c r="V20" s="740"/>
      <c r="W20" s="740">
        <f>IF(W18=0, "-", W19/W18)</f>
        <v>1</v>
      </c>
      <c r="X20" s="740"/>
      <c r="Y20" s="740"/>
      <c r="Z20" s="740"/>
      <c r="AA20" s="740"/>
      <c r="AB20" s="740"/>
      <c r="AC20" s="740"/>
      <c r="AD20" s="740">
        <f>IF(AD18=0, "-", AD19/AD18)</f>
        <v>0.82352941176470584</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2" t="s">
        <v>593</v>
      </c>
      <c r="AR22" s="151"/>
      <c r="AS22" s="152" t="s">
        <v>371</v>
      </c>
      <c r="AT22" s="153"/>
      <c r="AU22" s="275" t="s">
        <v>596</v>
      </c>
      <c r="AV22" s="275"/>
      <c r="AW22" s="273" t="s">
        <v>313</v>
      </c>
      <c r="AX22" s="274"/>
    </row>
    <row r="23" spans="1:50" ht="22.5" customHeight="1" x14ac:dyDescent="0.15">
      <c r="A23" s="279"/>
      <c r="B23" s="277"/>
      <c r="C23" s="277"/>
      <c r="D23" s="277"/>
      <c r="E23" s="277"/>
      <c r="F23" s="278"/>
      <c r="G23" s="399" t="s">
        <v>535</v>
      </c>
      <c r="H23" s="400"/>
      <c r="I23" s="400"/>
      <c r="J23" s="400"/>
      <c r="K23" s="400"/>
      <c r="L23" s="400"/>
      <c r="M23" s="400"/>
      <c r="N23" s="400"/>
      <c r="O23" s="401"/>
      <c r="P23" s="111" t="s">
        <v>536</v>
      </c>
      <c r="Q23" s="111"/>
      <c r="R23" s="111"/>
      <c r="S23" s="111"/>
      <c r="T23" s="111"/>
      <c r="U23" s="111"/>
      <c r="V23" s="111"/>
      <c r="W23" s="111"/>
      <c r="X23" s="131"/>
      <c r="Y23" s="375" t="s">
        <v>14</v>
      </c>
      <c r="Z23" s="376"/>
      <c r="AA23" s="377"/>
      <c r="AB23" s="325" t="s">
        <v>537</v>
      </c>
      <c r="AC23" s="325"/>
      <c r="AD23" s="325"/>
      <c r="AE23" s="391">
        <v>5</v>
      </c>
      <c r="AF23" s="362"/>
      <c r="AG23" s="362"/>
      <c r="AH23" s="362"/>
      <c r="AI23" s="391">
        <v>5</v>
      </c>
      <c r="AJ23" s="362"/>
      <c r="AK23" s="362"/>
      <c r="AL23" s="362"/>
      <c r="AM23" s="391">
        <v>6</v>
      </c>
      <c r="AN23" s="362"/>
      <c r="AO23" s="362"/>
      <c r="AP23" s="362"/>
      <c r="AQ23" s="271" t="s">
        <v>596</v>
      </c>
      <c r="AR23" s="208"/>
      <c r="AS23" s="208"/>
      <c r="AT23" s="272"/>
      <c r="AU23" s="362" t="s">
        <v>596</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538</v>
      </c>
      <c r="AC24" s="370"/>
      <c r="AD24" s="370"/>
      <c r="AE24" s="391">
        <v>6</v>
      </c>
      <c r="AF24" s="362"/>
      <c r="AG24" s="362"/>
      <c r="AH24" s="362"/>
      <c r="AI24" s="391">
        <v>6</v>
      </c>
      <c r="AJ24" s="362"/>
      <c r="AK24" s="362"/>
      <c r="AL24" s="362"/>
      <c r="AM24" s="391">
        <v>6</v>
      </c>
      <c r="AN24" s="362"/>
      <c r="AO24" s="362"/>
      <c r="AP24" s="362"/>
      <c r="AQ24" s="271" t="s">
        <v>596</v>
      </c>
      <c r="AR24" s="208"/>
      <c r="AS24" s="208"/>
      <c r="AT24" s="272"/>
      <c r="AU24" s="362" t="s">
        <v>593</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v>83.3</v>
      </c>
      <c r="AF25" s="362"/>
      <c r="AG25" s="362"/>
      <c r="AH25" s="362"/>
      <c r="AI25" s="391">
        <v>83.3</v>
      </c>
      <c r="AJ25" s="362"/>
      <c r="AK25" s="362"/>
      <c r="AL25" s="362"/>
      <c r="AM25" s="391">
        <v>100</v>
      </c>
      <c r="AN25" s="362"/>
      <c r="AO25" s="362"/>
      <c r="AP25" s="362"/>
      <c r="AQ25" s="271" t="s">
        <v>593</v>
      </c>
      <c r="AR25" s="208"/>
      <c r="AS25" s="208"/>
      <c r="AT25" s="272"/>
      <c r="AU25" s="362" t="s">
        <v>596</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2" t="s">
        <v>16</v>
      </c>
      <c r="AC45" s="742"/>
      <c r="AD45" s="742"/>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4"/>
      <c r="AF50" s="825"/>
      <c r="AG50" s="825"/>
      <c r="AH50" s="825"/>
      <c r="AI50" s="824"/>
      <c r="AJ50" s="825"/>
      <c r="AK50" s="825"/>
      <c r="AL50" s="825"/>
      <c r="AM50" s="824"/>
      <c r="AN50" s="825"/>
      <c r="AO50" s="825"/>
      <c r="AP50" s="825"/>
      <c r="AQ50" s="271"/>
      <c r="AR50" s="208"/>
      <c r="AS50" s="208"/>
      <c r="AT50" s="272"/>
      <c r="AU50" s="362"/>
      <c r="AV50" s="362"/>
      <c r="AW50" s="362"/>
      <c r="AX50" s="363"/>
    </row>
    <row r="51" spans="1:50" ht="49.5" hidden="1" x14ac:dyDescent="0.15">
      <c r="A51" s="92" t="s">
        <v>518</v>
      </c>
      <c r="B51" s="93"/>
      <c r="C51" s="93"/>
      <c r="D51" s="93"/>
      <c r="E51" s="90" t="s">
        <v>509</v>
      </c>
      <c r="F51" s="91"/>
      <c r="G51" s="59" t="s">
        <v>387</v>
      </c>
      <c r="H51" s="396"/>
      <c r="I51" s="397"/>
      <c r="J51" s="397"/>
      <c r="K51" s="397"/>
      <c r="L51" s="397"/>
      <c r="M51" s="397"/>
      <c r="N51" s="397"/>
      <c r="O51" s="398"/>
      <c r="P51" s="106"/>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8"/>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9"/>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20"/>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1"/>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2"/>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3"/>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6" t="s">
        <v>372</v>
      </c>
      <c r="AF58" s="616"/>
      <c r="AG58" s="616"/>
      <c r="AH58" s="616"/>
      <c r="AI58" s="616" t="s">
        <v>373</v>
      </c>
      <c r="AJ58" s="616"/>
      <c r="AK58" s="616"/>
      <c r="AL58" s="616"/>
      <c r="AM58" s="616" t="s">
        <v>374</v>
      </c>
      <c r="AN58" s="616"/>
      <c r="AO58" s="616"/>
      <c r="AP58" s="286"/>
      <c r="AQ58" s="146" t="s">
        <v>370</v>
      </c>
      <c r="AR58" s="149"/>
      <c r="AS58" s="149"/>
      <c r="AT58" s="150"/>
      <c r="AU58" s="805" t="s">
        <v>262</v>
      </c>
      <c r="AV58" s="805"/>
      <c r="AW58" s="805"/>
      <c r="AX58" s="806"/>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7"/>
      <c r="AF59" s="617"/>
      <c r="AG59" s="617"/>
      <c r="AH59" s="617"/>
      <c r="AI59" s="617"/>
      <c r="AJ59" s="617"/>
      <c r="AK59" s="617"/>
      <c r="AL59" s="617"/>
      <c r="AM59" s="617"/>
      <c r="AN59" s="617"/>
      <c r="AO59" s="617"/>
      <c r="AP59" s="289"/>
      <c r="AQ59" s="412"/>
      <c r="AR59" s="275"/>
      <c r="AS59" s="152" t="s">
        <v>371</v>
      </c>
      <c r="AT59" s="153"/>
      <c r="AU59" s="275"/>
      <c r="AV59" s="275"/>
      <c r="AW59" s="273" t="s">
        <v>313</v>
      </c>
      <c r="AX59" s="274"/>
    </row>
    <row r="60" spans="1:50" ht="22.5" hidden="1" customHeight="1" x14ac:dyDescent="0.15">
      <c r="A60" s="723"/>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3"/>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thickBot="1" x14ac:dyDescent="0.2">
      <c r="A62" s="723"/>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6" t="s">
        <v>372</v>
      </c>
      <c r="AF63" s="616"/>
      <c r="AG63" s="616"/>
      <c r="AH63" s="616"/>
      <c r="AI63" s="616" t="s">
        <v>373</v>
      </c>
      <c r="AJ63" s="616"/>
      <c r="AK63" s="616"/>
      <c r="AL63" s="616"/>
      <c r="AM63" s="616" t="s">
        <v>374</v>
      </c>
      <c r="AN63" s="616"/>
      <c r="AO63" s="616"/>
      <c r="AP63" s="286"/>
      <c r="AQ63" s="146" t="s">
        <v>370</v>
      </c>
      <c r="AR63" s="149"/>
      <c r="AS63" s="149"/>
      <c r="AT63" s="150"/>
      <c r="AU63" s="805" t="s">
        <v>262</v>
      </c>
      <c r="AV63" s="805"/>
      <c r="AW63" s="805"/>
      <c r="AX63" s="806"/>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7"/>
      <c r="AF64" s="617"/>
      <c r="AG64" s="617"/>
      <c r="AH64" s="617"/>
      <c r="AI64" s="617"/>
      <c r="AJ64" s="617"/>
      <c r="AK64" s="617"/>
      <c r="AL64" s="617"/>
      <c r="AM64" s="617"/>
      <c r="AN64" s="617"/>
      <c r="AO64" s="617"/>
      <c r="AP64" s="289"/>
      <c r="AQ64" s="412"/>
      <c r="AR64" s="275"/>
      <c r="AS64" s="152" t="s">
        <v>371</v>
      </c>
      <c r="AT64" s="153"/>
      <c r="AU64" s="275"/>
      <c r="AV64" s="275"/>
      <c r="AW64" s="273" t="s">
        <v>313</v>
      </c>
      <c r="AX64" s="274"/>
    </row>
    <row r="65" spans="1:60" ht="22.5" hidden="1" customHeight="1" x14ac:dyDescent="0.15">
      <c r="A65" s="723"/>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3"/>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3"/>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3"/>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1"/>
      <c r="AC70" s="752"/>
      <c r="AD70" s="753"/>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3"/>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4" t="s">
        <v>375</v>
      </c>
      <c r="AR73" s="834"/>
      <c r="AS73" s="834"/>
      <c r="AT73" s="834"/>
      <c r="AU73" s="834"/>
      <c r="AV73" s="834"/>
      <c r="AW73" s="834"/>
      <c r="AX73" s="835"/>
    </row>
    <row r="74" spans="1:60" ht="22.5" customHeight="1" x14ac:dyDescent="0.15">
      <c r="A74" s="299"/>
      <c r="B74" s="300"/>
      <c r="C74" s="300"/>
      <c r="D74" s="300"/>
      <c r="E74" s="300"/>
      <c r="F74" s="301"/>
      <c r="G74" s="111" t="s">
        <v>610</v>
      </c>
      <c r="H74" s="111"/>
      <c r="I74" s="111"/>
      <c r="J74" s="111"/>
      <c r="K74" s="111"/>
      <c r="L74" s="111"/>
      <c r="M74" s="111"/>
      <c r="N74" s="111"/>
      <c r="O74" s="111"/>
      <c r="P74" s="111"/>
      <c r="Q74" s="111"/>
      <c r="R74" s="111"/>
      <c r="S74" s="111"/>
      <c r="T74" s="111"/>
      <c r="U74" s="111"/>
      <c r="V74" s="111"/>
      <c r="W74" s="111"/>
      <c r="X74" s="131"/>
      <c r="Y74" s="293" t="s">
        <v>62</v>
      </c>
      <c r="Z74" s="294"/>
      <c r="AA74" s="295"/>
      <c r="AB74" s="325" t="s">
        <v>612</v>
      </c>
      <c r="AC74" s="325"/>
      <c r="AD74" s="325"/>
      <c r="AE74" s="250" t="s">
        <v>539</v>
      </c>
      <c r="AF74" s="250"/>
      <c r="AG74" s="250"/>
      <c r="AH74" s="250"/>
      <c r="AI74" s="250" t="s">
        <v>530</v>
      </c>
      <c r="AJ74" s="250"/>
      <c r="AK74" s="250"/>
      <c r="AL74" s="250"/>
      <c r="AM74" s="250">
        <v>1</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612</v>
      </c>
      <c r="AC75" s="325"/>
      <c r="AD75" s="325"/>
      <c r="AE75" s="250" t="s">
        <v>539</v>
      </c>
      <c r="AF75" s="250"/>
      <c r="AG75" s="250"/>
      <c r="AH75" s="250"/>
      <c r="AI75" s="250">
        <v>1</v>
      </c>
      <c r="AJ75" s="250"/>
      <c r="AK75" s="250"/>
      <c r="AL75" s="250"/>
      <c r="AM75" s="250">
        <v>1</v>
      </c>
      <c r="AN75" s="250"/>
      <c r="AO75" s="250"/>
      <c r="AP75" s="250"/>
      <c r="AQ75" s="250">
        <v>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idden="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27"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32.25" customHeight="1" x14ac:dyDescent="0.15">
      <c r="A86" s="299"/>
      <c r="B86" s="300"/>
      <c r="C86" s="300"/>
      <c r="D86" s="300"/>
      <c r="E86" s="300"/>
      <c r="F86" s="301"/>
      <c r="G86" s="111" t="s">
        <v>611</v>
      </c>
      <c r="H86" s="111"/>
      <c r="I86" s="111"/>
      <c r="J86" s="111"/>
      <c r="K86" s="111"/>
      <c r="L86" s="111"/>
      <c r="M86" s="111"/>
      <c r="N86" s="111"/>
      <c r="O86" s="111"/>
      <c r="P86" s="111"/>
      <c r="Q86" s="111"/>
      <c r="R86" s="111"/>
      <c r="S86" s="111"/>
      <c r="T86" s="111"/>
      <c r="U86" s="111"/>
      <c r="V86" s="111"/>
      <c r="W86" s="111"/>
      <c r="X86" s="131"/>
      <c r="Y86" s="538" t="s">
        <v>62</v>
      </c>
      <c r="Z86" s="539"/>
      <c r="AA86" s="540"/>
      <c r="AB86" s="746" t="s">
        <v>613</v>
      </c>
      <c r="AC86" s="747"/>
      <c r="AD86" s="748"/>
      <c r="AE86" s="250">
        <v>1</v>
      </c>
      <c r="AF86" s="250"/>
      <c r="AG86" s="250"/>
      <c r="AH86" s="250"/>
      <c r="AI86" s="250">
        <v>1</v>
      </c>
      <c r="AJ86" s="250"/>
      <c r="AK86" s="250"/>
      <c r="AL86" s="250"/>
      <c r="AM86" s="250">
        <v>2</v>
      </c>
      <c r="AN86" s="250"/>
      <c r="AO86" s="250"/>
      <c r="AP86" s="250"/>
      <c r="AQ86" s="250"/>
      <c r="AR86" s="250"/>
      <c r="AS86" s="250"/>
      <c r="AT86" s="250"/>
      <c r="AU86" s="250"/>
      <c r="AV86" s="250"/>
      <c r="AW86" s="250"/>
      <c r="AX86" s="267"/>
      <c r="AY86" s="10"/>
      <c r="AZ86" s="10"/>
      <c r="BA86" s="10"/>
      <c r="BB86" s="10"/>
      <c r="BC86" s="10"/>
    </row>
    <row r="87" spans="1:60" ht="32.25"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9"/>
      <c r="AA87" s="750"/>
      <c r="AB87" s="751" t="s">
        <v>613</v>
      </c>
      <c r="AC87" s="752"/>
      <c r="AD87" s="753"/>
      <c r="AE87" s="250">
        <v>1</v>
      </c>
      <c r="AF87" s="250"/>
      <c r="AG87" s="250"/>
      <c r="AH87" s="250"/>
      <c r="AI87" s="250">
        <v>1</v>
      </c>
      <c r="AJ87" s="250"/>
      <c r="AK87" s="250"/>
      <c r="AL87" s="250"/>
      <c r="AM87" s="250">
        <v>2</v>
      </c>
      <c r="AN87" s="250"/>
      <c r="AO87" s="250"/>
      <c r="AP87" s="250"/>
      <c r="AQ87" s="250">
        <v>1</v>
      </c>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540</v>
      </c>
      <c r="H89" s="384"/>
      <c r="I89" s="384"/>
      <c r="J89" s="384"/>
      <c r="K89" s="384"/>
      <c r="L89" s="384"/>
      <c r="M89" s="384"/>
      <c r="N89" s="384"/>
      <c r="O89" s="384"/>
      <c r="P89" s="384"/>
      <c r="Q89" s="384"/>
      <c r="R89" s="384"/>
      <c r="S89" s="384"/>
      <c r="T89" s="384"/>
      <c r="U89" s="384"/>
      <c r="V89" s="384"/>
      <c r="W89" s="384"/>
      <c r="X89" s="384"/>
      <c r="Y89" s="259" t="s">
        <v>17</v>
      </c>
      <c r="Z89" s="260"/>
      <c r="AA89" s="261"/>
      <c r="AB89" s="326" t="s">
        <v>541</v>
      </c>
      <c r="AC89" s="327"/>
      <c r="AD89" s="328"/>
      <c r="AE89" s="250">
        <v>247667</v>
      </c>
      <c r="AF89" s="250"/>
      <c r="AG89" s="250"/>
      <c r="AH89" s="250"/>
      <c r="AI89" s="250">
        <v>247667</v>
      </c>
      <c r="AJ89" s="250"/>
      <c r="AK89" s="250"/>
      <c r="AL89" s="250"/>
      <c r="AM89" s="250">
        <v>209160</v>
      </c>
      <c r="AN89" s="250"/>
      <c r="AO89" s="250"/>
      <c r="AP89" s="250"/>
      <c r="AQ89" s="391" t="s">
        <v>597</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603</v>
      </c>
      <c r="AC90" s="698"/>
      <c r="AD90" s="699"/>
      <c r="AE90" s="380" t="s">
        <v>542</v>
      </c>
      <c r="AF90" s="380"/>
      <c r="AG90" s="380"/>
      <c r="AH90" s="380"/>
      <c r="AI90" s="380" t="s">
        <v>542</v>
      </c>
      <c r="AJ90" s="380"/>
      <c r="AK90" s="380"/>
      <c r="AL90" s="380"/>
      <c r="AM90" s="380" t="s">
        <v>590</v>
      </c>
      <c r="AN90" s="380"/>
      <c r="AO90" s="380"/>
      <c r="AP90" s="380"/>
      <c r="AQ90" s="380" t="s">
        <v>597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8"/>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9"/>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6"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7"/>
    </row>
    <row r="104" spans="1:50" ht="23.1" customHeight="1" x14ac:dyDescent="0.15">
      <c r="A104" s="785"/>
      <c r="B104" s="786"/>
      <c r="C104" s="850" t="s">
        <v>543</v>
      </c>
      <c r="D104" s="851"/>
      <c r="E104" s="851"/>
      <c r="F104" s="851"/>
      <c r="G104" s="851"/>
      <c r="H104" s="851"/>
      <c r="I104" s="851"/>
      <c r="J104" s="851"/>
      <c r="K104" s="852"/>
      <c r="L104" s="256">
        <v>5</v>
      </c>
      <c r="M104" s="257"/>
      <c r="N104" s="257"/>
      <c r="O104" s="257"/>
      <c r="P104" s="257"/>
      <c r="Q104" s="258"/>
      <c r="R104" s="256">
        <v>5</v>
      </c>
      <c r="S104" s="257"/>
      <c r="T104" s="257"/>
      <c r="U104" s="257"/>
      <c r="V104" s="257"/>
      <c r="W104" s="258"/>
      <c r="X104" s="439" t="s">
        <v>618</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6" t="s">
        <v>544</v>
      </c>
      <c r="D105" s="347"/>
      <c r="E105" s="347"/>
      <c r="F105" s="347"/>
      <c r="G105" s="347"/>
      <c r="H105" s="347"/>
      <c r="I105" s="347"/>
      <c r="J105" s="347"/>
      <c r="K105" s="348"/>
      <c r="L105" s="256">
        <v>14</v>
      </c>
      <c r="M105" s="257"/>
      <c r="N105" s="257"/>
      <c r="O105" s="257"/>
      <c r="P105" s="257"/>
      <c r="Q105" s="258"/>
      <c r="R105" s="256">
        <v>13</v>
      </c>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5" t="s">
        <v>22</v>
      </c>
      <c r="D110" s="846"/>
      <c r="E110" s="846"/>
      <c r="F110" s="846"/>
      <c r="G110" s="846"/>
      <c r="H110" s="846"/>
      <c r="I110" s="846"/>
      <c r="J110" s="846"/>
      <c r="K110" s="847"/>
      <c r="L110" s="343">
        <f>SUM(L104:Q109)</f>
        <v>19</v>
      </c>
      <c r="M110" s="344"/>
      <c r="N110" s="344"/>
      <c r="O110" s="344"/>
      <c r="P110" s="344"/>
      <c r="Q110" s="345"/>
      <c r="R110" s="343">
        <f>SUM(R104:W109)</f>
        <v>18</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3" t="s">
        <v>391</v>
      </c>
      <c r="B111" s="864"/>
      <c r="C111" s="867" t="s">
        <v>388</v>
      </c>
      <c r="D111" s="864"/>
      <c r="E111" s="853" t="s">
        <v>429</v>
      </c>
      <c r="F111" s="854"/>
      <c r="G111" s="855" t="s">
        <v>588</v>
      </c>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6"/>
      <c r="AF111" s="856"/>
      <c r="AG111" s="856"/>
      <c r="AH111" s="856"/>
      <c r="AI111" s="856"/>
      <c r="AJ111" s="856"/>
      <c r="AK111" s="856"/>
      <c r="AL111" s="856"/>
      <c r="AM111" s="856"/>
      <c r="AN111" s="856"/>
      <c r="AO111" s="856"/>
      <c r="AP111" s="856"/>
      <c r="AQ111" s="856"/>
      <c r="AR111" s="856"/>
      <c r="AS111" s="856"/>
      <c r="AT111" s="856"/>
      <c r="AU111" s="856"/>
      <c r="AV111" s="856"/>
      <c r="AW111" s="856"/>
      <c r="AX111" s="857"/>
    </row>
    <row r="112" spans="1:50" ht="45" customHeight="1" x14ac:dyDescent="0.15">
      <c r="A112" s="865"/>
      <c r="B112" s="860"/>
      <c r="C112" s="164"/>
      <c r="D112" s="860"/>
      <c r="E112" s="186" t="s">
        <v>428</v>
      </c>
      <c r="F112" s="191"/>
      <c r="G112" s="135" t="s">
        <v>581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x14ac:dyDescent="0.15">
      <c r="A113" s="865"/>
      <c r="B113" s="860"/>
      <c r="C113" s="164"/>
      <c r="D113" s="86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x14ac:dyDescent="0.15">
      <c r="A114" s="865"/>
      <c r="B114" s="860"/>
      <c r="C114" s="164"/>
      <c r="D114" s="86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597</v>
      </c>
      <c r="AR114" s="275"/>
      <c r="AS114" s="152" t="s">
        <v>371</v>
      </c>
      <c r="AT114" s="153"/>
      <c r="AU114" s="151" t="s">
        <v>597</v>
      </c>
      <c r="AV114" s="151"/>
      <c r="AW114" s="152" t="s">
        <v>313</v>
      </c>
      <c r="AX114" s="203"/>
    </row>
    <row r="115" spans="1:50" ht="39.75" hidden="1" customHeight="1" x14ac:dyDescent="0.15">
      <c r="A115" s="865"/>
      <c r="B115" s="860"/>
      <c r="C115" s="164"/>
      <c r="D115" s="860"/>
      <c r="E115" s="164"/>
      <c r="F115" s="165"/>
      <c r="G115" s="130" t="s">
        <v>589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582</v>
      </c>
      <c r="AC115" s="207"/>
      <c r="AD115" s="207"/>
      <c r="AE115" s="181" t="s">
        <v>582</v>
      </c>
      <c r="AF115" s="208"/>
      <c r="AG115" s="208"/>
      <c r="AH115" s="208"/>
      <c r="AI115" s="181" t="s">
        <v>583</v>
      </c>
      <c r="AJ115" s="208"/>
      <c r="AK115" s="208"/>
      <c r="AL115" s="208"/>
      <c r="AM115" s="181" t="s">
        <v>582</v>
      </c>
      <c r="AN115" s="208"/>
      <c r="AO115" s="208"/>
      <c r="AP115" s="208"/>
      <c r="AQ115" s="181" t="s">
        <v>582</v>
      </c>
      <c r="AR115" s="208"/>
      <c r="AS115" s="208"/>
      <c r="AT115" s="208"/>
      <c r="AU115" s="181" t="s">
        <v>582</v>
      </c>
      <c r="AV115" s="208"/>
      <c r="AW115" s="208"/>
      <c r="AX115" s="209"/>
    </row>
    <row r="116" spans="1:50" ht="48" hidden="1" customHeight="1" x14ac:dyDescent="0.15">
      <c r="A116" s="865"/>
      <c r="B116" s="860"/>
      <c r="C116" s="164"/>
      <c r="D116" s="86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584</v>
      </c>
      <c r="AC116" s="213"/>
      <c r="AD116" s="213"/>
      <c r="AE116" s="181" t="s">
        <v>584</v>
      </c>
      <c r="AF116" s="208"/>
      <c r="AG116" s="208"/>
      <c r="AH116" s="208"/>
      <c r="AI116" s="181" t="s">
        <v>584</v>
      </c>
      <c r="AJ116" s="208"/>
      <c r="AK116" s="208"/>
      <c r="AL116" s="208"/>
      <c r="AM116" s="181" t="s">
        <v>584</v>
      </c>
      <c r="AN116" s="208"/>
      <c r="AO116" s="208"/>
      <c r="AP116" s="208"/>
      <c r="AQ116" s="181" t="s">
        <v>584</v>
      </c>
      <c r="AR116" s="208"/>
      <c r="AS116" s="208"/>
      <c r="AT116" s="208"/>
      <c r="AU116" s="181" t="s">
        <v>584</v>
      </c>
      <c r="AV116" s="208"/>
      <c r="AW116" s="208"/>
      <c r="AX116" s="209"/>
    </row>
    <row r="117" spans="1:50" ht="18.75" hidden="1" customHeight="1" x14ac:dyDescent="0.15">
      <c r="A117" s="865"/>
      <c r="B117" s="860"/>
      <c r="C117" s="164"/>
      <c r="D117" s="86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5"/>
      <c r="B118" s="860"/>
      <c r="C118" s="164"/>
      <c r="D118" s="86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5"/>
      <c r="B119" s="860"/>
      <c r="C119" s="164"/>
      <c r="D119" s="86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5"/>
      <c r="B120" s="860"/>
      <c r="C120" s="164"/>
      <c r="D120" s="86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5"/>
      <c r="B121" s="860"/>
      <c r="C121" s="164"/>
      <c r="D121" s="86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5"/>
      <c r="B122" s="860"/>
      <c r="C122" s="164"/>
      <c r="D122" s="86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5"/>
      <c r="B123" s="860"/>
      <c r="C123" s="164"/>
      <c r="D123" s="86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5"/>
      <c r="B124" s="860"/>
      <c r="C124" s="164"/>
      <c r="D124" s="86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5"/>
      <c r="B125" s="860"/>
      <c r="C125" s="164"/>
      <c r="D125" s="86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5"/>
      <c r="B126" s="860"/>
      <c r="C126" s="164"/>
      <c r="D126" s="86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5"/>
      <c r="B127" s="860"/>
      <c r="C127" s="164"/>
      <c r="D127" s="86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5"/>
      <c r="B128" s="860"/>
      <c r="C128" s="164"/>
      <c r="D128" s="86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5"/>
      <c r="B129" s="860"/>
      <c r="C129" s="164"/>
      <c r="D129" s="86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5"/>
      <c r="B130" s="860"/>
      <c r="C130" s="164"/>
      <c r="D130" s="86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5"/>
      <c r="B131" s="860"/>
      <c r="C131" s="164"/>
      <c r="D131" s="86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5"/>
      <c r="B132" s="860"/>
      <c r="C132" s="164"/>
      <c r="D132" s="86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5"/>
      <c r="B133" s="860"/>
      <c r="C133" s="164"/>
      <c r="D133" s="86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5"/>
      <c r="B134" s="860"/>
      <c r="C134" s="164"/>
      <c r="D134" s="86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customHeight="1" x14ac:dyDescent="0.15">
      <c r="A135" s="865"/>
      <c r="B135" s="860"/>
      <c r="C135" s="164"/>
      <c r="D135" s="860"/>
      <c r="E135" s="164"/>
      <c r="F135" s="165"/>
      <c r="G135" s="130" t="s">
        <v>585</v>
      </c>
      <c r="H135" s="111"/>
      <c r="I135" s="111"/>
      <c r="J135" s="111"/>
      <c r="K135" s="111"/>
      <c r="L135" s="111"/>
      <c r="M135" s="111"/>
      <c r="N135" s="111"/>
      <c r="O135" s="111"/>
      <c r="P135" s="111"/>
      <c r="Q135" s="111"/>
      <c r="R135" s="111"/>
      <c r="S135" s="111"/>
      <c r="T135" s="111"/>
      <c r="U135" s="111"/>
      <c r="V135" s="111"/>
      <c r="W135" s="111"/>
      <c r="X135" s="131"/>
      <c r="Y135" s="844">
        <v>1</v>
      </c>
      <c r="Z135" s="101"/>
      <c r="AA135" s="101"/>
      <c r="AB135" s="100" t="s">
        <v>584</v>
      </c>
      <c r="AC135" s="101"/>
      <c r="AD135" s="101"/>
      <c r="AE135" s="106" t="s">
        <v>602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65"/>
      <c r="B136" s="860"/>
      <c r="C136" s="164"/>
      <c r="D136" s="86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65"/>
      <c r="B137" s="860"/>
      <c r="C137" s="164"/>
      <c r="D137" s="86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65"/>
      <c r="B138" s="860"/>
      <c r="C138" s="164"/>
      <c r="D138" s="86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586</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65"/>
      <c r="B139" s="860"/>
      <c r="C139" s="164"/>
      <c r="D139" s="86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5"/>
      <c r="B140" s="860"/>
      <c r="C140" s="164"/>
      <c r="D140" s="86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5"/>
      <c r="B141" s="860"/>
      <c r="C141" s="164"/>
      <c r="D141" s="86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5"/>
      <c r="B142" s="860"/>
      <c r="C142" s="164"/>
      <c r="D142" s="86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5"/>
      <c r="B143" s="860"/>
      <c r="C143" s="164"/>
      <c r="D143" s="86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5"/>
      <c r="B144" s="860"/>
      <c r="C144" s="164"/>
      <c r="D144" s="86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5"/>
      <c r="B145" s="860"/>
      <c r="C145" s="164"/>
      <c r="D145" s="86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5"/>
      <c r="B146" s="860"/>
      <c r="C146" s="164"/>
      <c r="D146" s="86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5"/>
      <c r="B147" s="860"/>
      <c r="C147" s="164"/>
      <c r="D147" s="86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5"/>
      <c r="B148" s="860"/>
      <c r="C148" s="164"/>
      <c r="D148" s="86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5"/>
      <c r="B149" s="860"/>
      <c r="C149" s="164"/>
      <c r="D149" s="86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5"/>
      <c r="B150" s="860"/>
      <c r="C150" s="164"/>
      <c r="D150" s="86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5"/>
      <c r="B151" s="860"/>
      <c r="C151" s="164"/>
      <c r="D151" s="86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5"/>
      <c r="B152" s="860"/>
      <c r="C152" s="164"/>
      <c r="D152" s="86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5"/>
      <c r="B153" s="860"/>
      <c r="C153" s="164"/>
      <c r="D153" s="86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5"/>
      <c r="B154" s="860"/>
      <c r="C154" s="164"/>
      <c r="D154" s="86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5"/>
      <c r="B155" s="860"/>
      <c r="C155" s="164"/>
      <c r="D155" s="86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5"/>
      <c r="B156" s="860"/>
      <c r="C156" s="164"/>
      <c r="D156" s="86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5"/>
      <c r="B157" s="860"/>
      <c r="C157" s="164"/>
      <c r="D157" s="86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5"/>
      <c r="B158" s="860"/>
      <c r="C158" s="164"/>
      <c r="D158" s="86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5"/>
      <c r="B159" s="860"/>
      <c r="C159" s="164"/>
      <c r="D159" s="86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5"/>
      <c r="B160" s="860"/>
      <c r="C160" s="164"/>
      <c r="D160" s="86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5"/>
      <c r="B161" s="860"/>
      <c r="C161" s="164"/>
      <c r="D161" s="86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5"/>
      <c r="B162" s="860"/>
      <c r="C162" s="164"/>
      <c r="D162" s="86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5"/>
      <c r="B163" s="860"/>
      <c r="C163" s="164"/>
      <c r="D163" s="86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5"/>
      <c r="B164" s="860"/>
      <c r="C164" s="164"/>
      <c r="D164" s="86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5"/>
      <c r="B165" s="860"/>
      <c r="C165" s="164"/>
      <c r="D165" s="86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5"/>
      <c r="B166" s="860"/>
      <c r="C166" s="164"/>
      <c r="D166" s="86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5"/>
      <c r="B167" s="860"/>
      <c r="C167" s="164"/>
      <c r="D167" s="86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5"/>
      <c r="B168" s="860"/>
      <c r="C168" s="164"/>
      <c r="D168" s="86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5"/>
      <c r="B169" s="860"/>
      <c r="C169" s="164"/>
      <c r="D169" s="860"/>
      <c r="E169" s="110" t="s">
        <v>600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0.75" customHeight="1" x14ac:dyDescent="0.15">
      <c r="A170" s="865"/>
      <c r="B170" s="860"/>
      <c r="C170" s="164"/>
      <c r="D170" s="86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5"/>
      <c r="B171" s="860"/>
      <c r="C171" s="164"/>
      <c r="D171" s="86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5"/>
      <c r="B172" s="860"/>
      <c r="C172" s="164"/>
      <c r="D172" s="86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5"/>
      <c r="B173" s="860"/>
      <c r="C173" s="164"/>
      <c r="D173" s="86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5"/>
      <c r="B174" s="860"/>
      <c r="C174" s="164"/>
      <c r="D174" s="86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5"/>
      <c r="B175" s="860"/>
      <c r="C175" s="164"/>
      <c r="D175" s="86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5"/>
      <c r="B176" s="860"/>
      <c r="C176" s="164"/>
      <c r="D176" s="86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5"/>
      <c r="B177" s="860"/>
      <c r="C177" s="164"/>
      <c r="D177" s="86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5"/>
      <c r="B178" s="860"/>
      <c r="C178" s="164"/>
      <c r="D178" s="86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5"/>
      <c r="B179" s="860"/>
      <c r="C179" s="164"/>
      <c r="D179" s="86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5"/>
      <c r="B180" s="860"/>
      <c r="C180" s="164"/>
      <c r="D180" s="86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5"/>
      <c r="B181" s="860"/>
      <c r="C181" s="164"/>
      <c r="D181" s="86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5"/>
      <c r="B182" s="860"/>
      <c r="C182" s="164"/>
      <c r="D182" s="86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5"/>
      <c r="B183" s="860"/>
      <c r="C183" s="164"/>
      <c r="D183" s="86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5"/>
      <c r="B184" s="860"/>
      <c r="C184" s="164"/>
      <c r="D184" s="86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5"/>
      <c r="B185" s="860"/>
      <c r="C185" s="164"/>
      <c r="D185" s="86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5"/>
      <c r="B186" s="860"/>
      <c r="C186" s="164"/>
      <c r="D186" s="86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5"/>
      <c r="B187" s="860"/>
      <c r="C187" s="164"/>
      <c r="D187" s="86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5"/>
      <c r="B188" s="860"/>
      <c r="C188" s="164"/>
      <c r="D188" s="86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5"/>
      <c r="B189" s="860"/>
      <c r="C189" s="164"/>
      <c r="D189" s="86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5"/>
      <c r="B190" s="860"/>
      <c r="C190" s="164"/>
      <c r="D190" s="86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5"/>
      <c r="B191" s="860"/>
      <c r="C191" s="164"/>
      <c r="D191" s="86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5"/>
      <c r="B192" s="860"/>
      <c r="C192" s="164"/>
      <c r="D192" s="86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5"/>
      <c r="B193" s="860"/>
      <c r="C193" s="164"/>
      <c r="D193" s="86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5"/>
      <c r="B194" s="860"/>
      <c r="C194" s="164"/>
      <c r="D194" s="86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5"/>
      <c r="B195" s="860"/>
      <c r="C195" s="164"/>
      <c r="D195" s="86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5"/>
      <c r="B196" s="860"/>
      <c r="C196" s="164"/>
      <c r="D196" s="86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5"/>
      <c r="B197" s="860"/>
      <c r="C197" s="164"/>
      <c r="D197" s="86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5"/>
      <c r="B198" s="860"/>
      <c r="C198" s="164"/>
      <c r="D198" s="86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5"/>
      <c r="B199" s="860"/>
      <c r="C199" s="164"/>
      <c r="D199" s="86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5"/>
      <c r="B200" s="860"/>
      <c r="C200" s="164"/>
      <c r="D200" s="86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5"/>
      <c r="B201" s="860"/>
      <c r="C201" s="164"/>
      <c r="D201" s="86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5"/>
      <c r="B202" s="860"/>
      <c r="C202" s="164"/>
      <c r="D202" s="86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5"/>
      <c r="B203" s="860"/>
      <c r="C203" s="164"/>
      <c r="D203" s="86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5"/>
      <c r="B204" s="860"/>
      <c r="C204" s="164"/>
      <c r="D204" s="86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5"/>
      <c r="B205" s="860"/>
      <c r="C205" s="164"/>
      <c r="D205" s="86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5"/>
      <c r="B206" s="860"/>
      <c r="C206" s="164"/>
      <c r="D206" s="86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5"/>
      <c r="B207" s="860"/>
      <c r="C207" s="164"/>
      <c r="D207" s="86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5"/>
      <c r="B208" s="860"/>
      <c r="C208" s="164"/>
      <c r="D208" s="86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5"/>
      <c r="B209" s="860"/>
      <c r="C209" s="164"/>
      <c r="D209" s="86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5"/>
      <c r="B210" s="860"/>
      <c r="C210" s="164"/>
      <c r="D210" s="86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5"/>
      <c r="B211" s="860"/>
      <c r="C211" s="164"/>
      <c r="D211" s="86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5"/>
      <c r="B212" s="860"/>
      <c r="C212" s="164"/>
      <c r="D212" s="86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5"/>
      <c r="B213" s="860"/>
      <c r="C213" s="164"/>
      <c r="D213" s="86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5"/>
      <c r="B214" s="860"/>
      <c r="C214" s="164"/>
      <c r="D214" s="86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5"/>
      <c r="B215" s="860"/>
      <c r="C215" s="164"/>
      <c r="D215" s="86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5"/>
      <c r="B216" s="860"/>
      <c r="C216" s="164"/>
      <c r="D216" s="86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5"/>
      <c r="B217" s="860"/>
      <c r="C217" s="164"/>
      <c r="D217" s="86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5"/>
      <c r="B218" s="860"/>
      <c r="C218" s="164"/>
      <c r="D218" s="86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5"/>
      <c r="B219" s="860"/>
      <c r="C219" s="164"/>
      <c r="D219" s="86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5"/>
      <c r="B220" s="860"/>
      <c r="C220" s="164"/>
      <c r="D220" s="86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5"/>
      <c r="B221" s="860"/>
      <c r="C221" s="164"/>
      <c r="D221" s="86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5"/>
      <c r="B222" s="860"/>
      <c r="C222" s="164"/>
      <c r="D222" s="86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5"/>
      <c r="B223" s="860"/>
      <c r="C223" s="164"/>
      <c r="D223" s="86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5"/>
      <c r="B224" s="860"/>
      <c r="C224" s="164"/>
      <c r="D224" s="86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5"/>
      <c r="B225" s="860"/>
      <c r="C225" s="164"/>
      <c r="D225" s="86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5"/>
      <c r="B226" s="860"/>
      <c r="C226" s="164"/>
      <c r="D226" s="86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5"/>
      <c r="B227" s="860"/>
      <c r="C227" s="164"/>
      <c r="D227" s="86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5"/>
      <c r="B228" s="860"/>
      <c r="C228" s="164"/>
      <c r="D228" s="86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5"/>
      <c r="B229" s="860"/>
      <c r="C229" s="164"/>
      <c r="D229" s="86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5"/>
      <c r="B230" s="860"/>
      <c r="C230" s="164"/>
      <c r="D230" s="86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5"/>
      <c r="B231" s="860"/>
      <c r="C231" s="164"/>
      <c r="D231" s="86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5"/>
      <c r="B232" s="860"/>
      <c r="C232" s="164"/>
      <c r="D232" s="86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5"/>
      <c r="B233" s="860"/>
      <c r="C233" s="164"/>
      <c r="D233" s="86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5"/>
      <c r="B234" s="860"/>
      <c r="C234" s="164"/>
      <c r="D234" s="86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5"/>
      <c r="B235" s="860"/>
      <c r="C235" s="164"/>
      <c r="D235" s="86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5"/>
      <c r="B236" s="860"/>
      <c r="C236" s="164"/>
      <c r="D236" s="86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5"/>
      <c r="B237" s="860"/>
      <c r="C237" s="164"/>
      <c r="D237" s="86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5"/>
      <c r="B238" s="860"/>
      <c r="C238" s="164"/>
      <c r="D238" s="86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5"/>
      <c r="B239" s="860"/>
      <c r="C239" s="164"/>
      <c r="D239" s="86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5"/>
      <c r="B240" s="860"/>
      <c r="C240" s="164"/>
      <c r="D240" s="86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5"/>
      <c r="B241" s="860"/>
      <c r="C241" s="164"/>
      <c r="D241" s="86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5"/>
      <c r="B242" s="860"/>
      <c r="C242" s="164"/>
      <c r="D242" s="86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5"/>
      <c r="B243" s="860"/>
      <c r="C243" s="164"/>
      <c r="D243" s="86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5"/>
      <c r="B244" s="860"/>
      <c r="C244" s="164"/>
      <c r="D244" s="86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5"/>
      <c r="B245" s="860"/>
      <c r="C245" s="164"/>
      <c r="D245" s="86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5"/>
      <c r="B246" s="860"/>
      <c r="C246" s="164"/>
      <c r="D246" s="86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5"/>
      <c r="B247" s="860"/>
      <c r="C247" s="164"/>
      <c r="D247" s="86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5"/>
      <c r="B248" s="860"/>
      <c r="C248" s="164"/>
      <c r="D248" s="86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5"/>
      <c r="B249" s="860"/>
      <c r="C249" s="164"/>
      <c r="D249" s="86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5"/>
      <c r="B250" s="860"/>
      <c r="C250" s="164"/>
      <c r="D250" s="86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5"/>
      <c r="B251" s="860"/>
      <c r="C251" s="164"/>
      <c r="D251" s="86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5"/>
      <c r="B252" s="860"/>
      <c r="C252" s="164"/>
      <c r="D252" s="86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5"/>
      <c r="B253" s="860"/>
      <c r="C253" s="164"/>
      <c r="D253" s="86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5"/>
      <c r="B254" s="860"/>
      <c r="C254" s="164"/>
      <c r="D254" s="86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5"/>
      <c r="B255" s="860"/>
      <c r="C255" s="164"/>
      <c r="D255" s="86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5"/>
      <c r="B256" s="860"/>
      <c r="C256" s="164"/>
      <c r="D256" s="86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5"/>
      <c r="B257" s="860"/>
      <c r="C257" s="164"/>
      <c r="D257" s="86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5"/>
      <c r="B258" s="860"/>
      <c r="C258" s="164"/>
      <c r="D258" s="86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5"/>
      <c r="B259" s="860"/>
      <c r="C259" s="164"/>
      <c r="D259" s="86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5"/>
      <c r="B260" s="860"/>
      <c r="C260" s="164"/>
      <c r="D260" s="86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5"/>
      <c r="B261" s="860"/>
      <c r="C261" s="164"/>
      <c r="D261" s="86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5"/>
      <c r="B262" s="860"/>
      <c r="C262" s="164"/>
      <c r="D262" s="86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5"/>
      <c r="B263" s="860"/>
      <c r="C263" s="164"/>
      <c r="D263" s="86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5"/>
      <c r="B264" s="860"/>
      <c r="C264" s="164"/>
      <c r="D264" s="86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5"/>
      <c r="B265" s="860"/>
      <c r="C265" s="164"/>
      <c r="D265" s="86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5"/>
      <c r="B266" s="860"/>
      <c r="C266" s="164"/>
      <c r="D266" s="86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5"/>
      <c r="B267" s="860"/>
      <c r="C267" s="164"/>
      <c r="D267" s="86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5"/>
      <c r="B268" s="860"/>
      <c r="C268" s="164"/>
      <c r="D268" s="86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5"/>
      <c r="B269" s="860"/>
      <c r="C269" s="164"/>
      <c r="D269" s="86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5"/>
      <c r="B270" s="860"/>
      <c r="C270" s="164"/>
      <c r="D270" s="86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5"/>
      <c r="B271" s="860"/>
      <c r="C271" s="164"/>
      <c r="D271" s="86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5"/>
      <c r="B272" s="860"/>
      <c r="C272" s="164"/>
      <c r="D272" s="86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5"/>
      <c r="B273" s="860"/>
      <c r="C273" s="164"/>
      <c r="D273" s="86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5"/>
      <c r="B274" s="860"/>
      <c r="C274" s="164"/>
      <c r="D274" s="86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5"/>
      <c r="B275" s="860"/>
      <c r="C275" s="164"/>
      <c r="D275" s="86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5"/>
      <c r="B276" s="860"/>
      <c r="C276" s="164"/>
      <c r="D276" s="86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5"/>
      <c r="B277" s="860"/>
      <c r="C277" s="164"/>
      <c r="D277" s="86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5"/>
      <c r="B278" s="860"/>
      <c r="C278" s="164"/>
      <c r="D278" s="86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5"/>
      <c r="B279" s="860"/>
      <c r="C279" s="164"/>
      <c r="D279" s="86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5"/>
      <c r="B280" s="860"/>
      <c r="C280" s="164"/>
      <c r="D280" s="86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5"/>
      <c r="B281" s="860"/>
      <c r="C281" s="164"/>
      <c r="D281" s="86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5"/>
      <c r="B282" s="860"/>
      <c r="C282" s="164"/>
      <c r="D282" s="86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5"/>
      <c r="B283" s="860"/>
      <c r="C283" s="164"/>
      <c r="D283" s="86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5"/>
      <c r="B284" s="860"/>
      <c r="C284" s="164"/>
      <c r="D284" s="86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5"/>
      <c r="B285" s="860"/>
      <c r="C285" s="164"/>
      <c r="D285" s="86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5"/>
      <c r="B286" s="860"/>
      <c r="C286" s="164"/>
      <c r="D286" s="86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5"/>
      <c r="B287" s="860"/>
      <c r="C287" s="164"/>
      <c r="D287" s="86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5"/>
      <c r="B288" s="860"/>
      <c r="C288" s="164"/>
      <c r="D288" s="86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5"/>
      <c r="B289" s="860"/>
      <c r="C289" s="164"/>
      <c r="D289" s="86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5"/>
      <c r="B290" s="860"/>
      <c r="C290" s="164"/>
      <c r="D290" s="86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5"/>
      <c r="B291" s="860"/>
      <c r="C291" s="164"/>
      <c r="D291" s="86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5"/>
      <c r="B292" s="860"/>
      <c r="C292" s="164"/>
      <c r="D292" s="86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5"/>
      <c r="B293" s="860"/>
      <c r="C293" s="164"/>
      <c r="D293" s="86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5"/>
      <c r="B294" s="860"/>
      <c r="C294" s="164"/>
      <c r="D294" s="86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5"/>
      <c r="B295" s="860"/>
      <c r="C295" s="164"/>
      <c r="D295" s="86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5"/>
      <c r="B296" s="860"/>
      <c r="C296" s="164"/>
      <c r="D296" s="86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5"/>
      <c r="B297" s="860"/>
      <c r="C297" s="164"/>
      <c r="D297" s="86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5"/>
      <c r="B298" s="860"/>
      <c r="C298" s="164"/>
      <c r="D298" s="86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5"/>
      <c r="B299" s="860"/>
      <c r="C299" s="164"/>
      <c r="D299" s="86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5"/>
      <c r="B300" s="860"/>
      <c r="C300" s="164"/>
      <c r="D300" s="86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5"/>
      <c r="B301" s="860"/>
      <c r="C301" s="164"/>
      <c r="D301" s="86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5"/>
      <c r="B302" s="860"/>
      <c r="C302" s="164"/>
      <c r="D302" s="86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5"/>
      <c r="B303" s="860"/>
      <c r="C303" s="164"/>
      <c r="D303" s="86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5"/>
      <c r="B304" s="860"/>
      <c r="C304" s="164"/>
      <c r="D304" s="86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5"/>
      <c r="B305" s="860"/>
      <c r="C305" s="164"/>
      <c r="D305" s="86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5"/>
      <c r="B306" s="860"/>
      <c r="C306" s="164"/>
      <c r="D306" s="86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5"/>
      <c r="B307" s="860"/>
      <c r="C307" s="164"/>
      <c r="D307" s="86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5"/>
      <c r="B308" s="860"/>
      <c r="C308" s="164"/>
      <c r="D308" s="86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5"/>
      <c r="B309" s="860"/>
      <c r="C309" s="164"/>
      <c r="D309" s="86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5"/>
      <c r="B310" s="860"/>
      <c r="C310" s="164"/>
      <c r="D310" s="86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5"/>
      <c r="B311" s="860"/>
      <c r="C311" s="164"/>
      <c r="D311" s="86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5"/>
      <c r="B312" s="860"/>
      <c r="C312" s="164"/>
      <c r="D312" s="86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5"/>
      <c r="B313" s="860"/>
      <c r="C313" s="164"/>
      <c r="D313" s="86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5"/>
      <c r="B314" s="860"/>
      <c r="C314" s="164"/>
      <c r="D314" s="86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5"/>
      <c r="B315" s="860"/>
      <c r="C315" s="164"/>
      <c r="D315" s="86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5"/>
      <c r="B316" s="860"/>
      <c r="C316" s="164"/>
      <c r="D316" s="86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5"/>
      <c r="B317" s="860"/>
      <c r="C317" s="164"/>
      <c r="D317" s="86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5"/>
      <c r="B318" s="860"/>
      <c r="C318" s="164"/>
      <c r="D318" s="86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5"/>
      <c r="B319" s="860"/>
      <c r="C319" s="164"/>
      <c r="D319" s="86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5"/>
      <c r="B320" s="860"/>
      <c r="C320" s="164"/>
      <c r="D320" s="86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5"/>
      <c r="B321" s="860"/>
      <c r="C321" s="164"/>
      <c r="D321" s="86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5"/>
      <c r="B322" s="860"/>
      <c r="C322" s="164"/>
      <c r="D322" s="86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5"/>
      <c r="B323" s="860"/>
      <c r="C323" s="164"/>
      <c r="D323" s="86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5"/>
      <c r="B324" s="860"/>
      <c r="C324" s="164"/>
      <c r="D324" s="86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5"/>
      <c r="B325" s="860"/>
      <c r="C325" s="164"/>
      <c r="D325" s="86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5"/>
      <c r="B326" s="860"/>
      <c r="C326" s="164"/>
      <c r="D326" s="86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5"/>
      <c r="B327" s="860"/>
      <c r="C327" s="164"/>
      <c r="D327" s="86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5"/>
      <c r="B328" s="860"/>
      <c r="C328" s="164"/>
      <c r="D328" s="86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5"/>
      <c r="B329" s="860"/>
      <c r="C329" s="164"/>
      <c r="D329" s="86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5"/>
      <c r="B330" s="860"/>
      <c r="C330" s="164"/>
      <c r="D330" s="86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5"/>
      <c r="B331" s="860"/>
      <c r="C331" s="164"/>
      <c r="D331" s="86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5"/>
      <c r="B332" s="860"/>
      <c r="C332" s="164"/>
      <c r="D332" s="86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5"/>
      <c r="B333" s="860"/>
      <c r="C333" s="164"/>
      <c r="D333" s="86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5"/>
      <c r="B334" s="860"/>
      <c r="C334" s="164"/>
      <c r="D334" s="86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5"/>
      <c r="B335" s="860"/>
      <c r="C335" s="164"/>
      <c r="D335" s="86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5"/>
      <c r="B336" s="860"/>
      <c r="C336" s="164"/>
      <c r="D336" s="86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5"/>
      <c r="B337" s="860"/>
      <c r="C337" s="164"/>
      <c r="D337" s="86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5"/>
      <c r="B338" s="860"/>
      <c r="C338" s="164"/>
      <c r="D338" s="86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5"/>
      <c r="B339" s="860"/>
      <c r="C339" s="164"/>
      <c r="D339" s="86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5"/>
      <c r="B340" s="860"/>
      <c r="C340" s="164"/>
      <c r="D340" s="86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5"/>
      <c r="B341" s="860"/>
      <c r="C341" s="164"/>
      <c r="D341" s="86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5"/>
      <c r="B342" s="860"/>
      <c r="C342" s="164"/>
      <c r="D342" s="86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5"/>
      <c r="B343" s="860"/>
      <c r="C343" s="164"/>
      <c r="D343" s="86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5"/>
      <c r="B344" s="860"/>
      <c r="C344" s="164"/>
      <c r="D344" s="86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5"/>
      <c r="B345" s="860"/>
      <c r="C345" s="164"/>
      <c r="D345" s="86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5"/>
      <c r="B346" s="860"/>
      <c r="C346" s="164"/>
      <c r="D346" s="86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5"/>
      <c r="B347" s="860"/>
      <c r="C347" s="164"/>
      <c r="D347" s="86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5"/>
      <c r="B348" s="860"/>
      <c r="C348" s="164"/>
      <c r="D348" s="86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5"/>
      <c r="B349" s="860"/>
      <c r="C349" s="164"/>
      <c r="D349" s="86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5"/>
      <c r="B350" s="860"/>
      <c r="C350" s="164"/>
      <c r="D350" s="86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5"/>
      <c r="B351" s="860"/>
      <c r="C351" s="164"/>
      <c r="D351" s="86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5"/>
      <c r="B352" s="860"/>
      <c r="C352" s="164"/>
      <c r="D352" s="86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5"/>
      <c r="B353" s="860"/>
      <c r="C353" s="164"/>
      <c r="D353" s="86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5"/>
      <c r="B354" s="860"/>
      <c r="C354" s="164"/>
      <c r="D354" s="86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5"/>
      <c r="B355" s="860"/>
      <c r="C355" s="164"/>
      <c r="D355" s="86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5"/>
      <c r="B356" s="860"/>
      <c r="C356" s="164"/>
      <c r="D356" s="86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5"/>
      <c r="B357" s="860"/>
      <c r="C357" s="164"/>
      <c r="D357" s="86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5"/>
      <c r="B358" s="860"/>
      <c r="C358" s="164"/>
      <c r="D358" s="86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5"/>
      <c r="B359" s="860"/>
      <c r="C359" s="164"/>
      <c r="D359" s="86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5"/>
      <c r="B360" s="860"/>
      <c r="C360" s="164"/>
      <c r="D360" s="86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5"/>
      <c r="B361" s="860"/>
      <c r="C361" s="164"/>
      <c r="D361" s="86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5"/>
      <c r="B362" s="860"/>
      <c r="C362" s="164"/>
      <c r="D362" s="86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5"/>
      <c r="B363" s="860"/>
      <c r="C363" s="164"/>
      <c r="D363" s="86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5"/>
      <c r="B364" s="860"/>
      <c r="C364" s="164"/>
      <c r="D364" s="86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5"/>
      <c r="B365" s="860"/>
      <c r="C365" s="164"/>
      <c r="D365" s="86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5"/>
      <c r="B366" s="860"/>
      <c r="C366" s="164"/>
      <c r="D366" s="86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5"/>
      <c r="B367" s="860"/>
      <c r="C367" s="164"/>
      <c r="D367" s="86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5"/>
      <c r="B368" s="860"/>
      <c r="C368" s="164"/>
      <c r="D368" s="86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5"/>
      <c r="B369" s="860"/>
      <c r="C369" s="164"/>
      <c r="D369" s="86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5"/>
      <c r="B370" s="860"/>
      <c r="C370" s="164"/>
      <c r="D370" s="86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5"/>
      <c r="B371" s="860"/>
      <c r="C371" s="164"/>
      <c r="D371" s="86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5"/>
      <c r="B372" s="860"/>
      <c r="C372" s="164"/>
      <c r="D372" s="86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5"/>
      <c r="B373" s="860"/>
      <c r="C373" s="164"/>
      <c r="D373" s="86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5"/>
      <c r="B374" s="860"/>
      <c r="C374" s="164"/>
      <c r="D374" s="86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5"/>
      <c r="B375" s="860"/>
      <c r="C375" s="164"/>
      <c r="D375" s="86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5"/>
      <c r="B376" s="860"/>
      <c r="C376" s="164"/>
      <c r="D376" s="86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5"/>
      <c r="B377" s="860"/>
      <c r="C377" s="164"/>
      <c r="D377" s="86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5"/>
      <c r="B378" s="860"/>
      <c r="C378" s="164"/>
      <c r="D378" s="86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5"/>
      <c r="B379" s="860"/>
      <c r="C379" s="164"/>
      <c r="D379" s="86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5"/>
      <c r="B380" s="860"/>
      <c r="C380" s="164"/>
      <c r="D380" s="86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5"/>
      <c r="B381" s="860"/>
      <c r="C381" s="164"/>
      <c r="D381" s="86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5"/>
      <c r="B382" s="860"/>
      <c r="C382" s="164"/>
      <c r="D382" s="86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5"/>
      <c r="B383" s="860"/>
      <c r="C383" s="164"/>
      <c r="D383" s="86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5"/>
      <c r="B384" s="860"/>
      <c r="C384" s="164"/>
      <c r="D384" s="86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5"/>
      <c r="B385" s="860"/>
      <c r="C385" s="164"/>
      <c r="D385" s="86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5"/>
      <c r="B386" s="860"/>
      <c r="C386" s="164"/>
      <c r="D386" s="86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5"/>
      <c r="B387" s="860"/>
      <c r="C387" s="164"/>
      <c r="D387" s="86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5"/>
      <c r="B388" s="860"/>
      <c r="C388" s="164"/>
      <c r="D388" s="86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5"/>
      <c r="B389" s="860"/>
      <c r="C389" s="164"/>
      <c r="D389" s="86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5"/>
      <c r="B390" s="860"/>
      <c r="C390" s="164"/>
      <c r="D390" s="86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5"/>
      <c r="B391" s="860"/>
      <c r="C391" s="164"/>
      <c r="D391" s="86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5"/>
      <c r="B392" s="860"/>
      <c r="C392" s="164"/>
      <c r="D392" s="86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5"/>
      <c r="B393" s="860"/>
      <c r="C393" s="164"/>
      <c r="D393" s="86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5"/>
      <c r="B394" s="860"/>
      <c r="C394" s="164"/>
      <c r="D394" s="86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5"/>
      <c r="B395" s="860"/>
      <c r="C395" s="164"/>
      <c r="D395" s="86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5"/>
      <c r="B396" s="860"/>
      <c r="C396" s="164"/>
      <c r="D396" s="86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5"/>
      <c r="B397" s="860"/>
      <c r="C397" s="164"/>
      <c r="D397" s="86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5"/>
      <c r="B398" s="860"/>
      <c r="C398" s="164"/>
      <c r="D398" s="86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5"/>
      <c r="B399" s="860"/>
      <c r="C399" s="164"/>
      <c r="D399" s="86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5"/>
      <c r="B400" s="860"/>
      <c r="C400" s="164"/>
      <c r="D400" s="86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5"/>
      <c r="B401" s="860"/>
      <c r="C401" s="164"/>
      <c r="D401" s="86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5"/>
      <c r="B402" s="860"/>
      <c r="C402" s="164"/>
      <c r="D402" s="86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5"/>
      <c r="B403" s="860"/>
      <c r="C403" s="164"/>
      <c r="D403" s="86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5"/>
      <c r="B404" s="860"/>
      <c r="C404" s="164"/>
      <c r="D404" s="86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5"/>
      <c r="B405" s="860"/>
      <c r="C405" s="164"/>
      <c r="D405" s="86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5"/>
      <c r="B406" s="860"/>
      <c r="C406" s="164"/>
      <c r="D406" s="86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5"/>
      <c r="B407" s="860"/>
      <c r="C407" s="164"/>
      <c r="D407" s="86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5"/>
      <c r="B408" s="860"/>
      <c r="C408" s="164"/>
      <c r="D408" s="86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5"/>
      <c r="B409" s="860"/>
      <c r="C409" s="164"/>
      <c r="D409" s="86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5"/>
      <c r="B410" s="860"/>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5"/>
      <c r="B411" s="860"/>
      <c r="C411" s="162" t="s">
        <v>390</v>
      </c>
      <c r="D411" s="859"/>
      <c r="E411" s="186" t="s">
        <v>413</v>
      </c>
      <c r="F411" s="191"/>
      <c r="G411" s="778" t="s">
        <v>409</v>
      </c>
      <c r="H411" s="160"/>
      <c r="I411" s="160"/>
      <c r="J411" s="779" t="s">
        <v>519</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5"/>
      <c r="B412" s="860"/>
      <c r="C412" s="164"/>
      <c r="D412" s="86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5"/>
      <c r="B413" s="860"/>
      <c r="C413" s="164"/>
      <c r="D413" s="86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5"/>
      <c r="B414" s="860"/>
      <c r="C414" s="164"/>
      <c r="D414" s="860"/>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1" t="s">
        <v>524</v>
      </c>
      <c r="AF414" s="208"/>
      <c r="AG414" s="208"/>
      <c r="AH414" s="208"/>
      <c r="AI414" s="271" t="s">
        <v>524</v>
      </c>
      <c r="AJ414" s="208"/>
      <c r="AK414" s="208"/>
      <c r="AL414" s="208"/>
      <c r="AM414" s="271" t="s">
        <v>521</v>
      </c>
      <c r="AN414" s="208"/>
      <c r="AO414" s="208"/>
      <c r="AP414" s="272"/>
      <c r="AQ414" s="271" t="s">
        <v>521</v>
      </c>
      <c r="AR414" s="208"/>
      <c r="AS414" s="208"/>
      <c r="AT414" s="272"/>
      <c r="AU414" s="208" t="s">
        <v>523</v>
      </c>
      <c r="AV414" s="208"/>
      <c r="AW414" s="208"/>
      <c r="AX414" s="209"/>
    </row>
    <row r="415" spans="1:50" ht="22.5" customHeight="1" x14ac:dyDescent="0.15">
      <c r="A415" s="865"/>
      <c r="B415" s="860"/>
      <c r="C415" s="164"/>
      <c r="D415" s="86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1" t="s">
        <v>521</v>
      </c>
      <c r="AF415" s="208"/>
      <c r="AG415" s="208"/>
      <c r="AH415" s="272"/>
      <c r="AI415" s="271" t="s">
        <v>521</v>
      </c>
      <c r="AJ415" s="208"/>
      <c r="AK415" s="208"/>
      <c r="AL415" s="208"/>
      <c r="AM415" s="271" t="s">
        <v>521</v>
      </c>
      <c r="AN415" s="208"/>
      <c r="AO415" s="208"/>
      <c r="AP415" s="272"/>
      <c r="AQ415" s="271" t="s">
        <v>521</v>
      </c>
      <c r="AR415" s="208"/>
      <c r="AS415" s="208"/>
      <c r="AT415" s="272"/>
      <c r="AU415" s="208" t="s">
        <v>521</v>
      </c>
      <c r="AV415" s="208"/>
      <c r="AW415" s="208"/>
      <c r="AX415" s="209"/>
    </row>
    <row r="416" spans="1:50" ht="22.5" customHeight="1" x14ac:dyDescent="0.15">
      <c r="A416" s="865"/>
      <c r="B416" s="860"/>
      <c r="C416" s="164"/>
      <c r="D416" s="86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521</v>
      </c>
      <c r="AF416" s="208"/>
      <c r="AG416" s="208"/>
      <c r="AH416" s="272"/>
      <c r="AI416" s="271" t="s">
        <v>523</v>
      </c>
      <c r="AJ416" s="208"/>
      <c r="AK416" s="208"/>
      <c r="AL416" s="208"/>
      <c r="AM416" s="271" t="s">
        <v>524</v>
      </c>
      <c r="AN416" s="208"/>
      <c r="AO416" s="208"/>
      <c r="AP416" s="272"/>
      <c r="AQ416" s="271" t="s">
        <v>524</v>
      </c>
      <c r="AR416" s="208"/>
      <c r="AS416" s="208"/>
      <c r="AT416" s="272"/>
      <c r="AU416" s="208" t="s">
        <v>521</v>
      </c>
      <c r="AV416" s="208"/>
      <c r="AW416" s="208"/>
      <c r="AX416" s="209"/>
    </row>
    <row r="417" spans="1:50" ht="18.75" hidden="1" customHeight="1" x14ac:dyDescent="0.15">
      <c r="A417" s="865"/>
      <c r="B417" s="860"/>
      <c r="C417" s="164"/>
      <c r="D417" s="86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5"/>
      <c r="B418" s="860"/>
      <c r="C418" s="164"/>
      <c r="D418" s="86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5"/>
      <c r="B419" s="860"/>
      <c r="C419" s="164"/>
      <c r="D419" s="86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5"/>
      <c r="B420" s="860"/>
      <c r="C420" s="164"/>
      <c r="D420" s="86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5"/>
      <c r="B421" s="860"/>
      <c r="C421" s="164"/>
      <c r="D421" s="86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5"/>
      <c r="B422" s="860"/>
      <c r="C422" s="164"/>
      <c r="D422" s="86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5"/>
      <c r="B423" s="860"/>
      <c r="C423" s="164"/>
      <c r="D423" s="86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5"/>
      <c r="B424" s="860"/>
      <c r="C424" s="164"/>
      <c r="D424" s="86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5"/>
      <c r="B425" s="860"/>
      <c r="C425" s="164"/>
      <c r="D425" s="86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5"/>
      <c r="B426" s="860"/>
      <c r="C426" s="164"/>
      <c r="D426" s="86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5"/>
      <c r="B427" s="860"/>
      <c r="C427" s="164"/>
      <c r="D427" s="86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5"/>
      <c r="B428" s="860"/>
      <c r="C428" s="164"/>
      <c r="D428" s="86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5"/>
      <c r="B429" s="860"/>
      <c r="C429" s="164"/>
      <c r="D429" s="86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5"/>
      <c r="B430" s="860"/>
      <c r="C430" s="164"/>
      <c r="D430" s="86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5"/>
      <c r="B431" s="860"/>
      <c r="C431" s="164"/>
      <c r="D431" s="86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5"/>
      <c r="B432" s="860"/>
      <c r="C432" s="164"/>
      <c r="D432" s="86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5"/>
      <c r="B433" s="860"/>
      <c r="C433" s="164"/>
      <c r="D433" s="86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5"/>
      <c r="B434" s="860"/>
      <c r="C434" s="164"/>
      <c r="D434" s="86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5"/>
      <c r="B435" s="860"/>
      <c r="C435" s="164"/>
      <c r="D435" s="86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5"/>
      <c r="B436" s="860"/>
      <c r="C436" s="164"/>
      <c r="D436" s="86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8" t="s">
        <v>16</v>
      </c>
      <c r="AC436" s="858"/>
      <c r="AD436" s="858"/>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5"/>
      <c r="B437" s="860"/>
      <c r="C437" s="164"/>
      <c r="D437" s="86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5"/>
      <c r="B438" s="860"/>
      <c r="C438" s="164"/>
      <c r="D438" s="86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5"/>
      <c r="B439" s="860"/>
      <c r="C439" s="164"/>
      <c r="D439" s="860"/>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1" t="s">
        <v>521</v>
      </c>
      <c r="AF439" s="208"/>
      <c r="AG439" s="208"/>
      <c r="AH439" s="208"/>
      <c r="AI439" s="271" t="s">
        <v>521</v>
      </c>
      <c r="AJ439" s="208"/>
      <c r="AK439" s="208"/>
      <c r="AL439" s="208"/>
      <c r="AM439" s="271" t="s">
        <v>521</v>
      </c>
      <c r="AN439" s="208"/>
      <c r="AO439" s="208"/>
      <c r="AP439" s="272"/>
      <c r="AQ439" s="271" t="s">
        <v>521</v>
      </c>
      <c r="AR439" s="208"/>
      <c r="AS439" s="208"/>
      <c r="AT439" s="272"/>
      <c r="AU439" s="208" t="s">
        <v>521</v>
      </c>
      <c r="AV439" s="208"/>
      <c r="AW439" s="208"/>
      <c r="AX439" s="209"/>
    </row>
    <row r="440" spans="1:50" ht="22.5" customHeight="1" x14ac:dyDescent="0.15">
      <c r="A440" s="865"/>
      <c r="B440" s="860"/>
      <c r="C440" s="164"/>
      <c r="D440" s="86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1" t="s">
        <v>523</v>
      </c>
      <c r="AF440" s="208"/>
      <c r="AG440" s="208"/>
      <c r="AH440" s="272"/>
      <c r="AI440" s="271" t="s">
        <v>524</v>
      </c>
      <c r="AJ440" s="208"/>
      <c r="AK440" s="208"/>
      <c r="AL440" s="208"/>
      <c r="AM440" s="271" t="s">
        <v>521</v>
      </c>
      <c r="AN440" s="208"/>
      <c r="AO440" s="208"/>
      <c r="AP440" s="272"/>
      <c r="AQ440" s="271" t="s">
        <v>523</v>
      </c>
      <c r="AR440" s="208"/>
      <c r="AS440" s="208"/>
      <c r="AT440" s="272"/>
      <c r="AU440" s="208" t="s">
        <v>523</v>
      </c>
      <c r="AV440" s="208"/>
      <c r="AW440" s="208"/>
      <c r="AX440" s="209"/>
    </row>
    <row r="441" spans="1:50" ht="22.5" customHeight="1" x14ac:dyDescent="0.15">
      <c r="A441" s="865"/>
      <c r="B441" s="860"/>
      <c r="C441" s="164"/>
      <c r="D441" s="86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521</v>
      </c>
      <c r="AF441" s="208"/>
      <c r="AG441" s="208"/>
      <c r="AH441" s="272"/>
      <c r="AI441" s="271" t="s">
        <v>521</v>
      </c>
      <c r="AJ441" s="208"/>
      <c r="AK441" s="208"/>
      <c r="AL441" s="208"/>
      <c r="AM441" s="271" t="s">
        <v>521</v>
      </c>
      <c r="AN441" s="208"/>
      <c r="AO441" s="208"/>
      <c r="AP441" s="272"/>
      <c r="AQ441" s="271" t="s">
        <v>521</v>
      </c>
      <c r="AR441" s="208"/>
      <c r="AS441" s="208"/>
      <c r="AT441" s="272"/>
      <c r="AU441" s="208" t="s">
        <v>521</v>
      </c>
      <c r="AV441" s="208"/>
      <c r="AW441" s="208"/>
      <c r="AX441" s="209"/>
    </row>
    <row r="442" spans="1:50" ht="18.75" hidden="1" customHeight="1" x14ac:dyDescent="0.15">
      <c r="A442" s="865"/>
      <c r="B442" s="860"/>
      <c r="C442" s="164"/>
      <c r="D442" s="86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5"/>
      <c r="B443" s="860"/>
      <c r="C443" s="164"/>
      <c r="D443" s="86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5"/>
      <c r="B444" s="860"/>
      <c r="C444" s="164"/>
      <c r="D444" s="86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5"/>
      <c r="B445" s="860"/>
      <c r="C445" s="164"/>
      <c r="D445" s="86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5"/>
      <c r="B446" s="860"/>
      <c r="C446" s="164"/>
      <c r="D446" s="86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5"/>
      <c r="B447" s="860"/>
      <c r="C447" s="164"/>
      <c r="D447" s="86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5"/>
      <c r="B448" s="860"/>
      <c r="C448" s="164"/>
      <c r="D448" s="86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5"/>
      <c r="B449" s="860"/>
      <c r="C449" s="164"/>
      <c r="D449" s="86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5"/>
      <c r="B450" s="860"/>
      <c r="C450" s="164"/>
      <c r="D450" s="86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5"/>
      <c r="B451" s="860"/>
      <c r="C451" s="164"/>
      <c r="D451" s="86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5"/>
      <c r="B452" s="860"/>
      <c r="C452" s="164"/>
      <c r="D452" s="86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5"/>
      <c r="B453" s="860"/>
      <c r="C453" s="164"/>
      <c r="D453" s="86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5"/>
      <c r="B454" s="860"/>
      <c r="C454" s="164"/>
      <c r="D454" s="86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5"/>
      <c r="B455" s="860"/>
      <c r="C455" s="164"/>
      <c r="D455" s="86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5"/>
      <c r="B456" s="860"/>
      <c r="C456" s="164"/>
      <c r="D456" s="86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5"/>
      <c r="B457" s="860"/>
      <c r="C457" s="164"/>
      <c r="D457" s="86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5"/>
      <c r="B458" s="860"/>
      <c r="C458" s="164"/>
      <c r="D458" s="86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5"/>
      <c r="B459" s="860"/>
      <c r="C459" s="164"/>
      <c r="D459" s="86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5"/>
      <c r="B460" s="860"/>
      <c r="C460" s="164"/>
      <c r="D460" s="86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5"/>
      <c r="B461" s="860"/>
      <c r="C461" s="164"/>
      <c r="D461" s="86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5"/>
      <c r="B462" s="860"/>
      <c r="C462" s="164"/>
      <c r="D462" s="86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5"/>
      <c r="B463" s="860"/>
      <c r="C463" s="164"/>
      <c r="D463" s="860"/>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5"/>
      <c r="B464" s="860"/>
      <c r="C464" s="164"/>
      <c r="D464" s="86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5"/>
      <c r="B465" s="860"/>
      <c r="C465" s="164"/>
      <c r="D465" s="860"/>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9"/>
    </row>
    <row r="466" spans="1:50" ht="18.75" hidden="1" customHeight="1" x14ac:dyDescent="0.15">
      <c r="A466" s="865"/>
      <c r="B466" s="860"/>
      <c r="C466" s="164"/>
      <c r="D466" s="86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5"/>
      <c r="B467" s="860"/>
      <c r="C467" s="164"/>
      <c r="D467" s="86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5"/>
      <c r="B468" s="860"/>
      <c r="C468" s="164"/>
      <c r="D468" s="86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5"/>
      <c r="B469" s="860"/>
      <c r="C469" s="164"/>
      <c r="D469" s="86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5"/>
      <c r="B470" s="860"/>
      <c r="C470" s="164"/>
      <c r="D470" s="86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5"/>
      <c r="B471" s="860"/>
      <c r="C471" s="164"/>
      <c r="D471" s="86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5"/>
      <c r="B472" s="860"/>
      <c r="C472" s="164"/>
      <c r="D472" s="86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5"/>
      <c r="B473" s="860"/>
      <c r="C473" s="164"/>
      <c r="D473" s="86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5"/>
      <c r="B474" s="860"/>
      <c r="C474" s="164"/>
      <c r="D474" s="86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5"/>
      <c r="B475" s="860"/>
      <c r="C475" s="164"/>
      <c r="D475" s="86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5"/>
      <c r="B476" s="860"/>
      <c r="C476" s="164"/>
      <c r="D476" s="86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5"/>
      <c r="B477" s="860"/>
      <c r="C477" s="164"/>
      <c r="D477" s="86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5"/>
      <c r="B478" s="860"/>
      <c r="C478" s="164"/>
      <c r="D478" s="86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5"/>
      <c r="B479" s="860"/>
      <c r="C479" s="164"/>
      <c r="D479" s="86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5"/>
      <c r="B480" s="860"/>
      <c r="C480" s="164"/>
      <c r="D480" s="86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8" t="s">
        <v>16</v>
      </c>
      <c r="AC480" s="858"/>
      <c r="AD480" s="858"/>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5"/>
      <c r="B481" s="860"/>
      <c r="C481" s="164"/>
      <c r="D481" s="86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5"/>
      <c r="B482" s="860"/>
      <c r="C482" s="164"/>
      <c r="D482" s="86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5"/>
      <c r="B483" s="860"/>
      <c r="C483" s="164"/>
      <c r="D483" s="86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5"/>
      <c r="B484" s="860"/>
      <c r="C484" s="164"/>
      <c r="D484" s="86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5"/>
      <c r="B485" s="860"/>
      <c r="C485" s="164"/>
      <c r="D485" s="86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5"/>
      <c r="B486" s="860"/>
      <c r="C486" s="164"/>
      <c r="D486" s="86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5"/>
      <c r="B487" s="860"/>
      <c r="C487" s="164"/>
      <c r="D487" s="86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5"/>
      <c r="B488" s="860"/>
      <c r="C488" s="164"/>
      <c r="D488" s="86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5"/>
      <c r="B489" s="860"/>
      <c r="C489" s="164"/>
      <c r="D489" s="86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5"/>
      <c r="B490" s="860"/>
      <c r="C490" s="164"/>
      <c r="D490" s="86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5"/>
      <c r="B491" s="860"/>
      <c r="C491" s="164"/>
      <c r="D491" s="86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5"/>
      <c r="B492" s="860"/>
      <c r="C492" s="164"/>
      <c r="D492" s="86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5"/>
      <c r="B493" s="860"/>
      <c r="C493" s="164"/>
      <c r="D493" s="86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5"/>
      <c r="B494" s="860"/>
      <c r="C494" s="164"/>
      <c r="D494" s="86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5"/>
      <c r="B495" s="860"/>
      <c r="C495" s="164"/>
      <c r="D495" s="86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5"/>
      <c r="B496" s="860"/>
      <c r="C496" s="164"/>
      <c r="D496" s="86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5"/>
      <c r="B497" s="860"/>
      <c r="C497" s="164"/>
      <c r="D497" s="86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5"/>
      <c r="B498" s="860"/>
      <c r="C498" s="164"/>
      <c r="D498" s="86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5"/>
      <c r="B499" s="860"/>
      <c r="C499" s="164"/>
      <c r="D499" s="86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5"/>
      <c r="B500" s="860"/>
      <c r="C500" s="164"/>
      <c r="D500" s="86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5"/>
      <c r="B501" s="860"/>
      <c r="C501" s="164"/>
      <c r="D501" s="86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5"/>
      <c r="B502" s="860"/>
      <c r="C502" s="164"/>
      <c r="D502" s="86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5"/>
      <c r="B503" s="860"/>
      <c r="C503" s="164"/>
      <c r="D503" s="86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5"/>
      <c r="B504" s="860"/>
      <c r="C504" s="164"/>
      <c r="D504" s="86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5"/>
      <c r="B505" s="860"/>
      <c r="C505" s="164"/>
      <c r="D505" s="86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5"/>
      <c r="B506" s="860"/>
      <c r="C506" s="164"/>
      <c r="D506" s="86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5"/>
      <c r="B507" s="860"/>
      <c r="C507" s="164"/>
      <c r="D507" s="86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5"/>
      <c r="B508" s="860"/>
      <c r="C508" s="164"/>
      <c r="D508" s="86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5"/>
      <c r="B509" s="860"/>
      <c r="C509" s="164"/>
      <c r="D509" s="86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5"/>
      <c r="B510" s="860"/>
      <c r="C510" s="164"/>
      <c r="D510" s="86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5"/>
      <c r="B511" s="860"/>
      <c r="C511" s="164"/>
      <c r="D511" s="86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5"/>
      <c r="B512" s="860"/>
      <c r="C512" s="164"/>
      <c r="D512" s="86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5"/>
      <c r="B513" s="860"/>
      <c r="C513" s="164"/>
      <c r="D513" s="86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5"/>
      <c r="B514" s="860"/>
      <c r="C514" s="164"/>
      <c r="D514" s="86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5"/>
      <c r="B515" s="860"/>
      <c r="C515" s="164"/>
      <c r="D515" s="86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5"/>
      <c r="B516" s="860"/>
      <c r="C516" s="164"/>
      <c r="D516" s="86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5"/>
      <c r="B517" s="860"/>
      <c r="C517" s="164"/>
      <c r="D517" s="86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5"/>
      <c r="B518" s="860"/>
      <c r="C518" s="164"/>
      <c r="D518" s="86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5"/>
      <c r="B519" s="860"/>
      <c r="C519" s="164"/>
      <c r="D519" s="860"/>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9"/>
    </row>
    <row r="520" spans="1:50" ht="18.75" hidden="1" customHeight="1" x14ac:dyDescent="0.15">
      <c r="A520" s="865"/>
      <c r="B520" s="860"/>
      <c r="C520" s="164"/>
      <c r="D520" s="86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5"/>
      <c r="B521" s="860"/>
      <c r="C521" s="164"/>
      <c r="D521" s="86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5"/>
      <c r="B522" s="860"/>
      <c r="C522" s="164"/>
      <c r="D522" s="86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5"/>
      <c r="B523" s="860"/>
      <c r="C523" s="164"/>
      <c r="D523" s="86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5"/>
      <c r="B524" s="860"/>
      <c r="C524" s="164"/>
      <c r="D524" s="86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5"/>
      <c r="B525" s="860"/>
      <c r="C525" s="164"/>
      <c r="D525" s="86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5"/>
      <c r="B526" s="860"/>
      <c r="C526" s="164"/>
      <c r="D526" s="86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5"/>
      <c r="B527" s="860"/>
      <c r="C527" s="164"/>
      <c r="D527" s="86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5"/>
      <c r="B528" s="860"/>
      <c r="C528" s="164"/>
      <c r="D528" s="86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5"/>
      <c r="B529" s="860"/>
      <c r="C529" s="164"/>
      <c r="D529" s="86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5"/>
      <c r="B530" s="860"/>
      <c r="C530" s="164"/>
      <c r="D530" s="86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5"/>
      <c r="B531" s="860"/>
      <c r="C531" s="164"/>
      <c r="D531" s="86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5"/>
      <c r="B532" s="860"/>
      <c r="C532" s="164"/>
      <c r="D532" s="86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5"/>
      <c r="B533" s="860"/>
      <c r="C533" s="164"/>
      <c r="D533" s="86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5"/>
      <c r="B534" s="860"/>
      <c r="C534" s="164"/>
      <c r="D534" s="86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5"/>
      <c r="B535" s="860"/>
      <c r="C535" s="164"/>
      <c r="D535" s="86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5"/>
      <c r="B536" s="860"/>
      <c r="C536" s="164"/>
      <c r="D536" s="86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5"/>
      <c r="B537" s="860"/>
      <c r="C537" s="164"/>
      <c r="D537" s="86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5"/>
      <c r="B538" s="860"/>
      <c r="C538" s="164"/>
      <c r="D538" s="86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5"/>
      <c r="B539" s="860"/>
      <c r="C539" s="164"/>
      <c r="D539" s="86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5"/>
      <c r="B540" s="860"/>
      <c r="C540" s="164"/>
      <c r="D540" s="86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5"/>
      <c r="B541" s="860"/>
      <c r="C541" s="164"/>
      <c r="D541" s="86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5"/>
      <c r="B542" s="860"/>
      <c r="C542" s="164"/>
      <c r="D542" s="86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5"/>
      <c r="B543" s="860"/>
      <c r="C543" s="164"/>
      <c r="D543" s="86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5"/>
      <c r="B544" s="860"/>
      <c r="C544" s="164"/>
      <c r="D544" s="86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5"/>
      <c r="B545" s="860"/>
      <c r="C545" s="164"/>
      <c r="D545" s="86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5"/>
      <c r="B546" s="860"/>
      <c r="C546" s="164"/>
      <c r="D546" s="86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5"/>
      <c r="B547" s="860"/>
      <c r="C547" s="164"/>
      <c r="D547" s="86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5"/>
      <c r="B548" s="860"/>
      <c r="C548" s="164"/>
      <c r="D548" s="86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5"/>
      <c r="B549" s="860"/>
      <c r="C549" s="164"/>
      <c r="D549" s="86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5"/>
      <c r="B550" s="860"/>
      <c r="C550" s="164"/>
      <c r="D550" s="86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5"/>
      <c r="B551" s="860"/>
      <c r="C551" s="164"/>
      <c r="D551" s="86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5"/>
      <c r="B552" s="860"/>
      <c r="C552" s="164"/>
      <c r="D552" s="86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5"/>
      <c r="B553" s="860"/>
      <c r="C553" s="164"/>
      <c r="D553" s="86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5"/>
      <c r="B554" s="860"/>
      <c r="C554" s="164"/>
      <c r="D554" s="86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5"/>
      <c r="B555" s="860"/>
      <c r="C555" s="164"/>
      <c r="D555" s="86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5"/>
      <c r="B556" s="860"/>
      <c r="C556" s="164"/>
      <c r="D556" s="86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5"/>
      <c r="B557" s="860"/>
      <c r="C557" s="164"/>
      <c r="D557" s="86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5"/>
      <c r="B558" s="860"/>
      <c r="C558" s="164"/>
      <c r="D558" s="86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5"/>
      <c r="B559" s="860"/>
      <c r="C559" s="164"/>
      <c r="D559" s="86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8" t="s">
        <v>16</v>
      </c>
      <c r="AC559" s="858"/>
      <c r="AD559" s="858"/>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5"/>
      <c r="B560" s="860"/>
      <c r="C560" s="164"/>
      <c r="D560" s="86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5"/>
      <c r="B561" s="860"/>
      <c r="C561" s="164"/>
      <c r="D561" s="86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5"/>
      <c r="B562" s="860"/>
      <c r="C562" s="164"/>
      <c r="D562" s="86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5"/>
      <c r="B563" s="860"/>
      <c r="C563" s="164"/>
      <c r="D563" s="86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5"/>
      <c r="B564" s="860"/>
      <c r="C564" s="164"/>
      <c r="D564" s="86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5"/>
      <c r="B565" s="860"/>
      <c r="C565" s="164"/>
      <c r="D565" s="86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5"/>
      <c r="B566" s="860"/>
      <c r="C566" s="164"/>
      <c r="D566" s="86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5"/>
      <c r="B567" s="860"/>
      <c r="C567" s="164"/>
      <c r="D567" s="86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5"/>
      <c r="B568" s="860"/>
      <c r="C568" s="164"/>
      <c r="D568" s="86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5"/>
      <c r="B569" s="860"/>
      <c r="C569" s="164"/>
      <c r="D569" s="86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5"/>
      <c r="B570" s="860"/>
      <c r="C570" s="164"/>
      <c r="D570" s="86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5"/>
      <c r="B571" s="860"/>
      <c r="C571" s="164"/>
      <c r="D571" s="86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5"/>
      <c r="B572" s="860"/>
      <c r="C572" s="164"/>
      <c r="D572" s="86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5"/>
      <c r="B573" s="860"/>
      <c r="C573" s="164"/>
      <c r="D573" s="860"/>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9"/>
    </row>
    <row r="574" spans="1:50" ht="18.75" hidden="1" customHeight="1" x14ac:dyDescent="0.15">
      <c r="A574" s="865"/>
      <c r="B574" s="860"/>
      <c r="C574" s="164"/>
      <c r="D574" s="86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5"/>
      <c r="B575" s="860"/>
      <c r="C575" s="164"/>
      <c r="D575" s="86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5"/>
      <c r="B576" s="860"/>
      <c r="C576" s="164"/>
      <c r="D576" s="86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5"/>
      <c r="B577" s="860"/>
      <c r="C577" s="164"/>
      <c r="D577" s="86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5"/>
      <c r="B578" s="860"/>
      <c r="C578" s="164"/>
      <c r="D578" s="86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5"/>
      <c r="B579" s="860"/>
      <c r="C579" s="164"/>
      <c r="D579" s="86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5"/>
      <c r="B580" s="860"/>
      <c r="C580" s="164"/>
      <c r="D580" s="86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5"/>
      <c r="B581" s="860"/>
      <c r="C581" s="164"/>
      <c r="D581" s="86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5"/>
      <c r="B582" s="860"/>
      <c r="C582" s="164"/>
      <c r="D582" s="86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5"/>
      <c r="B583" s="860"/>
      <c r="C583" s="164"/>
      <c r="D583" s="86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5"/>
      <c r="B584" s="860"/>
      <c r="C584" s="164"/>
      <c r="D584" s="86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5"/>
      <c r="B585" s="860"/>
      <c r="C585" s="164"/>
      <c r="D585" s="86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5"/>
      <c r="B586" s="860"/>
      <c r="C586" s="164"/>
      <c r="D586" s="86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5"/>
      <c r="B587" s="860"/>
      <c r="C587" s="164"/>
      <c r="D587" s="86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5"/>
      <c r="B588" s="860"/>
      <c r="C588" s="164"/>
      <c r="D588" s="86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5"/>
      <c r="B589" s="860"/>
      <c r="C589" s="164"/>
      <c r="D589" s="86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5"/>
      <c r="B590" s="860"/>
      <c r="C590" s="164"/>
      <c r="D590" s="86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5"/>
      <c r="B591" s="860"/>
      <c r="C591" s="164"/>
      <c r="D591" s="86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5"/>
      <c r="B592" s="860"/>
      <c r="C592" s="164"/>
      <c r="D592" s="86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5"/>
      <c r="B593" s="860"/>
      <c r="C593" s="164"/>
      <c r="D593" s="86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5"/>
      <c r="B594" s="860"/>
      <c r="C594" s="164"/>
      <c r="D594" s="86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5"/>
      <c r="B595" s="860"/>
      <c r="C595" s="164"/>
      <c r="D595" s="86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5"/>
      <c r="B596" s="860"/>
      <c r="C596" s="164"/>
      <c r="D596" s="86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5"/>
      <c r="B597" s="860"/>
      <c r="C597" s="164"/>
      <c r="D597" s="86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5"/>
      <c r="B598" s="860"/>
      <c r="C598" s="164"/>
      <c r="D598" s="86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8" t="s">
        <v>16</v>
      </c>
      <c r="AC598" s="858"/>
      <c r="AD598" s="858"/>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5"/>
      <c r="B599" s="860"/>
      <c r="C599" s="164"/>
      <c r="D599" s="86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5"/>
      <c r="B600" s="860"/>
      <c r="C600" s="164"/>
      <c r="D600" s="86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5"/>
      <c r="B601" s="860"/>
      <c r="C601" s="164"/>
      <c r="D601" s="86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5"/>
      <c r="B602" s="860"/>
      <c r="C602" s="164"/>
      <c r="D602" s="86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5"/>
      <c r="B603" s="860"/>
      <c r="C603" s="164"/>
      <c r="D603" s="86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5"/>
      <c r="B604" s="860"/>
      <c r="C604" s="164"/>
      <c r="D604" s="86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5"/>
      <c r="B605" s="860"/>
      <c r="C605" s="164"/>
      <c r="D605" s="86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5"/>
      <c r="B606" s="860"/>
      <c r="C606" s="164"/>
      <c r="D606" s="86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5"/>
      <c r="B607" s="860"/>
      <c r="C607" s="164"/>
      <c r="D607" s="86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5"/>
      <c r="B608" s="860"/>
      <c r="C608" s="164"/>
      <c r="D608" s="86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5"/>
      <c r="B609" s="860"/>
      <c r="C609" s="164"/>
      <c r="D609" s="86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5"/>
      <c r="B610" s="860"/>
      <c r="C610" s="164"/>
      <c r="D610" s="86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5"/>
      <c r="B611" s="860"/>
      <c r="C611" s="164"/>
      <c r="D611" s="86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5"/>
      <c r="B612" s="860"/>
      <c r="C612" s="164"/>
      <c r="D612" s="86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5"/>
      <c r="B613" s="860"/>
      <c r="C613" s="164"/>
      <c r="D613" s="86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5"/>
      <c r="B614" s="860"/>
      <c r="C614" s="164"/>
      <c r="D614" s="86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5"/>
      <c r="B615" s="860"/>
      <c r="C615" s="164"/>
      <c r="D615" s="86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5"/>
      <c r="B616" s="860"/>
      <c r="C616" s="164"/>
      <c r="D616" s="86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5"/>
      <c r="B617" s="860"/>
      <c r="C617" s="164"/>
      <c r="D617" s="86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5"/>
      <c r="B618" s="860"/>
      <c r="C618" s="164"/>
      <c r="D618" s="86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5"/>
      <c r="B619" s="860"/>
      <c r="C619" s="164"/>
      <c r="D619" s="86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5"/>
      <c r="B620" s="860"/>
      <c r="C620" s="164"/>
      <c r="D620" s="86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5"/>
      <c r="B621" s="860"/>
      <c r="C621" s="164"/>
      <c r="D621" s="86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5"/>
      <c r="B622" s="860"/>
      <c r="C622" s="164"/>
      <c r="D622" s="86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5"/>
      <c r="B623" s="860"/>
      <c r="C623" s="164"/>
      <c r="D623" s="86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5"/>
      <c r="B624" s="860"/>
      <c r="C624" s="164"/>
      <c r="D624" s="86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5"/>
      <c r="B625" s="860"/>
      <c r="C625" s="164"/>
      <c r="D625" s="86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5"/>
      <c r="B626" s="860"/>
      <c r="C626" s="164"/>
      <c r="D626" s="86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5"/>
      <c r="B627" s="860"/>
      <c r="C627" s="164"/>
      <c r="D627" s="860"/>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9"/>
    </row>
    <row r="628" spans="1:50" ht="18.75" hidden="1" customHeight="1" x14ac:dyDescent="0.15">
      <c r="A628" s="865"/>
      <c r="B628" s="860"/>
      <c r="C628" s="164"/>
      <c r="D628" s="86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5"/>
      <c r="B629" s="860"/>
      <c r="C629" s="164"/>
      <c r="D629" s="86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5"/>
      <c r="B630" s="860"/>
      <c r="C630" s="164"/>
      <c r="D630" s="86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5"/>
      <c r="B631" s="860"/>
      <c r="C631" s="164"/>
      <c r="D631" s="86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5"/>
      <c r="B632" s="860"/>
      <c r="C632" s="164"/>
      <c r="D632" s="86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5"/>
      <c r="B633" s="860"/>
      <c r="C633" s="164"/>
      <c r="D633" s="86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5"/>
      <c r="B634" s="860"/>
      <c r="C634" s="164"/>
      <c r="D634" s="86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5"/>
      <c r="B635" s="860"/>
      <c r="C635" s="164"/>
      <c r="D635" s="86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5"/>
      <c r="B636" s="860"/>
      <c r="C636" s="164"/>
      <c r="D636" s="86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5"/>
      <c r="B637" s="860"/>
      <c r="C637" s="164"/>
      <c r="D637" s="86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8" t="s">
        <v>16</v>
      </c>
      <c r="AC637" s="858"/>
      <c r="AD637" s="858"/>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5"/>
      <c r="B638" s="860"/>
      <c r="C638" s="164"/>
      <c r="D638" s="86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5"/>
      <c r="B639" s="860"/>
      <c r="C639" s="164"/>
      <c r="D639" s="86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5"/>
      <c r="B640" s="860"/>
      <c r="C640" s="164"/>
      <c r="D640" s="86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5"/>
      <c r="B641" s="860"/>
      <c r="C641" s="164"/>
      <c r="D641" s="86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5"/>
      <c r="B642" s="860"/>
      <c r="C642" s="164"/>
      <c r="D642" s="86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5"/>
      <c r="B643" s="860"/>
      <c r="C643" s="164"/>
      <c r="D643" s="86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5"/>
      <c r="B644" s="860"/>
      <c r="C644" s="164"/>
      <c r="D644" s="86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5"/>
      <c r="B645" s="860"/>
      <c r="C645" s="164"/>
      <c r="D645" s="86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5"/>
      <c r="B646" s="860"/>
      <c r="C646" s="164"/>
      <c r="D646" s="86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5"/>
      <c r="B647" s="860"/>
      <c r="C647" s="164"/>
      <c r="D647" s="86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5"/>
      <c r="B648" s="860"/>
      <c r="C648" s="164"/>
      <c r="D648" s="86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5"/>
      <c r="B649" s="860"/>
      <c r="C649" s="164"/>
      <c r="D649" s="86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5"/>
      <c r="B650" s="860"/>
      <c r="C650" s="164"/>
      <c r="D650" s="86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5"/>
      <c r="B651" s="860"/>
      <c r="C651" s="164"/>
      <c r="D651" s="86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5"/>
      <c r="B652" s="860"/>
      <c r="C652" s="164"/>
      <c r="D652" s="86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5"/>
      <c r="B653" s="860"/>
      <c r="C653" s="164"/>
      <c r="D653" s="86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5"/>
      <c r="B654" s="860"/>
      <c r="C654" s="164"/>
      <c r="D654" s="86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5"/>
      <c r="B655" s="860"/>
      <c r="C655" s="164"/>
      <c r="D655" s="86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5"/>
      <c r="B656" s="860"/>
      <c r="C656" s="164"/>
      <c r="D656" s="86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5"/>
      <c r="B657" s="860"/>
      <c r="C657" s="164"/>
      <c r="D657" s="86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5"/>
      <c r="B658" s="860"/>
      <c r="C658" s="164"/>
      <c r="D658" s="86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5"/>
      <c r="B659" s="860"/>
      <c r="C659" s="164"/>
      <c r="D659" s="86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5"/>
      <c r="B660" s="860"/>
      <c r="C660" s="164"/>
      <c r="D660" s="86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5"/>
      <c r="B661" s="860"/>
      <c r="C661" s="164"/>
      <c r="D661" s="86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5"/>
      <c r="B662" s="860"/>
      <c r="C662" s="164"/>
      <c r="D662" s="86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5"/>
      <c r="B663" s="860"/>
      <c r="C663" s="164"/>
      <c r="D663" s="86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5"/>
      <c r="B664" s="860"/>
      <c r="C664" s="164"/>
      <c r="D664" s="86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5"/>
      <c r="B665" s="860"/>
      <c r="C665" s="164"/>
      <c r="D665" s="86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5"/>
      <c r="B666" s="860"/>
      <c r="C666" s="164"/>
      <c r="D666" s="86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5"/>
      <c r="B667" s="860"/>
      <c r="C667" s="164"/>
      <c r="D667" s="86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5"/>
      <c r="B668" s="860"/>
      <c r="C668" s="164"/>
      <c r="D668" s="86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5"/>
      <c r="B669" s="860"/>
      <c r="C669" s="164"/>
      <c r="D669" s="86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5"/>
      <c r="B670" s="860"/>
      <c r="C670" s="164"/>
      <c r="D670" s="86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5"/>
      <c r="B671" s="860"/>
      <c r="C671" s="164"/>
      <c r="D671" s="86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5"/>
      <c r="B672" s="860"/>
      <c r="C672" s="164"/>
      <c r="D672" s="86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5"/>
      <c r="B673" s="860"/>
      <c r="C673" s="164"/>
      <c r="D673" s="86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5"/>
      <c r="B674" s="860"/>
      <c r="C674" s="164"/>
      <c r="D674" s="86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5"/>
      <c r="B675" s="860"/>
      <c r="C675" s="164"/>
      <c r="D675" s="86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5"/>
      <c r="B676" s="860"/>
      <c r="C676" s="164"/>
      <c r="D676" s="86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5"/>
      <c r="B677" s="860"/>
      <c r="C677" s="164"/>
      <c r="D677" s="86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5"/>
      <c r="B678" s="860"/>
      <c r="C678" s="164"/>
      <c r="D678" s="86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5"/>
      <c r="B679" s="860"/>
      <c r="C679" s="164"/>
      <c r="D679" s="86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6"/>
      <c r="B680" s="862"/>
      <c r="C680" s="861"/>
      <c r="D680" s="862"/>
      <c r="E680" s="870"/>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71"/>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102.7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529</v>
      </c>
      <c r="AE683" s="255"/>
      <c r="AF683" s="255"/>
      <c r="AG683" s="247" t="s">
        <v>575</v>
      </c>
      <c r="AH683" s="248"/>
      <c r="AI683" s="248"/>
      <c r="AJ683" s="248"/>
      <c r="AK683" s="248"/>
      <c r="AL683" s="248"/>
      <c r="AM683" s="248"/>
      <c r="AN683" s="248"/>
      <c r="AO683" s="248"/>
      <c r="AP683" s="248"/>
      <c r="AQ683" s="248"/>
      <c r="AR683" s="248"/>
      <c r="AS683" s="248"/>
      <c r="AT683" s="248"/>
      <c r="AU683" s="248"/>
      <c r="AV683" s="248"/>
      <c r="AW683" s="248"/>
      <c r="AX683" s="249"/>
    </row>
    <row r="684" spans="1:50" ht="80.2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3" t="s">
        <v>529</v>
      </c>
      <c r="AE684" s="144"/>
      <c r="AF684" s="144"/>
      <c r="AG684" s="140" t="s">
        <v>576</v>
      </c>
      <c r="AH684" s="141"/>
      <c r="AI684" s="141"/>
      <c r="AJ684" s="141"/>
      <c r="AK684" s="141"/>
      <c r="AL684" s="141"/>
      <c r="AM684" s="141"/>
      <c r="AN684" s="141"/>
      <c r="AO684" s="141"/>
      <c r="AP684" s="141"/>
      <c r="AQ684" s="141"/>
      <c r="AR684" s="141"/>
      <c r="AS684" s="141"/>
      <c r="AT684" s="141"/>
      <c r="AU684" s="141"/>
      <c r="AV684" s="141"/>
      <c r="AW684" s="141"/>
      <c r="AX684" s="142"/>
    </row>
    <row r="685" spans="1:50" ht="117"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529</v>
      </c>
      <c r="AE685" s="638"/>
      <c r="AF685" s="638"/>
      <c r="AG685" s="450" t="s">
        <v>598</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529</v>
      </c>
      <c r="AE686" s="449"/>
      <c r="AF686" s="449"/>
      <c r="AG686" s="110" t="s">
        <v>604</v>
      </c>
      <c r="AH686" s="111"/>
      <c r="AI686" s="111"/>
      <c r="AJ686" s="111"/>
      <c r="AK686" s="111"/>
      <c r="AL686" s="111"/>
      <c r="AM686" s="111"/>
      <c r="AN686" s="111"/>
      <c r="AO686" s="111"/>
      <c r="AP686" s="111"/>
      <c r="AQ686" s="111"/>
      <c r="AR686" s="111"/>
      <c r="AS686" s="111"/>
      <c r="AT686" s="111"/>
      <c r="AU686" s="111"/>
      <c r="AV686" s="111"/>
      <c r="AW686" s="111"/>
      <c r="AX686" s="112"/>
    </row>
    <row r="687" spans="1:50" ht="41.25" customHeight="1" x14ac:dyDescent="0.15">
      <c r="A687" s="504"/>
      <c r="B687" s="505"/>
      <c r="C687" s="671"/>
      <c r="D687" s="672"/>
      <c r="E687" s="658" t="s">
        <v>490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3" t="s">
        <v>555</v>
      </c>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23.25" customHeight="1" x14ac:dyDescent="0.15">
      <c r="A688" s="504"/>
      <c r="B688" s="505"/>
      <c r="C688" s="673"/>
      <c r="D688" s="674"/>
      <c r="E688" s="661" t="s">
        <v>491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556</v>
      </c>
      <c r="AE688" s="657"/>
      <c r="AF688" s="657"/>
      <c r="AG688" s="450"/>
      <c r="AH688" s="133"/>
      <c r="AI688" s="133"/>
      <c r="AJ688" s="133"/>
      <c r="AK688" s="133"/>
      <c r="AL688" s="133"/>
      <c r="AM688" s="133"/>
      <c r="AN688" s="133"/>
      <c r="AO688" s="133"/>
      <c r="AP688" s="133"/>
      <c r="AQ688" s="133"/>
      <c r="AR688" s="133"/>
      <c r="AS688" s="133"/>
      <c r="AT688" s="133"/>
      <c r="AU688" s="133"/>
      <c r="AV688" s="133"/>
      <c r="AW688" s="133"/>
      <c r="AX688" s="451"/>
    </row>
    <row r="689" spans="1:64" ht="59.25"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529</v>
      </c>
      <c r="AE689" s="420"/>
      <c r="AF689" s="420"/>
      <c r="AG689" s="627" t="s">
        <v>557</v>
      </c>
      <c r="AH689" s="628"/>
      <c r="AI689" s="628"/>
      <c r="AJ689" s="628"/>
      <c r="AK689" s="628"/>
      <c r="AL689" s="628"/>
      <c r="AM689" s="628"/>
      <c r="AN689" s="628"/>
      <c r="AO689" s="628"/>
      <c r="AP689" s="628"/>
      <c r="AQ689" s="628"/>
      <c r="AR689" s="628"/>
      <c r="AS689" s="628"/>
      <c r="AT689" s="628"/>
      <c r="AU689" s="628"/>
      <c r="AV689" s="628"/>
      <c r="AW689" s="628"/>
      <c r="AX689" s="629"/>
    </row>
    <row r="690" spans="1:64" ht="32.25"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529</v>
      </c>
      <c r="AE690" s="144"/>
      <c r="AF690" s="144"/>
      <c r="AG690" s="140" t="s">
        <v>558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559</v>
      </c>
      <c r="AE691" s="144"/>
      <c r="AF691" s="144"/>
      <c r="AG691" s="140" t="s">
        <v>601</v>
      </c>
      <c r="AH691" s="141"/>
      <c r="AI691" s="141"/>
      <c r="AJ691" s="141"/>
      <c r="AK691" s="141"/>
      <c r="AL691" s="141"/>
      <c r="AM691" s="141"/>
      <c r="AN691" s="141"/>
      <c r="AO691" s="141"/>
      <c r="AP691" s="141"/>
      <c r="AQ691" s="141"/>
      <c r="AR691" s="141"/>
      <c r="AS691" s="141"/>
      <c r="AT691" s="141"/>
      <c r="AU691" s="141"/>
      <c r="AV691" s="141"/>
      <c r="AW691" s="141"/>
      <c r="AX691" s="142"/>
    </row>
    <row r="692" spans="1:64" ht="41.2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529</v>
      </c>
      <c r="AE692" s="144"/>
      <c r="AF692" s="144"/>
      <c r="AG692" s="140" t="s">
        <v>560</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559</v>
      </c>
      <c r="AE693" s="638"/>
      <c r="AF693" s="638"/>
      <c r="AG693" s="692" t="s">
        <v>601</v>
      </c>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1.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529</v>
      </c>
      <c r="AE694" s="690"/>
      <c r="AF694" s="691"/>
      <c r="AG694" s="684" t="s">
        <v>561</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42"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529</v>
      </c>
      <c r="AE695" s="420"/>
      <c r="AF695" s="655"/>
      <c r="AG695" s="627" t="s">
        <v>615</v>
      </c>
      <c r="AH695" s="628"/>
      <c r="AI695" s="628"/>
      <c r="AJ695" s="628"/>
      <c r="AK695" s="628"/>
      <c r="AL695" s="628"/>
      <c r="AM695" s="628"/>
      <c r="AN695" s="628"/>
      <c r="AO695" s="628"/>
      <c r="AP695" s="628"/>
      <c r="AQ695" s="628"/>
      <c r="AR695" s="628"/>
      <c r="AS695" s="628"/>
      <c r="AT695" s="628"/>
      <c r="AU695" s="628"/>
      <c r="AV695" s="628"/>
      <c r="AW695" s="628"/>
      <c r="AX695" s="629"/>
    </row>
    <row r="696" spans="1:64" ht="42"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529</v>
      </c>
      <c r="AE696" s="488"/>
      <c r="AF696" s="488"/>
      <c r="AG696" s="140" t="s">
        <v>562</v>
      </c>
      <c r="AH696" s="141"/>
      <c r="AI696" s="141"/>
      <c r="AJ696" s="141"/>
      <c r="AK696" s="141"/>
      <c r="AL696" s="141"/>
      <c r="AM696" s="141"/>
      <c r="AN696" s="141"/>
      <c r="AO696" s="141"/>
      <c r="AP696" s="141"/>
      <c r="AQ696" s="141"/>
      <c r="AR696" s="141"/>
      <c r="AS696" s="141"/>
      <c r="AT696" s="141"/>
      <c r="AU696" s="141"/>
      <c r="AV696" s="141"/>
      <c r="AW696" s="141"/>
      <c r="AX696" s="142"/>
    </row>
    <row r="697" spans="1:64" ht="48.75"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529</v>
      </c>
      <c r="AE697" s="144"/>
      <c r="AF697" s="144"/>
      <c r="AG697" s="140" t="s">
        <v>614</v>
      </c>
      <c r="AH697" s="141"/>
      <c r="AI697" s="141"/>
      <c r="AJ697" s="141"/>
      <c r="AK697" s="141"/>
      <c r="AL697" s="141"/>
      <c r="AM697" s="141"/>
      <c r="AN697" s="141"/>
      <c r="AO697" s="141"/>
      <c r="AP697" s="141"/>
      <c r="AQ697" s="141"/>
      <c r="AR697" s="141"/>
      <c r="AS697" s="141"/>
      <c r="AT697" s="141"/>
      <c r="AU697" s="141"/>
      <c r="AV697" s="141"/>
      <c r="AW697" s="141"/>
      <c r="AX697" s="142"/>
    </row>
    <row r="698" spans="1:64" ht="30.75"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559</v>
      </c>
      <c r="AE698" s="144"/>
      <c r="AF698" s="144"/>
      <c r="AG698" s="113" t="s">
        <v>563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559</v>
      </c>
      <c r="AE699" s="420"/>
      <c r="AF699" s="420"/>
      <c r="AG699" s="110" t="s">
        <v>564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1" customHeight="1" x14ac:dyDescent="0.15">
      <c r="A701" s="633"/>
      <c r="B701" s="634"/>
      <c r="C701" s="251" t="s">
        <v>564</v>
      </c>
      <c r="D701" s="252"/>
      <c r="E701" s="252"/>
      <c r="F701" s="252"/>
      <c r="G701" s="252"/>
      <c r="H701" s="252"/>
      <c r="I701" s="252"/>
      <c r="J701" s="252"/>
      <c r="K701" s="252"/>
      <c r="L701" s="252"/>
      <c r="M701" s="252"/>
      <c r="N701" s="252"/>
      <c r="O701" s="253"/>
      <c r="P701" s="452" t="s">
        <v>564</v>
      </c>
      <c r="Q701" s="452"/>
      <c r="R701" s="452"/>
      <c r="S701" s="453"/>
      <c r="T701" s="454" t="s">
        <v>564</v>
      </c>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1" customHeight="1" x14ac:dyDescent="0.15">
      <c r="A702" s="633"/>
      <c r="B702" s="634"/>
      <c r="C702" s="251" t="s">
        <v>564</v>
      </c>
      <c r="D702" s="252"/>
      <c r="E702" s="252"/>
      <c r="F702" s="252"/>
      <c r="G702" s="252"/>
      <c r="H702" s="252"/>
      <c r="I702" s="252"/>
      <c r="J702" s="252"/>
      <c r="K702" s="252"/>
      <c r="L702" s="252"/>
      <c r="M702" s="252"/>
      <c r="N702" s="252"/>
      <c r="O702" s="253"/>
      <c r="P702" s="452" t="s">
        <v>564</v>
      </c>
      <c r="Q702" s="452"/>
      <c r="R702" s="452"/>
      <c r="S702" s="453"/>
      <c r="T702" s="454" t="s">
        <v>564</v>
      </c>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1" customHeight="1" x14ac:dyDescent="0.15">
      <c r="A703" s="633"/>
      <c r="B703" s="634"/>
      <c r="C703" s="251" t="s">
        <v>564</v>
      </c>
      <c r="D703" s="252"/>
      <c r="E703" s="252"/>
      <c r="F703" s="252"/>
      <c r="G703" s="252"/>
      <c r="H703" s="252"/>
      <c r="I703" s="252"/>
      <c r="J703" s="252"/>
      <c r="K703" s="252"/>
      <c r="L703" s="252"/>
      <c r="M703" s="252"/>
      <c r="N703" s="252"/>
      <c r="O703" s="253"/>
      <c r="P703" s="452" t="s">
        <v>564</v>
      </c>
      <c r="Q703" s="452"/>
      <c r="R703" s="452"/>
      <c r="S703" s="453"/>
      <c r="T703" s="454" t="s">
        <v>564</v>
      </c>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9"/>
      <c r="C706" s="456" t="s">
        <v>60</v>
      </c>
      <c r="D706" s="457"/>
      <c r="E706" s="457"/>
      <c r="F706" s="458"/>
      <c r="G706" s="472" t="s">
        <v>591</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70.5" customHeight="1" thickBot="1" x14ac:dyDescent="0.2">
      <c r="A707" s="680"/>
      <c r="B707" s="681"/>
      <c r="C707" s="467" t="s">
        <v>64</v>
      </c>
      <c r="D707" s="468"/>
      <c r="E707" s="468"/>
      <c r="F707" s="469"/>
      <c r="G707" s="470" t="s">
        <v>605</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11.75" customHeight="1" thickBot="1" x14ac:dyDescent="0.2">
      <c r="A709" s="496" t="s">
        <v>606</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72" customHeight="1" thickBot="1" x14ac:dyDescent="0.2">
      <c r="A711" s="676" t="s">
        <v>265</v>
      </c>
      <c r="B711" s="677"/>
      <c r="C711" s="677"/>
      <c r="D711" s="677"/>
      <c r="E711" s="678"/>
      <c r="F711" s="620" t="s">
        <v>607</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159" customHeight="1" thickBot="1" x14ac:dyDescent="0.2">
      <c r="A713" s="529" t="s">
        <v>608</v>
      </c>
      <c r="B713" s="530"/>
      <c r="C713" s="530"/>
      <c r="D713" s="530"/>
      <c r="E713" s="531"/>
      <c r="F713" s="499" t="s">
        <v>616</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48.75"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545</v>
      </c>
      <c r="H717" s="435"/>
      <c r="I717" s="435"/>
      <c r="J717" s="435"/>
      <c r="K717" s="435"/>
      <c r="L717" s="435"/>
      <c r="M717" s="435"/>
      <c r="N717" s="435"/>
      <c r="O717" s="435"/>
      <c r="P717" s="435"/>
      <c r="Q717" s="438" t="s">
        <v>376</v>
      </c>
      <c r="R717" s="438"/>
      <c r="S717" s="438"/>
      <c r="T717" s="438"/>
      <c r="U717" s="438"/>
      <c r="V717" s="438"/>
      <c r="W717" s="434" t="s">
        <v>546</v>
      </c>
      <c r="X717" s="435"/>
      <c r="Y717" s="435"/>
      <c r="Z717" s="435"/>
      <c r="AA717" s="435"/>
      <c r="AB717" s="435"/>
      <c r="AC717" s="435"/>
      <c r="AD717" s="435"/>
      <c r="AE717" s="435"/>
      <c r="AF717" s="435"/>
      <c r="AG717" s="438" t="s">
        <v>377</v>
      </c>
      <c r="AH717" s="438"/>
      <c r="AI717" s="438"/>
      <c r="AJ717" s="438"/>
      <c r="AK717" s="438"/>
      <c r="AL717" s="438"/>
      <c r="AM717" s="434" t="s">
        <v>547</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548</v>
      </c>
      <c r="H718" s="437"/>
      <c r="I718" s="437"/>
      <c r="J718" s="437"/>
      <c r="K718" s="437"/>
      <c r="L718" s="437"/>
      <c r="M718" s="437"/>
      <c r="N718" s="437"/>
      <c r="O718" s="437"/>
      <c r="P718" s="437"/>
      <c r="Q718" s="495" t="s">
        <v>379</v>
      </c>
      <c r="R718" s="495"/>
      <c r="S718" s="495"/>
      <c r="T718" s="495"/>
      <c r="U718" s="495"/>
      <c r="V718" s="495"/>
      <c r="W718" s="605" t="s">
        <v>549</v>
      </c>
      <c r="X718" s="606"/>
      <c r="Y718" s="606"/>
      <c r="Z718" s="606"/>
      <c r="AA718" s="606"/>
      <c r="AB718" s="606"/>
      <c r="AC718" s="606"/>
      <c r="AD718" s="606"/>
      <c r="AE718" s="606"/>
      <c r="AF718" s="606"/>
      <c r="AG718" s="495" t="s">
        <v>380</v>
      </c>
      <c r="AH718" s="495"/>
      <c r="AI718" s="495"/>
      <c r="AJ718" s="495"/>
      <c r="AK718" s="495"/>
      <c r="AL718" s="495"/>
      <c r="AM718" s="459">
        <v>140</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550</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551</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customHeight="1" x14ac:dyDescent="0.15">
      <c r="A760" s="492"/>
      <c r="B760" s="493"/>
      <c r="C760" s="493"/>
      <c r="D760" s="493"/>
      <c r="E760" s="493"/>
      <c r="F760" s="494"/>
      <c r="G760" s="526" t="s">
        <v>565</v>
      </c>
      <c r="H760" s="527"/>
      <c r="I760" s="527"/>
      <c r="J760" s="527"/>
      <c r="K760" s="528"/>
      <c r="L760" s="520" t="s">
        <v>568</v>
      </c>
      <c r="M760" s="521"/>
      <c r="N760" s="521"/>
      <c r="O760" s="521"/>
      <c r="P760" s="521"/>
      <c r="Q760" s="521"/>
      <c r="R760" s="521"/>
      <c r="S760" s="521"/>
      <c r="T760" s="521"/>
      <c r="U760" s="521"/>
      <c r="V760" s="521"/>
      <c r="W760" s="521"/>
      <c r="X760" s="522"/>
      <c r="Y760" s="482">
        <f>6.3*1.08</f>
        <v>6.8040000000000003</v>
      </c>
      <c r="Z760" s="483"/>
      <c r="AA760" s="483"/>
      <c r="AB760" s="682"/>
      <c r="AC760" s="526" t="s">
        <v>577</v>
      </c>
      <c r="AD760" s="527"/>
      <c r="AE760" s="527"/>
      <c r="AF760" s="527"/>
      <c r="AG760" s="528"/>
      <c r="AH760" s="520" t="s">
        <v>579</v>
      </c>
      <c r="AI760" s="521"/>
      <c r="AJ760" s="521"/>
      <c r="AK760" s="521"/>
      <c r="AL760" s="521"/>
      <c r="AM760" s="521"/>
      <c r="AN760" s="521"/>
      <c r="AO760" s="521"/>
      <c r="AP760" s="521"/>
      <c r="AQ760" s="521"/>
      <c r="AR760" s="521"/>
      <c r="AS760" s="521"/>
      <c r="AT760" s="522"/>
      <c r="AU760" s="482">
        <v>1</v>
      </c>
      <c r="AV760" s="483"/>
      <c r="AW760" s="483"/>
      <c r="AX760" s="484"/>
    </row>
    <row r="761" spans="1:50" ht="24.75" customHeight="1" x14ac:dyDescent="0.15">
      <c r="A761" s="492"/>
      <c r="B761" s="493"/>
      <c r="C761" s="493"/>
      <c r="D761" s="493"/>
      <c r="E761" s="493"/>
      <c r="F761" s="494"/>
      <c r="G761" s="427" t="s">
        <v>566</v>
      </c>
      <c r="H761" s="428"/>
      <c r="I761" s="428"/>
      <c r="J761" s="428"/>
      <c r="K761" s="429"/>
      <c r="L761" s="421" t="s">
        <v>569</v>
      </c>
      <c r="M761" s="422"/>
      <c r="N761" s="422"/>
      <c r="O761" s="422"/>
      <c r="P761" s="422"/>
      <c r="Q761" s="422"/>
      <c r="R761" s="422"/>
      <c r="S761" s="422"/>
      <c r="T761" s="422"/>
      <c r="U761" s="422"/>
      <c r="V761" s="422"/>
      <c r="W761" s="422"/>
      <c r="X761" s="423"/>
      <c r="Y761" s="424">
        <f>2.3*1.08</f>
        <v>2.484</v>
      </c>
      <c r="Z761" s="425"/>
      <c r="AA761" s="425"/>
      <c r="AB761" s="433"/>
      <c r="AC761" s="427" t="s">
        <v>578</v>
      </c>
      <c r="AD761" s="428"/>
      <c r="AE761" s="428"/>
      <c r="AF761" s="428"/>
      <c r="AG761" s="429"/>
      <c r="AH761" s="421" t="s">
        <v>580</v>
      </c>
      <c r="AI761" s="422"/>
      <c r="AJ761" s="422"/>
      <c r="AK761" s="422"/>
      <c r="AL761" s="422"/>
      <c r="AM761" s="422"/>
      <c r="AN761" s="422"/>
      <c r="AO761" s="422"/>
      <c r="AP761" s="422"/>
      <c r="AQ761" s="422"/>
      <c r="AR761" s="422"/>
      <c r="AS761" s="422"/>
      <c r="AT761" s="423"/>
      <c r="AU761" s="424">
        <v>15.6</v>
      </c>
      <c r="AV761" s="425"/>
      <c r="AW761" s="425"/>
      <c r="AX761" s="426"/>
    </row>
    <row r="762" spans="1:50" ht="24.75" customHeight="1" x14ac:dyDescent="0.15">
      <c r="A762" s="492"/>
      <c r="B762" s="493"/>
      <c r="C762" s="493"/>
      <c r="D762" s="493"/>
      <c r="E762" s="493"/>
      <c r="F762" s="494"/>
      <c r="G762" s="427" t="s">
        <v>567</v>
      </c>
      <c r="H762" s="428"/>
      <c r="I762" s="428"/>
      <c r="J762" s="428"/>
      <c r="K762" s="429"/>
      <c r="L762" s="421" t="s">
        <v>570</v>
      </c>
      <c r="M762" s="422"/>
      <c r="N762" s="422"/>
      <c r="O762" s="422"/>
      <c r="P762" s="422"/>
      <c r="Q762" s="422"/>
      <c r="R762" s="422"/>
      <c r="S762" s="422"/>
      <c r="T762" s="422"/>
      <c r="U762" s="422"/>
      <c r="V762" s="422"/>
      <c r="W762" s="422"/>
      <c r="X762" s="423"/>
      <c r="Y762" s="424">
        <f>1.2*1.08</f>
        <v>1.296</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10.584</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16.600000000000001</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8"/>
      <c r="AJ815" s="758"/>
      <c r="AK815" s="758"/>
      <c r="AL815" s="758" t="s">
        <v>23</v>
      </c>
      <c r="AM815" s="758"/>
      <c r="AN815" s="758"/>
      <c r="AO815" s="841"/>
      <c r="AP815" s="234" t="s">
        <v>466</v>
      </c>
      <c r="AQ815" s="234"/>
      <c r="AR815" s="234"/>
      <c r="AS815" s="234"/>
      <c r="AT815" s="234"/>
      <c r="AU815" s="234"/>
      <c r="AV815" s="234"/>
      <c r="AW815" s="234"/>
      <c r="AX815" s="234"/>
    </row>
    <row r="816" spans="1:50" ht="45.75" customHeight="1" x14ac:dyDescent="0.15">
      <c r="A816" s="237">
        <v>1</v>
      </c>
      <c r="B816" s="237">
        <v>1</v>
      </c>
      <c r="C816" s="238" t="s">
        <v>552</v>
      </c>
      <c r="D816" s="217"/>
      <c r="E816" s="217"/>
      <c r="F816" s="217"/>
      <c r="G816" s="217"/>
      <c r="H816" s="217"/>
      <c r="I816" s="217"/>
      <c r="J816" s="218">
        <v>7010901005494</v>
      </c>
      <c r="K816" s="219"/>
      <c r="L816" s="219"/>
      <c r="M816" s="219"/>
      <c r="N816" s="219"/>
      <c r="O816" s="219"/>
      <c r="P816" s="801" t="s">
        <v>571</v>
      </c>
      <c r="Q816" s="220"/>
      <c r="R816" s="220"/>
      <c r="S816" s="220"/>
      <c r="T816" s="220"/>
      <c r="U816" s="220"/>
      <c r="V816" s="220"/>
      <c r="W816" s="220"/>
      <c r="X816" s="220"/>
      <c r="Y816" s="221">
        <v>11</v>
      </c>
      <c r="Z816" s="222"/>
      <c r="AA816" s="222"/>
      <c r="AB816" s="223"/>
      <c r="AC816" s="224" t="s">
        <v>422</v>
      </c>
      <c r="AD816" s="224"/>
      <c r="AE816" s="224"/>
      <c r="AF816" s="224"/>
      <c r="AG816" s="224"/>
      <c r="AH816" s="225">
        <v>1</v>
      </c>
      <c r="AI816" s="226"/>
      <c r="AJ816" s="226"/>
      <c r="AK816" s="226"/>
      <c r="AL816" s="227">
        <v>89</v>
      </c>
      <c r="AM816" s="228"/>
      <c r="AN816" s="228"/>
      <c r="AO816" s="229"/>
      <c r="AP816" s="230" t="s">
        <v>597</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45.75" customHeight="1" x14ac:dyDescent="0.15">
      <c r="A849" s="237">
        <v>1</v>
      </c>
      <c r="B849" s="237">
        <v>1</v>
      </c>
      <c r="C849" s="238" t="s">
        <v>553</v>
      </c>
      <c r="D849" s="217"/>
      <c r="E849" s="217"/>
      <c r="F849" s="217"/>
      <c r="G849" s="217"/>
      <c r="H849" s="217"/>
      <c r="I849" s="217"/>
      <c r="J849" s="218">
        <v>8000020130001</v>
      </c>
      <c r="K849" s="219"/>
      <c r="L849" s="219"/>
      <c r="M849" s="219"/>
      <c r="N849" s="219"/>
      <c r="O849" s="219"/>
      <c r="P849" s="801" t="s">
        <v>572</v>
      </c>
      <c r="Q849" s="220"/>
      <c r="R849" s="220"/>
      <c r="S849" s="220"/>
      <c r="T849" s="220"/>
      <c r="U849" s="220"/>
      <c r="V849" s="220"/>
      <c r="W849" s="220"/>
      <c r="X849" s="220"/>
      <c r="Y849" s="221">
        <v>17</v>
      </c>
      <c r="Z849" s="222"/>
      <c r="AA849" s="222"/>
      <c r="AB849" s="223"/>
      <c r="AC849" s="224" t="s">
        <v>519</v>
      </c>
      <c r="AD849" s="224"/>
      <c r="AE849" s="224"/>
      <c r="AF849" s="224"/>
      <c r="AG849" s="224"/>
      <c r="AH849" s="225" t="s">
        <v>573</v>
      </c>
      <c r="AI849" s="226"/>
      <c r="AJ849" s="226"/>
      <c r="AK849" s="226"/>
      <c r="AL849" s="227" t="s">
        <v>574</v>
      </c>
      <c r="AM849" s="228"/>
      <c r="AN849" s="228"/>
      <c r="AO849" s="229"/>
      <c r="AP849" s="230" t="s">
        <v>599</v>
      </c>
      <c r="AQ849" s="230"/>
      <c r="AR849" s="230"/>
      <c r="AS849" s="230"/>
      <c r="AT849" s="230"/>
      <c r="AU849" s="230"/>
      <c r="AV849" s="230"/>
      <c r="AW849" s="230"/>
      <c r="AX849" s="230"/>
    </row>
    <row r="850" spans="1:50" ht="13.5"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13.5"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13.5"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13.5"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13.5"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13.5"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13.5"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13.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13.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13.5"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13.5"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13.5"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13.5"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13.5"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13.5"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13.5"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13.5"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13.5"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13.5"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13.5"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13.5"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13.5"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13.5"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13.5"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13.5"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13.5"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13.5"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13.5"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13.5"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13.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13.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13.5"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13.5"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13.5"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13.5"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13.5"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13.5"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13.5"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13.5"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13.5"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13.5"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13.5"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13.5"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13.5"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13.5"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13.5"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13.5"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13.5"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13.5"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13.5"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13.5"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13.5"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13.5"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13.5"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13.5"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13.5"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13.5"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13.5"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13.5"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13.5"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13.5"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13.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13.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13.5"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13.5"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13.5"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13.5"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13.5"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13.5"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13.5"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13.5"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13.5"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13.5"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13.5"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13.5"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13.5"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13.5"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13.5"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13.5"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13.5"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13.5"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13.5"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13.5"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13.5"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13.5"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13.5"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13.5"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13.5"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13.5"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13.5"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13.5"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13.5"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13.5"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13.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13.5"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13.5"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13.5"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13.5"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13.5"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13.5"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13.5"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13.5"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13.5"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13.5"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13.5"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13.5"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13.5"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13.5"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13.5"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13.5"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13.5"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13.5"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13.5"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13.5"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13.5"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13.5"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13.5"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13.5"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13.5"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13.5"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13.5"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13.5"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13.5"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13.5"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13.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13.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13.5"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13.5"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13.5"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13.5"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13.5"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13.5"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13.5"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13.5"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13.5"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13.5"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13.5"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13.5"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13.5"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13.5"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13.5"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13.5"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13.5"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13.5"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13.5"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13.5"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13.5"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13.5"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13.5"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13.5"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13.5"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13.5"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13.5"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13.5"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13.5"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13.5"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13.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13.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13.5"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13.5"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13.5"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13.5"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13.5"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13.5"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13.5"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13.5"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13.5"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13.5"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13.5"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13.5"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13.5"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13.5"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13.5"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13.5"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13.5"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13.5"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13.5"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13.5"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13.5"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13.5"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13.5"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13.5"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13.5"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13.5"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13.5"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13.5"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13.5"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13.5"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13.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13.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13.5"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13.5"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13.5"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13.5"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13.5"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13.5"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13.5"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13.5"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13.5"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13.5"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13.5"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13.5"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13.5"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13.5"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13.5"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13.5"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13.5"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13.5"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13.5"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13.5"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13.5"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13.5"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13.5"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13.5"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13.5"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13.5"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13.5"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13.5"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13.5"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3.5"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13.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13.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3.5" hidden="1"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13.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13.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13.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13.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13.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13.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13.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13.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13.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13.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13.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13.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13.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13.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13.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13.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13.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13.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13.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13.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13.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13.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13.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13.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13.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13.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idden="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idden="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idden="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idden="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8" manualBreakCount="8">
    <brk id="90" max="49" man="1"/>
    <brk id="464" max="49" man="1"/>
    <brk id="707" max="49" man="1"/>
    <brk id="718" max="49" man="1"/>
    <brk id="757" max="49" man="1"/>
    <brk id="879"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19050</xdr:rowOff>
                  </from>
                  <to>
                    <xdr:col>49</xdr:col>
                    <xdr:colOff>114300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76200</xdr:rowOff>
                  </from>
                  <to>
                    <xdr:col>45</xdr:col>
                    <xdr:colOff>142875</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849</xdr:row>
                    <xdr:rowOff>0</xdr:rowOff>
                  </from>
                  <to>
                    <xdr:col>45</xdr:col>
                    <xdr:colOff>142875</xdr:colOff>
                    <xdr:row>1111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529</v>
      </c>
      <c r="R4" s="13" t="str">
        <f t="shared" si="3"/>
        <v>補助</v>
      </c>
      <c r="S4" s="13" t="str">
        <f t="shared" si="4"/>
        <v>委託・請負、補助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3"/>
      <c r="AA2" s="704"/>
      <c r="AB2" s="878" t="s">
        <v>12</v>
      </c>
      <c r="AC2" s="879"/>
      <c r="AD2" s="880"/>
      <c r="AE2" s="616" t="s">
        <v>372</v>
      </c>
      <c r="AF2" s="616"/>
      <c r="AG2" s="616"/>
      <c r="AH2" s="616"/>
      <c r="AI2" s="616" t="s">
        <v>373</v>
      </c>
      <c r="AJ2" s="616"/>
      <c r="AK2" s="616"/>
      <c r="AL2" s="616"/>
      <c r="AM2" s="616" t="s">
        <v>374</v>
      </c>
      <c r="AN2" s="616"/>
      <c r="AO2" s="616"/>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7"/>
      <c r="AF3" s="617"/>
      <c r="AG3" s="617"/>
      <c r="AH3" s="617"/>
      <c r="AI3" s="617"/>
      <c r="AJ3" s="617"/>
      <c r="AK3" s="617"/>
      <c r="AL3" s="617"/>
      <c r="AM3" s="617"/>
      <c r="AN3" s="617"/>
      <c r="AO3" s="617"/>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3"/>
      <c r="AA7" s="704"/>
      <c r="AB7" s="878" t="s">
        <v>12</v>
      </c>
      <c r="AC7" s="879"/>
      <c r="AD7" s="880"/>
      <c r="AE7" s="616" t="s">
        <v>372</v>
      </c>
      <c r="AF7" s="616"/>
      <c r="AG7" s="616"/>
      <c r="AH7" s="616"/>
      <c r="AI7" s="616" t="s">
        <v>373</v>
      </c>
      <c r="AJ7" s="616"/>
      <c r="AK7" s="616"/>
      <c r="AL7" s="616"/>
      <c r="AM7" s="616" t="s">
        <v>374</v>
      </c>
      <c r="AN7" s="616"/>
      <c r="AO7" s="616"/>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7"/>
      <c r="AF8" s="617"/>
      <c r="AG8" s="617"/>
      <c r="AH8" s="617"/>
      <c r="AI8" s="617"/>
      <c r="AJ8" s="617"/>
      <c r="AK8" s="617"/>
      <c r="AL8" s="617"/>
      <c r="AM8" s="617"/>
      <c r="AN8" s="617"/>
      <c r="AO8" s="617"/>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3"/>
      <c r="AA12" s="704"/>
      <c r="AB12" s="878" t="s">
        <v>12</v>
      </c>
      <c r="AC12" s="879"/>
      <c r="AD12" s="880"/>
      <c r="AE12" s="616" t="s">
        <v>372</v>
      </c>
      <c r="AF12" s="616"/>
      <c r="AG12" s="616"/>
      <c r="AH12" s="616"/>
      <c r="AI12" s="616" t="s">
        <v>373</v>
      </c>
      <c r="AJ12" s="616"/>
      <c r="AK12" s="616"/>
      <c r="AL12" s="616"/>
      <c r="AM12" s="616" t="s">
        <v>374</v>
      </c>
      <c r="AN12" s="616"/>
      <c r="AO12" s="616"/>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7"/>
      <c r="AF13" s="617"/>
      <c r="AG13" s="617"/>
      <c r="AH13" s="617"/>
      <c r="AI13" s="617"/>
      <c r="AJ13" s="617"/>
      <c r="AK13" s="617"/>
      <c r="AL13" s="617"/>
      <c r="AM13" s="617"/>
      <c r="AN13" s="617"/>
      <c r="AO13" s="617"/>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3"/>
      <c r="AA17" s="704"/>
      <c r="AB17" s="878" t="s">
        <v>12</v>
      </c>
      <c r="AC17" s="879"/>
      <c r="AD17" s="880"/>
      <c r="AE17" s="616" t="s">
        <v>372</v>
      </c>
      <c r="AF17" s="616"/>
      <c r="AG17" s="616"/>
      <c r="AH17" s="616"/>
      <c r="AI17" s="616" t="s">
        <v>373</v>
      </c>
      <c r="AJ17" s="616"/>
      <c r="AK17" s="616"/>
      <c r="AL17" s="616"/>
      <c r="AM17" s="616" t="s">
        <v>374</v>
      </c>
      <c r="AN17" s="616"/>
      <c r="AO17" s="616"/>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7"/>
      <c r="AF18" s="617"/>
      <c r="AG18" s="617"/>
      <c r="AH18" s="617"/>
      <c r="AI18" s="617"/>
      <c r="AJ18" s="617"/>
      <c r="AK18" s="617"/>
      <c r="AL18" s="617"/>
      <c r="AM18" s="617"/>
      <c r="AN18" s="617"/>
      <c r="AO18" s="617"/>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3"/>
      <c r="AA22" s="704"/>
      <c r="AB22" s="878" t="s">
        <v>12</v>
      </c>
      <c r="AC22" s="879"/>
      <c r="AD22" s="880"/>
      <c r="AE22" s="616" t="s">
        <v>372</v>
      </c>
      <c r="AF22" s="616"/>
      <c r="AG22" s="616"/>
      <c r="AH22" s="616"/>
      <c r="AI22" s="616" t="s">
        <v>373</v>
      </c>
      <c r="AJ22" s="616"/>
      <c r="AK22" s="616"/>
      <c r="AL22" s="616"/>
      <c r="AM22" s="616" t="s">
        <v>374</v>
      </c>
      <c r="AN22" s="616"/>
      <c r="AO22" s="616"/>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7"/>
      <c r="AF23" s="617"/>
      <c r="AG23" s="617"/>
      <c r="AH23" s="617"/>
      <c r="AI23" s="617"/>
      <c r="AJ23" s="617"/>
      <c r="AK23" s="617"/>
      <c r="AL23" s="617"/>
      <c r="AM23" s="617"/>
      <c r="AN23" s="617"/>
      <c r="AO23" s="617"/>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3"/>
      <c r="AA27" s="704"/>
      <c r="AB27" s="878" t="s">
        <v>12</v>
      </c>
      <c r="AC27" s="879"/>
      <c r="AD27" s="880"/>
      <c r="AE27" s="616" t="s">
        <v>372</v>
      </c>
      <c r="AF27" s="616"/>
      <c r="AG27" s="616"/>
      <c r="AH27" s="616"/>
      <c r="AI27" s="616" t="s">
        <v>373</v>
      </c>
      <c r="AJ27" s="616"/>
      <c r="AK27" s="616"/>
      <c r="AL27" s="616"/>
      <c r="AM27" s="616" t="s">
        <v>374</v>
      </c>
      <c r="AN27" s="616"/>
      <c r="AO27" s="616"/>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7"/>
      <c r="AF28" s="617"/>
      <c r="AG28" s="617"/>
      <c r="AH28" s="617"/>
      <c r="AI28" s="617"/>
      <c r="AJ28" s="617"/>
      <c r="AK28" s="617"/>
      <c r="AL28" s="617"/>
      <c r="AM28" s="617"/>
      <c r="AN28" s="617"/>
      <c r="AO28" s="617"/>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3"/>
      <c r="AA32" s="704"/>
      <c r="AB32" s="878" t="s">
        <v>12</v>
      </c>
      <c r="AC32" s="879"/>
      <c r="AD32" s="880"/>
      <c r="AE32" s="616" t="s">
        <v>372</v>
      </c>
      <c r="AF32" s="616"/>
      <c r="AG32" s="616"/>
      <c r="AH32" s="616"/>
      <c r="AI32" s="616" t="s">
        <v>373</v>
      </c>
      <c r="AJ32" s="616"/>
      <c r="AK32" s="616"/>
      <c r="AL32" s="616"/>
      <c r="AM32" s="616" t="s">
        <v>374</v>
      </c>
      <c r="AN32" s="616"/>
      <c r="AO32" s="616"/>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7"/>
      <c r="AF33" s="617"/>
      <c r="AG33" s="617"/>
      <c r="AH33" s="617"/>
      <c r="AI33" s="617"/>
      <c r="AJ33" s="617"/>
      <c r="AK33" s="617"/>
      <c r="AL33" s="617"/>
      <c r="AM33" s="617"/>
      <c r="AN33" s="617"/>
      <c r="AO33" s="617"/>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3"/>
      <c r="AA37" s="704"/>
      <c r="AB37" s="878" t="s">
        <v>12</v>
      </c>
      <c r="AC37" s="879"/>
      <c r="AD37" s="880"/>
      <c r="AE37" s="616" t="s">
        <v>372</v>
      </c>
      <c r="AF37" s="616"/>
      <c r="AG37" s="616"/>
      <c r="AH37" s="616"/>
      <c r="AI37" s="616" t="s">
        <v>373</v>
      </c>
      <c r="AJ37" s="616"/>
      <c r="AK37" s="616"/>
      <c r="AL37" s="616"/>
      <c r="AM37" s="616" t="s">
        <v>374</v>
      </c>
      <c r="AN37" s="616"/>
      <c r="AO37" s="616"/>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7"/>
      <c r="AF38" s="617"/>
      <c r="AG38" s="617"/>
      <c r="AH38" s="617"/>
      <c r="AI38" s="617"/>
      <c r="AJ38" s="617"/>
      <c r="AK38" s="617"/>
      <c r="AL38" s="617"/>
      <c r="AM38" s="617"/>
      <c r="AN38" s="617"/>
      <c r="AO38" s="617"/>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3"/>
      <c r="AA42" s="704"/>
      <c r="AB42" s="878" t="s">
        <v>12</v>
      </c>
      <c r="AC42" s="879"/>
      <c r="AD42" s="880"/>
      <c r="AE42" s="616" t="s">
        <v>372</v>
      </c>
      <c r="AF42" s="616"/>
      <c r="AG42" s="616"/>
      <c r="AH42" s="616"/>
      <c r="AI42" s="616" t="s">
        <v>373</v>
      </c>
      <c r="AJ42" s="616"/>
      <c r="AK42" s="616"/>
      <c r="AL42" s="616"/>
      <c r="AM42" s="616" t="s">
        <v>374</v>
      </c>
      <c r="AN42" s="616"/>
      <c r="AO42" s="616"/>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7"/>
      <c r="AF43" s="617"/>
      <c r="AG43" s="617"/>
      <c r="AH43" s="617"/>
      <c r="AI43" s="617"/>
      <c r="AJ43" s="617"/>
      <c r="AK43" s="617"/>
      <c r="AL43" s="617"/>
      <c r="AM43" s="617"/>
      <c r="AN43" s="617"/>
      <c r="AO43" s="617"/>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3"/>
      <c r="AA47" s="704"/>
      <c r="AB47" s="878" t="s">
        <v>12</v>
      </c>
      <c r="AC47" s="879"/>
      <c r="AD47" s="880"/>
      <c r="AE47" s="616" t="s">
        <v>372</v>
      </c>
      <c r="AF47" s="616"/>
      <c r="AG47" s="616"/>
      <c r="AH47" s="616"/>
      <c r="AI47" s="616" t="s">
        <v>373</v>
      </c>
      <c r="AJ47" s="616"/>
      <c r="AK47" s="616"/>
      <c r="AL47" s="616"/>
      <c r="AM47" s="616" t="s">
        <v>374</v>
      </c>
      <c r="AN47" s="616"/>
      <c r="AO47" s="616"/>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7"/>
      <c r="AF48" s="617"/>
      <c r="AG48" s="617"/>
      <c r="AH48" s="617"/>
      <c r="AI48" s="617"/>
      <c r="AJ48" s="617"/>
      <c r="AK48" s="617"/>
      <c r="AL48" s="617"/>
      <c r="AM48" s="617"/>
      <c r="AN48" s="617"/>
      <c r="AO48" s="617"/>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2"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9"/>
      <c r="B4" s="920"/>
      <c r="C4" s="920"/>
      <c r="D4" s="920"/>
      <c r="E4" s="920"/>
      <c r="F4" s="921"/>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9"/>
      <c r="B15" s="920"/>
      <c r="C15" s="920"/>
      <c r="D15" s="920"/>
      <c r="E15" s="920"/>
      <c r="F15" s="921"/>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9"/>
      <c r="B16" s="920"/>
      <c r="C16" s="920"/>
      <c r="D16" s="920"/>
      <c r="E16" s="920"/>
      <c r="F16" s="921"/>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9"/>
      <c r="B17" s="920"/>
      <c r="C17" s="920"/>
      <c r="D17" s="920"/>
      <c r="E17" s="920"/>
      <c r="F17" s="921"/>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9"/>
      <c r="B28" s="920"/>
      <c r="C28" s="920"/>
      <c r="D28" s="920"/>
      <c r="E28" s="920"/>
      <c r="F28" s="921"/>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9"/>
      <c r="B29" s="920"/>
      <c r="C29" s="920"/>
      <c r="D29" s="920"/>
      <c r="E29" s="920"/>
      <c r="F29" s="921"/>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9"/>
      <c r="B30" s="920"/>
      <c r="C30" s="920"/>
      <c r="D30" s="920"/>
      <c r="E30" s="920"/>
      <c r="F30" s="921"/>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9"/>
      <c r="B41" s="920"/>
      <c r="C41" s="920"/>
      <c r="D41" s="920"/>
      <c r="E41" s="920"/>
      <c r="F41" s="921"/>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9"/>
      <c r="B42" s="920"/>
      <c r="C42" s="920"/>
      <c r="D42" s="920"/>
      <c r="E42" s="920"/>
      <c r="F42" s="921"/>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9"/>
      <c r="B43" s="920"/>
      <c r="C43" s="920"/>
      <c r="D43" s="920"/>
      <c r="E43" s="920"/>
      <c r="F43" s="921"/>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9"/>
      <c r="B56" s="920"/>
      <c r="C56" s="920"/>
      <c r="D56" s="920"/>
      <c r="E56" s="920"/>
      <c r="F56" s="921"/>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9"/>
      <c r="B57" s="920"/>
      <c r="C57" s="920"/>
      <c r="D57" s="920"/>
      <c r="E57" s="920"/>
      <c r="F57" s="921"/>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9"/>
      <c r="B68" s="920"/>
      <c r="C68" s="920"/>
      <c r="D68" s="920"/>
      <c r="E68" s="920"/>
      <c r="F68" s="921"/>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9"/>
      <c r="B69" s="920"/>
      <c r="C69" s="920"/>
      <c r="D69" s="920"/>
      <c r="E69" s="920"/>
      <c r="F69" s="921"/>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9"/>
      <c r="B70" s="920"/>
      <c r="C70" s="920"/>
      <c r="D70" s="920"/>
      <c r="E70" s="920"/>
      <c r="F70" s="921"/>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9"/>
      <c r="B81" s="920"/>
      <c r="C81" s="920"/>
      <c r="D81" s="920"/>
      <c r="E81" s="920"/>
      <c r="F81" s="921"/>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9"/>
      <c r="B82" s="920"/>
      <c r="C82" s="920"/>
      <c r="D82" s="920"/>
      <c r="E82" s="920"/>
      <c r="F82" s="921"/>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9"/>
      <c r="B83" s="920"/>
      <c r="C83" s="920"/>
      <c r="D83" s="920"/>
      <c r="E83" s="920"/>
      <c r="F83" s="921"/>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9"/>
      <c r="B94" s="920"/>
      <c r="C94" s="920"/>
      <c r="D94" s="920"/>
      <c r="E94" s="920"/>
      <c r="F94" s="921"/>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9"/>
      <c r="B95" s="920"/>
      <c r="C95" s="920"/>
      <c r="D95" s="920"/>
      <c r="E95" s="920"/>
      <c r="F95" s="921"/>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9"/>
      <c r="B96" s="920"/>
      <c r="C96" s="920"/>
      <c r="D96" s="920"/>
      <c r="E96" s="920"/>
      <c r="F96" s="921"/>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9"/>
      <c r="B109" s="920"/>
      <c r="C109" s="920"/>
      <c r="D109" s="920"/>
      <c r="E109" s="920"/>
      <c r="F109" s="921"/>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9"/>
      <c r="B110" s="920"/>
      <c r="C110" s="920"/>
      <c r="D110" s="920"/>
      <c r="E110" s="920"/>
      <c r="F110" s="921"/>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9"/>
      <c r="B121" s="920"/>
      <c r="C121" s="920"/>
      <c r="D121" s="920"/>
      <c r="E121" s="920"/>
      <c r="F121" s="921"/>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9"/>
      <c r="B122" s="920"/>
      <c r="C122" s="920"/>
      <c r="D122" s="920"/>
      <c r="E122" s="920"/>
      <c r="F122" s="921"/>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9"/>
      <c r="B123" s="920"/>
      <c r="C123" s="920"/>
      <c r="D123" s="920"/>
      <c r="E123" s="920"/>
      <c r="F123" s="921"/>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9"/>
      <c r="B134" s="920"/>
      <c r="C134" s="920"/>
      <c r="D134" s="920"/>
      <c r="E134" s="920"/>
      <c r="F134" s="921"/>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9"/>
      <c r="B135" s="920"/>
      <c r="C135" s="920"/>
      <c r="D135" s="920"/>
      <c r="E135" s="920"/>
      <c r="F135" s="921"/>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9"/>
      <c r="B136" s="920"/>
      <c r="C136" s="920"/>
      <c r="D136" s="920"/>
      <c r="E136" s="920"/>
      <c r="F136" s="921"/>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9"/>
      <c r="B147" s="920"/>
      <c r="C147" s="920"/>
      <c r="D147" s="920"/>
      <c r="E147" s="920"/>
      <c r="F147" s="921"/>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9"/>
      <c r="B148" s="920"/>
      <c r="C148" s="920"/>
      <c r="D148" s="920"/>
      <c r="E148" s="920"/>
      <c r="F148" s="921"/>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9"/>
      <c r="B149" s="920"/>
      <c r="C149" s="920"/>
      <c r="D149" s="920"/>
      <c r="E149" s="920"/>
      <c r="F149" s="921"/>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9"/>
      <c r="B162" s="920"/>
      <c r="C162" s="920"/>
      <c r="D162" s="920"/>
      <c r="E162" s="920"/>
      <c r="F162" s="921"/>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9"/>
      <c r="B163" s="920"/>
      <c r="C163" s="920"/>
      <c r="D163" s="920"/>
      <c r="E163" s="920"/>
      <c r="F163" s="921"/>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9"/>
      <c r="B174" s="920"/>
      <c r="C174" s="920"/>
      <c r="D174" s="920"/>
      <c r="E174" s="920"/>
      <c r="F174" s="921"/>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9"/>
      <c r="B175" s="920"/>
      <c r="C175" s="920"/>
      <c r="D175" s="920"/>
      <c r="E175" s="920"/>
      <c r="F175" s="921"/>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9"/>
      <c r="B176" s="920"/>
      <c r="C176" s="920"/>
      <c r="D176" s="920"/>
      <c r="E176" s="920"/>
      <c r="F176" s="921"/>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9"/>
      <c r="B187" s="920"/>
      <c r="C187" s="920"/>
      <c r="D187" s="920"/>
      <c r="E187" s="920"/>
      <c r="F187" s="921"/>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9"/>
      <c r="B188" s="920"/>
      <c r="C188" s="920"/>
      <c r="D188" s="920"/>
      <c r="E188" s="920"/>
      <c r="F188" s="921"/>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9"/>
      <c r="B189" s="920"/>
      <c r="C189" s="920"/>
      <c r="D189" s="920"/>
      <c r="E189" s="920"/>
      <c r="F189" s="921"/>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9"/>
      <c r="B200" s="920"/>
      <c r="C200" s="920"/>
      <c r="D200" s="920"/>
      <c r="E200" s="920"/>
      <c r="F200" s="921"/>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9"/>
      <c r="B201" s="920"/>
      <c r="C201" s="920"/>
      <c r="D201" s="920"/>
      <c r="E201" s="920"/>
      <c r="F201" s="921"/>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9"/>
      <c r="B202" s="920"/>
      <c r="C202" s="920"/>
      <c r="D202" s="920"/>
      <c r="E202" s="920"/>
      <c r="F202" s="921"/>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9"/>
      <c r="B215" s="920"/>
      <c r="C215" s="920"/>
      <c r="D215" s="920"/>
      <c r="E215" s="920"/>
      <c r="F215" s="921"/>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9"/>
      <c r="B216" s="920"/>
      <c r="C216" s="920"/>
      <c r="D216" s="920"/>
      <c r="E216" s="920"/>
      <c r="F216" s="921"/>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9"/>
      <c r="B227" s="920"/>
      <c r="C227" s="920"/>
      <c r="D227" s="920"/>
      <c r="E227" s="920"/>
      <c r="F227" s="921"/>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9"/>
      <c r="B228" s="920"/>
      <c r="C228" s="920"/>
      <c r="D228" s="920"/>
      <c r="E228" s="920"/>
      <c r="F228" s="921"/>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9"/>
      <c r="B229" s="920"/>
      <c r="C229" s="920"/>
      <c r="D229" s="920"/>
      <c r="E229" s="920"/>
      <c r="F229" s="921"/>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9"/>
      <c r="B240" s="920"/>
      <c r="C240" s="920"/>
      <c r="D240" s="920"/>
      <c r="E240" s="920"/>
      <c r="F240" s="921"/>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9"/>
      <c r="B241" s="920"/>
      <c r="C241" s="920"/>
      <c r="D241" s="920"/>
      <c r="E241" s="920"/>
      <c r="F241" s="921"/>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9"/>
      <c r="B242" s="920"/>
      <c r="C242" s="920"/>
      <c r="D242" s="920"/>
      <c r="E242" s="920"/>
      <c r="F242" s="921"/>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9"/>
      <c r="B253" s="920"/>
      <c r="C253" s="920"/>
      <c r="D253" s="920"/>
      <c r="E253" s="920"/>
      <c r="F253" s="921"/>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9"/>
      <c r="B254" s="920"/>
      <c r="C254" s="920"/>
      <c r="D254" s="920"/>
      <c r="E254" s="920"/>
      <c r="F254" s="921"/>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9"/>
      <c r="B255" s="920"/>
      <c r="C255" s="920"/>
      <c r="D255" s="920"/>
      <c r="E255" s="920"/>
      <c r="F255" s="921"/>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2016-08-22T07:53:38Z</cp:lastPrinted>
  <dcterms:created xsi:type="dcterms:W3CDTF">2012-03-13T00:50:25Z</dcterms:created>
  <dcterms:modified xsi:type="dcterms:W3CDTF">2016-09-06T13:45:55Z</dcterms:modified>
</cp:coreProperties>
</file>