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89" i="3"/>
  <c r="AI89" i="3"/>
  <c r="AE89" i="3"/>
  <c r="AI35" i="3" l="1"/>
  <c r="AI30" i="3"/>
  <c r="AI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<sst xmlns="http://schemas.openxmlformats.org/spreadsheetml/2006/main" count="2177" uniqueCount="542">
  <si>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</si>
  <si>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</si>
  <si>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</si>
  <si>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</si>
  <si>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</si>
  <si>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</si>
  <si>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</si>
  <si>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</si>
  <si>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</si>
  <si>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</si>
  <si>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</si>
  <si>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</si>
  <si>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</si>
  <si>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</si>
  <si>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</si>
  <si>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</si>
  <si>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</si>
  <si>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</si>
  <si>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</si>
  <si>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</si>
  <si>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</si>
  <si>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</si>
  <si>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</si>
  <si>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</si>
  <si>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</si>
  <si>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</si>
  <si>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</si>
  <si>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</si>
  <si>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</si>
  <si>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</si>
  <si>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</si>
  <si>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</si>
  <si>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</si>
  <si>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</si>
  <si>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</si>
  <si>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</si>
  <si>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</si>
  <si>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</si>
  <si>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</si>
  <si>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</si>
  <si>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</si>
  <si>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</si>
  <si>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</si>
  <si>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</si>
  <si>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</si>
  <si>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</si>
  <si>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</si>
  <si>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</si>
  <si>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</si>
  <si>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</si>
  <si>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</si>
  <si>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</si>
  <si>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</si>
  <si>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</si>
  <si>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</si>
  <si>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</si>
  <si>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</si>
  <si>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</si>
  <si>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</si>
  <si>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</si>
  <si>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</si>
  <si>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</si>
  <si>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</si>
  <si>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</si>
  <si>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</si>
  <si>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</si>
  <si>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</si>
  <si>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</si>
  <si>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</si>
  <si>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</si>
  <si>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</si>
  <si>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</si>
  <si>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</si>
  <si>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</si>
  <si>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</si>
  <si>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</si>
  <si>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</si>
  <si>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</si>
  <si>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</si>
  <si>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</si>
  <si>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</si>
  <si>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</si>
  <si>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</si>
  <si>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</si>
  <si>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</si>
  <si>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</si>
  <si>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</si>
  <si>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</si>
  <si>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</si>
  <si>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</si>
  <si>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</si>
  <si>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</si>
  <si>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</si>
  <si>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</si>
  <si>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</si>
  <si>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</si>
  <si>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</si>
  <si>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</si>
  <si>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</si>
  <si>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</si>
  <si>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</si>
  <si>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</si>
  <si>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</si>
  <si>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</si>
  <si>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</si>
  <si>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</si>
  <si>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</si>
  <si>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</si>
  <si>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</si>
  <si>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</si>
  <si>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</si>
  <si>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</si>
  <si>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</si>
  <si>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</si>
  <si>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</si>
  <si>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</si>
  <si>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</si>
  <si>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</si>
  <si>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</si>
  <si>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</si>
  <si>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</si>
  <si>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</si>
  <si>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</si>
  <si>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</si>
  <si>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</si>
  <si>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</si>
  <si>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</si>
  <si>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</si>
  <si>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</si>
  <si>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</si>
  <si>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</si>
  <si>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</si>
  <si>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</si>
  <si>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</si>
  <si>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</si>
  <si>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</si>
  <si>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</si>
  <si>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</si>
  <si>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</si>
  <si>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</si>
  <si>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</si>
  <si>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</si>
  <si>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</si>
  <si>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</si>
  <si>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</si>
  <si>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</si>
  <si>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</si>
  <si>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</si>
  <si>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</si>
  <si>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</si>
  <si>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</si>
  <si>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</si>
  <si>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</si>
  <si>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</si>
  <si>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</si>
  <si>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</si>
  <si>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</si>
  <si>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</si>
  <si>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</si>
  <si>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</si>
  <si>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</si>
  <si>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</si>
  <si>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</si>
  <si>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</si>
  <si>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</si>
  <si>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</si>
  <si>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</si>
  <si>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</si>
  <si>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</si>
  <si>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</si>
  <si>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</si>
  <si>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</si>
  <si>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</si>
  <si>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</si>
  <si>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</si>
  <si>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</si>
  <si>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</si>
  <si>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</si>
  <si>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</si>
  <si>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</si>
  <si>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</si>
  <si>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</si>
  <si>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</si>
  <si>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</si>
  <si>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</si>
  <si>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</si>
  <si>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</si>
  <si>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</si>
  <si>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</si>
  <si>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</si>
  <si>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</si>
  <si>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</si>
  <si>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</si>
  <si>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</si>
  <si>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</si>
  <si>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</si>
  <si>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</si>
  <si>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</si>
  <si>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</si>
  <si>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</si>
  <si>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</si>
  <si>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</si>
  <si>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</si>
  <si>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</si>
  <si>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</si>
  <si>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</si>
  <si>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</si>
  <si>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</si>
  <si>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</si>
  <si>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</si>
  <si>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</si>
  <si>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</si>
  <si>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</si>
  <si>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</si>
  <si>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</si>
  <si>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</si>
  <si>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</si>
  <si>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</si>
  <si>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</si>
  <si>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</si>
  <si>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</si>
  <si>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</si>
  <si>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</si>
  <si>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</si>
  <si>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</si>
  <si>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</si>
  <si>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</si>
  <si>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</si>
  <si>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</si>
  <si>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</si>
  <si>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</si>
  <si>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</si>
  <si>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</si>
  <si>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</si>
  <si>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</si>
  <si>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</si>
  <si>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</si>
  <si>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</si>
  <si>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</si>
  <si>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</si>
  <si>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</si>
  <si>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</si>
  <si>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</si>
  <si>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</si>
  <si>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</si>
  <si>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</si>
  <si>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</si>
  <si>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</si>
  <si>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</si>
  <si>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</si>
  <si>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</si>
  <si>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</si>
  <si>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</si>
  <si>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</si>
  <si>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</si>
  <si>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</si>
  <si>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</si>
  <si>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</si>
  <si>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</si>
  <si>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</si>
  <si>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</si>
  <si>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</si>
  <si>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</si>
  <si>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</si>
  <si>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</si>
  <si>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</si>
  <si>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</si>
  <si>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</si>
  <si>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</si>
  <si>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</si>
  <si>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</si>
  <si>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</si>
  <si>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</si>
  <si>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</si>
  <si>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</si>
  <si>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</si>
  <si>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</si>
  <si>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</si>
  <si>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</si>
  <si>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</si>
  <si>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</si>
  <si>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</si>
  <si>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</si>
  <si>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</si>
  <si>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</si>
  <si>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</si>
  <si>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</si>
  <si>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</si>
  <si>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</si>
  <si>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</si>
  <si>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</si>
  <si>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</si>
  <si>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</si>
  <si>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</si>
  <si>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</si>
  <si>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</si>
  <si>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</si>
  <si>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</si>
  <si>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</si>
  <si>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</si>
  <si>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</si>
  <si>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</si>
  <si>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</si>
  <si>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</si>
  <si>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</si>
  <si>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</si>
  <si>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</si>
  <si>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</si>
  <si>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</si>
  <si>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</si>
  <si>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</si>
  <si>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</si>
  <si>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</si>
  <si>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</si>
  <si>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</si>
  <si>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</si>
  <si>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</si>
  <si>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</si>
  <si>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</si>
  <si>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</si>
  <si>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</si>
  <si>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</si>
  <si>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</si>
  <si>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</si>
  <si>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</si>
  <si>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</si>
  <si>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</si>
  <si>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</si>
  <si>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</si>
  <si>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</si>
  <si>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</si>
  <si>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</si>
  <si>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</si>
  <si>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</si>
  <si>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</si>
  <si>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</si>
  <si>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</si>
  <si>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</si>
  <si>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</si>
  <si>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</si>
  <si>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</si>
  <si>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</si>
  <si>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</si>
  <si>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</si>
  <si>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</si>
  <si>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</si>
  <si>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</si>
  <si>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</si>
  <si>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</si>
  <si>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</si>
  <si>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</si>
  <si>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</si>
  <si>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</si>
  <si>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</si>
  <si>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</si>
  <si>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</si>
  <si>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</si>
  <si>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</si>
  <si>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</si>
  <si>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</si>
  <si>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</si>
  <si>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</si>
  <si>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</si>
  <si>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</si>
  <si>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</si>
  <si>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</si>
  <si>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</si>
  <si>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</si>
  <si>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</si>
  <si>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</si>
  <si>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</si>
  <si>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</si>
  <si>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</si>
  <si>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</si>
  <si>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</si>
  <si>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</si>
  <si>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</si>
  <si>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</si>
  <si>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</si>
  <si>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</si>
  <si>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</si>
  <si>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</si>
  <si>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</si>
  <si>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</si>
  <si>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</si>
  <si>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</si>
  <si>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</si>
  <si>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</si>
  <si>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</si>
  <si>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</si>
  <si>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</si>
  <si>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</si>
  <si>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</si>
  <si>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</si>
  <si>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</si>
  <si>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</si>
  <si>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</si>
  <si>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</si>
  <si>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</si>
  <si>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</si>
  <si>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</si>
  <si>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</si>
  <si>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</si>
  <si>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</si>
  <si>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</si>
  <si>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</si>
  <si>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</si>
  <si>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</si>
  <si>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</si>
  <si>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</si>
  <si>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</si>
  <si>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</si>
  <si>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</si>
  <si>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</si>
  <si>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</si>
  <si>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</si>
  <si>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</si>
  <si>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</si>
  <si>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</si>
  <si>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</si>
  <si>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</si>
  <si>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</si>
  <si>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</si>
  <si>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</si>
  <si>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</si>
  <si>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</si>
  <si>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</si>
  <si>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</si>
  <si>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</si>
  <si>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</si>
  <si>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</si>
  <si>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</si>
  <si>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</si>
  <si>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</si>
  <si>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</si>
  <si>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</si>
  <si>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</si>
  <si>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</si>
  <si>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</si>
  <si>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</si>
  <si>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</si>
  <si>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</si>
  <si>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</si>
  <si>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</si>
  <si>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</si>
  <si>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経済協力開発機構拠出金</t>
    <phoneticPr fontId="5"/>
  </si>
  <si>
    <t>地球環境局</t>
    <phoneticPr fontId="5"/>
  </si>
  <si>
    <t>国際連携課</t>
    <phoneticPr fontId="5"/>
  </si>
  <si>
    <t>○</t>
  </si>
  <si>
    <t>OECD　財政規則（Financial Regulations)</t>
    <phoneticPr fontId="5"/>
  </si>
  <si>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t>
    <phoneticPr fontId="5"/>
  </si>
  <si>
    <t>環境政策委員会及び下部作業部会等の主要会合（環境省で積極的に関与し、活用している作業を行っている会合）開催実績数</t>
    <phoneticPr fontId="5"/>
  </si>
  <si>
    <t>経済協力開発機構拠出金／会議開催数　　　　　　　　　　　　　　</t>
    <phoneticPr fontId="5"/>
  </si>
  <si>
    <t>文書数</t>
    <rPh sb="0" eb="2">
      <t>ブンショ</t>
    </rPh>
    <rPh sb="2" eb="3">
      <t>スウ</t>
    </rPh>
    <phoneticPr fontId="5"/>
  </si>
  <si>
    <t>-</t>
    <phoneticPr fontId="5"/>
  </si>
  <si>
    <t>レビュー数</t>
    <rPh sb="4" eb="5">
      <t>スウ</t>
    </rPh>
    <phoneticPr fontId="5"/>
  </si>
  <si>
    <t>レビュー数</t>
    <rPh sb="4" eb="5">
      <t>カズ</t>
    </rPh>
    <phoneticPr fontId="5"/>
  </si>
  <si>
    <t>-</t>
    <phoneticPr fontId="5"/>
  </si>
  <si>
    <t>策定数</t>
    <phoneticPr fontId="5"/>
  </si>
  <si>
    <t>策定数</t>
    <phoneticPr fontId="5"/>
  </si>
  <si>
    <t>-</t>
    <phoneticPr fontId="5"/>
  </si>
  <si>
    <t>-</t>
    <phoneticPr fontId="5"/>
  </si>
  <si>
    <t>-</t>
    <phoneticPr fontId="5"/>
  </si>
  <si>
    <t>-</t>
    <phoneticPr fontId="5"/>
  </si>
  <si>
    <t>-</t>
    <phoneticPr fontId="5"/>
  </si>
  <si>
    <t>会議開催数</t>
    <phoneticPr fontId="5"/>
  </si>
  <si>
    <t>会議開催数</t>
    <phoneticPr fontId="5"/>
  </si>
  <si>
    <t>経済協力開発機構等拠出金</t>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</si>
  <si>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5"/>
  </si>
  <si>
    <t>国際機関への拠出金は国が行うべきである。</t>
    <phoneticPr fontId="5"/>
  </si>
  <si>
    <t>無</t>
  </si>
  <si>
    <t>環境省で積極的に関与し活用している作業に対し、プログラムごとの金額分配を指定した上で拠出を行っている。</t>
    <phoneticPr fontId="5"/>
  </si>
  <si>
    <t>‐</t>
  </si>
  <si>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phoneticPr fontId="5"/>
  </si>
  <si>
    <t>上記で示した単位当たりコストは参考値であるため、数値に基づく評価は困難である。しかし、環境省で積極的に関与し活用している作業に対し、プログラムごとの金額分配を指定した上で拠出を行っているため、拠出金配分は妥当である。</t>
    <phoneticPr fontId="5"/>
  </si>
  <si>
    <t>環境省で積極的に関与し活用している作業に対し、プログラムごとの金額分配を指定した上で拠出を行っている。</t>
    <phoneticPr fontId="5"/>
  </si>
  <si>
    <t>環境省で積極的に関与し活用している作業に対し、プログラムごとの金額分配を指定した上で拠出を行っているため、拠出金は効率的に使用されている。</t>
    <phoneticPr fontId="5"/>
  </si>
  <si>
    <t>継続的に環境政策委員会等の会議が開催されており、活発な議論が行われ、地球環境保全に関する国際的な貢献を行っている。</t>
    <phoneticPr fontId="5"/>
  </si>
  <si>
    <t>ＯＥＣＤでは、2年に一度、各加盟国の意見を集約し、事後評価を行うと共に、各プロジェクトの優先順位付け作業を行っている。これらを予算作業計画に反映し、環境政策委員会の各作業部会において十分に議論して決定している。</t>
    <phoneticPr fontId="5"/>
  </si>
  <si>
    <t>ヨーロッパ諸国を中心に日・米を含め34 ヶ国の先進国が加盟している。</t>
    <phoneticPr fontId="5"/>
  </si>
  <si>
    <t>地球環境保全に関する国際的な貢献が行われている。また、事業に係る必要な情報収集を行い、我が国の政策立案に資する重要なインプットとなっている。</t>
    <phoneticPr fontId="5"/>
  </si>
  <si>
    <t>　　　　　　　　　　　外務省・経済局</t>
    <phoneticPr fontId="5"/>
  </si>
  <si>
    <t>　　経済協力開発機構（OECD）分担金</t>
    <phoneticPr fontId="5"/>
  </si>
  <si>
    <t>外務省では、全加盟国に支払いが義務づけられている拠出金を支出しているが、環境省では環境プログラムに対し任意拠出金を支出し、プログラムごとの金額分配を指定している。</t>
    <phoneticPr fontId="5"/>
  </si>
  <si>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phoneticPr fontId="5"/>
  </si>
  <si>
    <t>拠出金</t>
    <phoneticPr fontId="5"/>
  </si>
  <si>
    <t>経済協力開発機構への拠出</t>
    <phoneticPr fontId="5"/>
  </si>
  <si>
    <t>経済協力開発機構</t>
    <phoneticPr fontId="5"/>
  </si>
  <si>
    <t>-</t>
    <phoneticPr fontId="5"/>
  </si>
  <si>
    <t>-</t>
    <phoneticPr fontId="5"/>
  </si>
  <si>
    <t>本事業は、地球温暖化対策関係予算おいて【 E. 基盤的施策など】に分類されており、我が国の温室効果ガスの排出削減等の効果を持たないものであるため、地球温暖化対策に係る横断的指標は設定できない。</t>
    <phoneticPr fontId="5"/>
  </si>
  <si>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これらの政策に係る必要な情報収集を行い、我が国の政策立案に資する重要なインプットとする。</t>
    <phoneticPr fontId="5"/>
  </si>
  <si>
    <t>化学品の有害性評価手法（基準）の策定数を成果指標とする。2か年単位のため平成25年度分は、平成26年度分に含めて計上している。</t>
    <phoneticPr fontId="5"/>
  </si>
  <si>
    <t>加盟国の環境保全成果の審査レビュー数を成果指標とする。2か年単位のため平成25年度分は、平成26年度分に含めて計上している。</t>
    <phoneticPr fontId="5"/>
  </si>
  <si>
    <t>気候変動専門家会合で作成された気候変動政策を分析した文書数を成果指標とする。2か年単位のため平成25年度分は、平成26年度分に含めて計上している。</t>
    <phoneticPr fontId="5"/>
  </si>
  <si>
    <t>-</t>
    <phoneticPr fontId="5"/>
  </si>
  <si>
    <t>-</t>
    <phoneticPr fontId="5"/>
  </si>
  <si>
    <t>-</t>
    <phoneticPr fontId="5"/>
  </si>
  <si>
    <t>-</t>
    <phoneticPr fontId="5"/>
  </si>
  <si>
    <t>-</t>
    <phoneticPr fontId="5"/>
  </si>
  <si>
    <t>-</t>
    <phoneticPr fontId="5"/>
  </si>
  <si>
    <t>-</t>
    <phoneticPr fontId="5"/>
  </si>
  <si>
    <t>-</t>
    <phoneticPr fontId="5"/>
  </si>
  <si>
    <t>千円</t>
    <rPh sb="0" eb="2">
      <t>センエン</t>
    </rPh>
    <phoneticPr fontId="5"/>
  </si>
  <si>
    <t>執行額／
会議開催数</t>
    <rPh sb="0" eb="2">
      <t>シッコウ</t>
    </rPh>
    <rPh sb="2" eb="3">
      <t>ガク</t>
    </rPh>
    <rPh sb="5" eb="7">
      <t>カイギ</t>
    </rPh>
    <rPh sb="7" eb="9">
      <t>カイサイ</t>
    </rPh>
    <rPh sb="9" eb="10">
      <t>カズ</t>
    </rPh>
    <phoneticPr fontId="5"/>
  </si>
  <si>
    <t>　　27,972/21</t>
    <phoneticPr fontId="5"/>
  </si>
  <si>
    <t>　　33,408/18</t>
    <phoneticPr fontId="5"/>
  </si>
  <si>
    <t>36,540/21</t>
    <phoneticPr fontId="5"/>
  </si>
  <si>
    <t>35,757/19</t>
    <phoneticPr fontId="5"/>
  </si>
  <si>
    <t>A.経済協力開発機構</t>
    <phoneticPr fontId="5"/>
  </si>
  <si>
    <t>２．地球環境の保全</t>
    <phoneticPr fontId="5"/>
  </si>
  <si>
    <t>-</t>
    <phoneticPr fontId="5"/>
  </si>
  <si>
    <t>-</t>
    <phoneticPr fontId="5"/>
  </si>
  <si>
    <t>-</t>
    <phoneticPr fontId="5"/>
  </si>
  <si>
    <t>-</t>
    <phoneticPr fontId="5"/>
  </si>
  <si>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phoneticPr fontId="5"/>
  </si>
  <si>
    <t>加盟国等の環境保全成果について相互による審査を行う作業については、審査を行うことで各国の環境政策の更なる推進に貢献することを目標とする。</t>
    <phoneticPr fontId="5"/>
  </si>
  <si>
    <t>化学品の有害性評価手法（基準）の策定等に関する作業については、化学品の悪影響から人及び環境を保護するとともに、化学品の国際貿易の円滑化を図ることを目標とする。</t>
    <phoneticPr fontId="5"/>
  </si>
  <si>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rPh sb="0" eb="1">
      <t>ホン</t>
    </rPh>
    <rPh sb="1" eb="3">
      <t>ジギョウ</t>
    </rPh>
    <rPh sb="4" eb="6">
      <t>セイカ</t>
    </rPh>
    <rPh sb="6" eb="8">
      <t>モクヒョウ</t>
    </rPh>
    <rPh sb="95" eb="97">
      <t>タッセイ</t>
    </rPh>
    <rPh sb="105" eb="107">
      <t>チキュウ</t>
    </rPh>
    <rPh sb="107" eb="109">
      <t>カンキョウ</t>
    </rPh>
    <rPh sb="110" eb="112">
      <t>ホゼン</t>
    </rPh>
    <rPh sb="113" eb="115">
      <t>コウケン</t>
    </rPh>
    <phoneticPr fontId="5"/>
  </si>
  <si>
    <t>-</t>
    <phoneticPr fontId="5"/>
  </si>
  <si>
    <t>件</t>
    <rPh sb="0" eb="1">
      <t>ケン</t>
    </rPh>
    <phoneticPr fontId="5"/>
  </si>
  <si>
    <t>課長　関谷 毅史</t>
    <phoneticPr fontId="5"/>
  </si>
  <si>
    <t>二国間協力案件数</t>
    <phoneticPr fontId="5"/>
  </si>
  <si>
    <t>多国間協力案件数</t>
    <phoneticPr fontId="5"/>
  </si>
  <si>
    <t>-</t>
    <phoneticPr fontId="5"/>
  </si>
  <si>
    <t>-</t>
    <phoneticPr fontId="5"/>
  </si>
  <si>
    <t>拠出金の使い道を把握・検証するとともに、毎年度の事業の進捗が分かる成果目標を設定すること。</t>
    <phoneticPr fontId="5"/>
  </si>
  <si>
    <t>現状通り</t>
  </si>
  <si>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phoneticPr fontId="5"/>
  </si>
  <si>
    <t>OECDでは、前述の通り2年に一度、各加盟国の意見を集約し、予算作業計画の全ての項目に対する事後評価を行うとともに、各プロジェクトの優先順位付け作業を踏まえた作業計画策定を行っているため、毎年度の事業の進捗が分かる成果目標を設定することは難しいと思われるが、毎年度の事業の進捗が分かる指標について今後検討する。</t>
    <rPh sb="94" eb="97">
      <t>マイネンド</t>
    </rPh>
    <rPh sb="98" eb="100">
      <t>ジギョウ</t>
    </rPh>
    <rPh sb="101" eb="103">
      <t>シンチョク</t>
    </rPh>
    <rPh sb="104" eb="105">
      <t>ワ</t>
    </rPh>
    <rPh sb="107" eb="109">
      <t>セイカ</t>
    </rPh>
    <rPh sb="109" eb="111">
      <t>モクヒョウ</t>
    </rPh>
    <rPh sb="112" eb="114">
      <t>セッテイ</t>
    </rPh>
    <rPh sb="119" eb="120">
      <t>ムズカ</t>
    </rPh>
    <rPh sb="123" eb="124">
      <t>オモ</t>
    </rPh>
    <rPh sb="129" eb="131">
      <t>マイネン</t>
    </rPh>
    <rPh sb="131" eb="132">
      <t>ド</t>
    </rPh>
    <rPh sb="133" eb="135">
      <t>ジギョウ</t>
    </rPh>
    <rPh sb="136" eb="138">
      <t>シンチョク</t>
    </rPh>
    <rPh sb="139" eb="140">
      <t>ワ</t>
    </rPh>
    <rPh sb="142" eb="144">
      <t>シヒョウ</t>
    </rPh>
    <rPh sb="148" eb="150">
      <t>コンゴ</t>
    </rPh>
    <rPh sb="150" eb="152">
      <t>ケントウ</t>
    </rPh>
    <phoneticPr fontId="5"/>
  </si>
  <si>
    <t>日本再興戦略に掲げた2025年までに国連関係機関の邦人職員数を1000人とする目標に向けた水準(3.1%(1,000人/国連関係貴館職員総数約32,000人))を超えているところ，右水準(4.62%)の継続に加え，前年度の上昇率と同等の増。</t>
    <phoneticPr fontId="5"/>
  </si>
  <si>
    <t>全職員数に占める邦人職員数（専門職以上）の割合</t>
    <phoneticPr fontId="5"/>
  </si>
  <si>
    <t>国連事務局の「望ましい職員数」の水準(6.2%(日本の望ましい職員数186人/国連事務局職員総数3,001人))を超えているところ，右水準(6.35%)の継続に加え１名の増。</t>
    <phoneticPr fontId="5"/>
  </si>
  <si>
    <t>全幹部職員数に占める邦人幹部職員数の割合</t>
    <phoneticPr fontId="5"/>
  </si>
  <si>
    <t>％</t>
    <phoneticPr fontId="5"/>
  </si>
  <si>
    <t>％</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</si>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</sst>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83" fontId="3" fillId="5" borderId="24" xfId="7" applyNumberFormat="1" applyFont="1" applyFill="1" applyBorder="1" applyAlignment="1" applyProtection="1">
      <alignment horizontal="center" vertical="center" shrinkToFit="1"/>
      <protection locked="0"/>
    </xf>
    <xf numFmtId="183" fontId="3" fillId="5" borderId="25" xfId="7" applyNumberFormat="1" applyFont="1" applyFill="1" applyBorder="1" applyAlignment="1" applyProtection="1">
      <alignment horizontal="center" vertical="center" shrinkToFit="1"/>
      <protection locked="0"/>
    </xf>
    <xf numFmtId="183" fontId="3" fillId="5" borderId="26" xfId="7" applyNumberFormat="1" applyFont="1" applyFill="1" applyBorder="1" applyAlignment="1" applyProtection="1">
      <alignment horizontal="center" vertical="center" shrinkToFit="1"/>
      <protection locked="0"/>
    </xf>
    <xf numFmtId="183" fontId="3" fillId="0" borderId="24" xfId="7" applyNumberFormat="1" applyFont="1" applyFill="1" applyBorder="1" applyAlignment="1" applyProtection="1">
      <alignment horizontal="center" vertical="center" shrinkToFit="1"/>
      <protection locked="0"/>
    </xf>
    <xf numFmtId="183" fontId="3" fillId="0" borderId="25" xfId="7" applyNumberFormat="1" applyFont="1" applyFill="1" applyBorder="1" applyAlignment="1" applyProtection="1">
      <alignment horizontal="center" vertical="center" shrinkToFit="1"/>
      <protection locked="0"/>
    </xf>
    <xf numFmtId="183" fontId="3" fillId="0" borderId="34" xfId="7" applyNumberFormat="1" applyFont="1" applyFill="1" applyBorder="1" applyAlignment="1" applyProtection="1">
      <alignment horizontal="center" vertical="center" shrinkToFit="1"/>
      <protection locked="0"/>
    </xf>
    <xf numFmtId="183" fontId="3" fillId="0" borderId="26" xfId="7"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83" fontId="0" fillId="0" borderId="24" xfId="7"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9" xfId="7"/>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190499</xdr:colOff>
      <xdr:row>720</xdr:row>
      <xdr:rowOff>68036</xdr:rowOff>
    </xdr:from>
    <xdr:to>
      <xdr:col>24</xdr:col>
      <xdr:colOff>187224</xdr:colOff>
      <xdr:row>721</xdr:row>
      <xdr:rowOff>272142</xdr:rowOff>
    </xdr:to>
    <xdr:sp macro="" textlink="">
      <xdr:nvSpPr>
        <xdr:cNvPr id="5" name="正方形/長方形 4"/>
        <xdr:cNvSpPr/>
      </xdr:nvSpPr>
      <xdr:spPr>
        <a:xfrm>
          <a:off x="3047999" y="49992643"/>
          <a:ext cx="2037796" cy="557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a:solidFill>
                <a:schemeClr val="dk1"/>
              </a:solidFill>
              <a:effectLst/>
              <a:latin typeface="+mn-lt"/>
              <a:ea typeface="+mn-ea"/>
              <a:cs typeface="+mn-cs"/>
            </a:rPr>
            <a:t>37</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15</xdr:col>
      <xdr:colOff>0</xdr:colOff>
      <xdr:row>721</xdr:row>
      <xdr:rowOff>340179</xdr:rowOff>
    </xdr:from>
    <xdr:to>
      <xdr:col>27</xdr:col>
      <xdr:colOff>0</xdr:colOff>
      <xdr:row>724</xdr:row>
      <xdr:rowOff>13608</xdr:rowOff>
    </xdr:to>
    <xdr:sp macro="" textlink="">
      <xdr:nvSpPr>
        <xdr:cNvPr id="6" name="大かっこ 5"/>
        <xdr:cNvSpPr/>
      </xdr:nvSpPr>
      <xdr:spPr>
        <a:xfrm>
          <a:off x="3061607" y="50972358"/>
          <a:ext cx="2449286"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95250</xdr:colOff>
      <xdr:row>722</xdr:row>
      <xdr:rowOff>149678</xdr:rowOff>
    </xdr:from>
    <xdr:to>
      <xdr:col>25</xdr:col>
      <xdr:colOff>176892</xdr:colOff>
      <xdr:row>723</xdr:row>
      <xdr:rowOff>190500</xdr:rowOff>
    </xdr:to>
    <xdr:sp macro="" textlink="">
      <xdr:nvSpPr>
        <xdr:cNvPr id="7" name="テキスト ボックス 6"/>
        <xdr:cNvSpPr txBox="1"/>
      </xdr:nvSpPr>
      <xdr:spPr>
        <a:xfrm>
          <a:off x="3156857" y="51135642"/>
          <a:ext cx="2122714" cy="394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20</xdr:col>
      <xdr:colOff>13607</xdr:colOff>
      <xdr:row>724</xdr:row>
      <xdr:rowOff>81643</xdr:rowOff>
    </xdr:from>
    <xdr:to>
      <xdr:col>20</xdr:col>
      <xdr:colOff>13607</xdr:colOff>
      <xdr:row>726</xdr:row>
      <xdr:rowOff>285750</xdr:rowOff>
    </xdr:to>
    <xdr:cxnSp macro="">
      <xdr:nvCxnSpPr>
        <xdr:cNvPr id="8" name="直線矢印コネクタ 7"/>
        <xdr:cNvCxnSpPr/>
      </xdr:nvCxnSpPr>
      <xdr:spPr>
        <a:xfrm>
          <a:off x="4095750" y="51421393"/>
          <a:ext cx="0" cy="9116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726</xdr:row>
      <xdr:rowOff>340179</xdr:rowOff>
    </xdr:from>
    <xdr:to>
      <xdr:col>25</xdr:col>
      <xdr:colOff>23838</xdr:colOff>
      <xdr:row>727</xdr:row>
      <xdr:rowOff>244929</xdr:rowOff>
    </xdr:to>
    <xdr:sp macro="" textlink="">
      <xdr:nvSpPr>
        <xdr:cNvPr id="13" name="テキスト ボックス 12"/>
        <xdr:cNvSpPr txBox="1"/>
      </xdr:nvSpPr>
      <xdr:spPr>
        <a:xfrm>
          <a:off x="3088821" y="52387500"/>
          <a:ext cx="203769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15</xdr:col>
      <xdr:colOff>27214</xdr:colOff>
      <xdr:row>727</xdr:row>
      <xdr:rowOff>272144</xdr:rowOff>
    </xdr:from>
    <xdr:to>
      <xdr:col>25</xdr:col>
      <xdr:colOff>23838</xdr:colOff>
      <xdr:row>729</xdr:row>
      <xdr:rowOff>108858</xdr:rowOff>
    </xdr:to>
    <xdr:sp macro="" textlink="">
      <xdr:nvSpPr>
        <xdr:cNvPr id="14" name="正方形/長方形 13"/>
        <xdr:cNvSpPr/>
      </xdr:nvSpPr>
      <xdr:spPr>
        <a:xfrm>
          <a:off x="3088821" y="52673251"/>
          <a:ext cx="2037696" cy="5442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a:solidFill>
                <a:schemeClr val="dk1"/>
              </a:solidFill>
              <a:effectLst/>
              <a:latin typeface="+mn-lt"/>
              <a:ea typeface="+mn-ea"/>
              <a:cs typeface="+mn-cs"/>
            </a:rPr>
            <a:t>37</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15</xdr:col>
      <xdr:colOff>0</xdr:colOff>
      <xdr:row>729</xdr:row>
      <xdr:rowOff>176891</xdr:rowOff>
    </xdr:from>
    <xdr:to>
      <xdr:col>25</xdr:col>
      <xdr:colOff>21924</xdr:colOff>
      <xdr:row>733</xdr:row>
      <xdr:rowOff>68034</xdr:rowOff>
    </xdr:to>
    <xdr:sp macro="" textlink="">
      <xdr:nvSpPr>
        <xdr:cNvPr id="15" name="大かっこ 14"/>
        <xdr:cNvSpPr/>
      </xdr:nvSpPr>
      <xdr:spPr>
        <a:xfrm>
          <a:off x="3061607" y="53285570"/>
          <a:ext cx="2062996" cy="13062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54430</xdr:colOff>
      <xdr:row>729</xdr:row>
      <xdr:rowOff>326571</xdr:rowOff>
    </xdr:from>
    <xdr:to>
      <xdr:col>24</xdr:col>
      <xdr:colOff>190462</xdr:colOff>
      <xdr:row>732</xdr:row>
      <xdr:rowOff>122463</xdr:rowOff>
    </xdr:to>
    <xdr:sp macro="" textlink="">
      <xdr:nvSpPr>
        <xdr:cNvPr id="16" name="テキスト ボックス 15"/>
        <xdr:cNvSpPr txBox="1"/>
      </xdr:nvSpPr>
      <xdr:spPr>
        <a:xfrm>
          <a:off x="3116037" y="54197250"/>
          <a:ext cx="1972996"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P701" sqref="P701:S7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5" t="s">
        <v>0</v>
      </c>
      <c r="AK2" s="665"/>
      <c r="AL2" s="665"/>
      <c r="AM2" s="665"/>
      <c r="AN2" s="665"/>
      <c r="AO2" s="665"/>
      <c r="AP2" s="665"/>
      <c r="AQ2" s="356"/>
      <c r="AR2" s="356"/>
      <c r="AS2" s="43" t="str">
        <f>IF(OR(AQ2="　", AQ2=""), "", "-")</f>
        <v/>
      </c>
      <c r="AT2" s="357">
        <v>80</v>
      </c>
      <c r="AU2" s="357"/>
      <c r="AV2" s="44" t="str">
        <f>IF(AW2="", "", "-")</f>
        <v/>
      </c>
      <c r="AW2" s="360"/>
      <c r="AX2" s="360"/>
    </row>
    <row r="3" spans="1:50" ht="21" customHeight="1" thickBot="1" x14ac:dyDescent="0.2">
      <c r="A3" s="493" t="s">
        <v>338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437</v>
      </c>
      <c r="AK3" s="495"/>
      <c r="AL3" s="495"/>
      <c r="AM3" s="495"/>
      <c r="AN3" s="495"/>
      <c r="AO3" s="495"/>
      <c r="AP3" s="495"/>
      <c r="AQ3" s="495"/>
      <c r="AR3" s="495"/>
      <c r="AS3" s="495"/>
      <c r="AT3" s="495"/>
      <c r="AU3" s="495"/>
      <c r="AV3" s="495"/>
      <c r="AW3" s="495"/>
      <c r="AX3" s="24" t="s">
        <v>74</v>
      </c>
    </row>
    <row r="4" spans="1:50" ht="24.75" customHeight="1" x14ac:dyDescent="0.15">
      <c r="A4" s="690" t="s">
        <v>29</v>
      </c>
      <c r="B4" s="691"/>
      <c r="C4" s="691"/>
      <c r="D4" s="691"/>
      <c r="E4" s="691"/>
      <c r="F4" s="691"/>
      <c r="G4" s="666" t="s">
        <v>445</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446</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76</v>
      </c>
      <c r="B5" s="677"/>
      <c r="C5" s="677"/>
      <c r="D5" s="677"/>
      <c r="E5" s="677"/>
      <c r="F5" s="678"/>
      <c r="G5" s="514" t="s">
        <v>179</v>
      </c>
      <c r="H5" s="515"/>
      <c r="I5" s="515"/>
      <c r="J5" s="515"/>
      <c r="K5" s="515"/>
      <c r="L5" s="515"/>
      <c r="M5" s="516" t="s">
        <v>75</v>
      </c>
      <c r="N5" s="517"/>
      <c r="O5" s="517"/>
      <c r="P5" s="517"/>
      <c r="Q5" s="517"/>
      <c r="R5" s="518"/>
      <c r="S5" s="519" t="s">
        <v>140</v>
      </c>
      <c r="T5" s="515"/>
      <c r="U5" s="515"/>
      <c r="V5" s="515"/>
      <c r="W5" s="515"/>
      <c r="X5" s="520"/>
      <c r="Y5" s="682" t="s">
        <v>3</v>
      </c>
      <c r="Z5" s="683"/>
      <c r="AA5" s="683"/>
      <c r="AB5" s="683"/>
      <c r="AC5" s="683"/>
      <c r="AD5" s="684"/>
      <c r="AE5" s="685" t="s">
        <v>447</v>
      </c>
      <c r="AF5" s="685"/>
      <c r="AG5" s="685"/>
      <c r="AH5" s="685"/>
      <c r="AI5" s="685"/>
      <c r="AJ5" s="685"/>
      <c r="AK5" s="685"/>
      <c r="AL5" s="685"/>
      <c r="AM5" s="685"/>
      <c r="AN5" s="685"/>
      <c r="AO5" s="685"/>
      <c r="AP5" s="686"/>
      <c r="AQ5" s="687" t="s">
        <v>521</v>
      </c>
      <c r="AR5" s="688"/>
      <c r="AS5" s="688"/>
      <c r="AT5" s="688"/>
      <c r="AU5" s="688"/>
      <c r="AV5" s="688"/>
      <c r="AW5" s="688"/>
      <c r="AX5" s="689"/>
    </row>
    <row r="6" spans="1:50" ht="39" customHeight="1" x14ac:dyDescent="0.15">
      <c r="A6" s="692" t="s">
        <v>4</v>
      </c>
      <c r="B6" s="693"/>
      <c r="C6" s="693"/>
      <c r="D6" s="693"/>
      <c r="E6" s="693"/>
      <c r="F6" s="693"/>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1" t="s">
        <v>24</v>
      </c>
      <c r="B7" s="792"/>
      <c r="C7" s="792"/>
      <c r="D7" s="792"/>
      <c r="E7" s="792"/>
      <c r="F7" s="793"/>
      <c r="G7" s="794" t="s">
        <v>449</v>
      </c>
      <c r="H7" s="795"/>
      <c r="I7" s="795"/>
      <c r="J7" s="795"/>
      <c r="K7" s="795"/>
      <c r="L7" s="795"/>
      <c r="M7" s="795"/>
      <c r="N7" s="795"/>
      <c r="O7" s="795"/>
      <c r="P7" s="795"/>
      <c r="Q7" s="795"/>
      <c r="R7" s="795"/>
      <c r="S7" s="795"/>
      <c r="T7" s="795"/>
      <c r="U7" s="795"/>
      <c r="V7" s="795"/>
      <c r="W7" s="795"/>
      <c r="X7" s="796"/>
      <c r="Y7" s="354" t="s">
        <v>5</v>
      </c>
      <c r="Z7" s="231"/>
      <c r="AA7" s="231"/>
      <c r="AB7" s="231"/>
      <c r="AC7" s="231"/>
      <c r="AD7" s="355"/>
      <c r="AE7" s="344" t="s">
        <v>489</v>
      </c>
      <c r="AF7" s="345"/>
      <c r="AG7" s="345"/>
      <c r="AH7" s="345"/>
      <c r="AI7" s="345"/>
      <c r="AJ7" s="345"/>
      <c r="AK7" s="345"/>
      <c r="AL7" s="345"/>
      <c r="AM7" s="345"/>
      <c r="AN7" s="345"/>
      <c r="AO7" s="345"/>
      <c r="AP7" s="345"/>
      <c r="AQ7" s="345"/>
      <c r="AR7" s="345"/>
      <c r="AS7" s="345"/>
      <c r="AT7" s="345"/>
      <c r="AU7" s="345"/>
      <c r="AV7" s="345"/>
      <c r="AW7" s="345"/>
      <c r="AX7" s="346"/>
    </row>
    <row r="8" spans="1:50" ht="53.25" customHeight="1" x14ac:dyDescent="0.15">
      <c r="A8" s="791" t="s">
        <v>367</v>
      </c>
      <c r="B8" s="792"/>
      <c r="C8" s="792"/>
      <c r="D8" s="792"/>
      <c r="E8" s="792"/>
      <c r="F8" s="793"/>
      <c r="G8" s="81" t="str">
        <f>入力規則等!A26</f>
        <v>地球温暖化対策</v>
      </c>
      <c r="H8" s="82"/>
      <c r="I8" s="82"/>
      <c r="J8" s="82"/>
      <c r="K8" s="82"/>
      <c r="L8" s="82"/>
      <c r="M8" s="82"/>
      <c r="N8" s="82"/>
      <c r="O8" s="82"/>
      <c r="P8" s="82"/>
      <c r="Q8" s="82"/>
      <c r="R8" s="82"/>
      <c r="S8" s="82"/>
      <c r="T8" s="82"/>
      <c r="U8" s="82"/>
      <c r="V8" s="82"/>
      <c r="W8" s="82"/>
      <c r="X8" s="83"/>
      <c r="Y8" s="521" t="s">
        <v>368</v>
      </c>
      <c r="Z8" s="522"/>
      <c r="AA8" s="522"/>
      <c r="AB8" s="522"/>
      <c r="AC8" s="522"/>
      <c r="AD8" s="523"/>
      <c r="AE8" s="702" t="str">
        <f>入力規則等!K13</f>
        <v>その他の事項経費</v>
      </c>
      <c r="AF8" s="82"/>
      <c r="AG8" s="82"/>
      <c r="AH8" s="82"/>
      <c r="AI8" s="82"/>
      <c r="AJ8" s="82"/>
      <c r="AK8" s="82"/>
      <c r="AL8" s="82"/>
      <c r="AM8" s="82"/>
      <c r="AN8" s="82"/>
      <c r="AO8" s="82"/>
      <c r="AP8" s="82"/>
      <c r="AQ8" s="82"/>
      <c r="AR8" s="82"/>
      <c r="AS8" s="82"/>
      <c r="AT8" s="82"/>
      <c r="AU8" s="82"/>
      <c r="AV8" s="82"/>
      <c r="AW8" s="82"/>
      <c r="AX8" s="703"/>
    </row>
    <row r="9" spans="1:50" ht="69" customHeight="1" x14ac:dyDescent="0.15">
      <c r="A9" s="524" t="s">
        <v>25</v>
      </c>
      <c r="B9" s="525"/>
      <c r="C9" s="525"/>
      <c r="D9" s="525"/>
      <c r="E9" s="525"/>
      <c r="F9" s="525"/>
      <c r="G9" s="526" t="s">
        <v>491</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97.5" customHeight="1" x14ac:dyDescent="0.15">
      <c r="A10" s="655" t="s">
        <v>34</v>
      </c>
      <c r="B10" s="656"/>
      <c r="C10" s="656"/>
      <c r="D10" s="656"/>
      <c r="E10" s="656"/>
      <c r="F10" s="656"/>
      <c r="G10" s="657" t="s">
        <v>450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55" t="s">
        <v>6</v>
      </c>
      <c r="B11" s="656"/>
      <c r="C11" s="656"/>
      <c r="D11" s="656"/>
      <c r="E11" s="656"/>
      <c r="F11" s="704"/>
      <c r="G11" s="679" t="str">
        <f>入力規則等!P10</f>
        <v>その他</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625" t="s">
        <v>26</v>
      </c>
      <c r="B12" s="626"/>
      <c r="C12" s="626"/>
      <c r="D12" s="626"/>
      <c r="E12" s="626"/>
      <c r="F12" s="627"/>
      <c r="G12" s="663"/>
      <c r="H12" s="664"/>
      <c r="I12" s="664"/>
      <c r="J12" s="664"/>
      <c r="K12" s="664"/>
      <c r="L12" s="664"/>
      <c r="M12" s="664"/>
      <c r="N12" s="664"/>
      <c r="O12" s="664"/>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x14ac:dyDescent="0.15">
      <c r="A13" s="628"/>
      <c r="B13" s="629"/>
      <c r="C13" s="629"/>
      <c r="D13" s="629"/>
      <c r="E13" s="629"/>
      <c r="F13" s="630"/>
      <c r="G13" s="633" t="s">
        <v>7</v>
      </c>
      <c r="H13" s="634"/>
      <c r="I13" s="639" t="s">
        <v>8</v>
      </c>
      <c r="J13" s="640"/>
      <c r="K13" s="640"/>
      <c r="L13" s="640"/>
      <c r="M13" s="640"/>
      <c r="N13" s="640"/>
      <c r="O13" s="641"/>
      <c r="P13" s="205">
        <v>28</v>
      </c>
      <c r="Q13" s="206"/>
      <c r="R13" s="206"/>
      <c r="S13" s="206"/>
      <c r="T13" s="206"/>
      <c r="U13" s="206"/>
      <c r="V13" s="207"/>
      <c r="W13" s="205">
        <v>33</v>
      </c>
      <c r="X13" s="206"/>
      <c r="Y13" s="206"/>
      <c r="Z13" s="206"/>
      <c r="AA13" s="206"/>
      <c r="AB13" s="206"/>
      <c r="AC13" s="207"/>
      <c r="AD13" s="205">
        <v>37</v>
      </c>
      <c r="AE13" s="206"/>
      <c r="AF13" s="206"/>
      <c r="AG13" s="206"/>
      <c r="AH13" s="206"/>
      <c r="AI13" s="206"/>
      <c r="AJ13" s="207"/>
      <c r="AK13" s="205">
        <v>36</v>
      </c>
      <c r="AL13" s="206"/>
      <c r="AM13" s="206"/>
      <c r="AN13" s="206"/>
      <c r="AO13" s="206"/>
      <c r="AP13" s="206"/>
      <c r="AQ13" s="207"/>
      <c r="AR13" s="351">
        <v>36</v>
      </c>
      <c r="AS13" s="352"/>
      <c r="AT13" s="352"/>
      <c r="AU13" s="352"/>
      <c r="AV13" s="352"/>
      <c r="AW13" s="352"/>
      <c r="AX13" s="353"/>
    </row>
    <row r="14" spans="1:50" ht="21" customHeight="1" x14ac:dyDescent="0.15">
      <c r="A14" s="628"/>
      <c r="B14" s="629"/>
      <c r="C14" s="629"/>
      <c r="D14" s="629"/>
      <c r="E14" s="629"/>
      <c r="F14" s="630"/>
      <c r="G14" s="635"/>
      <c r="H14" s="636"/>
      <c r="I14" s="529" t="s">
        <v>9</v>
      </c>
      <c r="J14" s="570"/>
      <c r="K14" s="570"/>
      <c r="L14" s="570"/>
      <c r="M14" s="570"/>
      <c r="N14" s="570"/>
      <c r="O14" s="571"/>
      <c r="P14" s="205" t="s">
        <v>495</v>
      </c>
      <c r="Q14" s="206"/>
      <c r="R14" s="206"/>
      <c r="S14" s="206"/>
      <c r="T14" s="206"/>
      <c r="U14" s="206"/>
      <c r="V14" s="207"/>
      <c r="W14" s="205" t="s">
        <v>496</v>
      </c>
      <c r="X14" s="206"/>
      <c r="Y14" s="206"/>
      <c r="Z14" s="206"/>
      <c r="AA14" s="206"/>
      <c r="AB14" s="206"/>
      <c r="AC14" s="207"/>
      <c r="AD14" s="205" t="s">
        <v>499</v>
      </c>
      <c r="AE14" s="206"/>
      <c r="AF14" s="206"/>
      <c r="AG14" s="206"/>
      <c r="AH14" s="206"/>
      <c r="AI14" s="206"/>
      <c r="AJ14" s="207"/>
      <c r="AK14" s="205" t="s">
        <v>501</v>
      </c>
      <c r="AL14" s="206"/>
      <c r="AM14" s="206"/>
      <c r="AN14" s="206"/>
      <c r="AO14" s="206"/>
      <c r="AP14" s="206"/>
      <c r="AQ14" s="207"/>
      <c r="AR14" s="623"/>
      <c r="AS14" s="623"/>
      <c r="AT14" s="623"/>
      <c r="AU14" s="623"/>
      <c r="AV14" s="623"/>
      <c r="AW14" s="623"/>
      <c r="AX14" s="624"/>
    </row>
    <row r="15" spans="1:50" ht="21" customHeight="1" x14ac:dyDescent="0.15">
      <c r="A15" s="628"/>
      <c r="B15" s="629"/>
      <c r="C15" s="629"/>
      <c r="D15" s="629"/>
      <c r="E15" s="629"/>
      <c r="F15" s="630"/>
      <c r="G15" s="635"/>
      <c r="H15" s="636"/>
      <c r="I15" s="529" t="s">
        <v>58</v>
      </c>
      <c r="J15" s="530"/>
      <c r="K15" s="530"/>
      <c r="L15" s="530"/>
      <c r="M15" s="530"/>
      <c r="N15" s="530"/>
      <c r="O15" s="531"/>
      <c r="P15" s="205" t="s">
        <v>496</v>
      </c>
      <c r="Q15" s="206"/>
      <c r="R15" s="206"/>
      <c r="S15" s="206"/>
      <c r="T15" s="206"/>
      <c r="U15" s="206"/>
      <c r="V15" s="207"/>
      <c r="W15" s="205" t="s">
        <v>496</v>
      </c>
      <c r="X15" s="206"/>
      <c r="Y15" s="206"/>
      <c r="Z15" s="206"/>
      <c r="AA15" s="206"/>
      <c r="AB15" s="206"/>
      <c r="AC15" s="207"/>
      <c r="AD15" s="205" t="s">
        <v>500</v>
      </c>
      <c r="AE15" s="206"/>
      <c r="AF15" s="206"/>
      <c r="AG15" s="206"/>
      <c r="AH15" s="206"/>
      <c r="AI15" s="206"/>
      <c r="AJ15" s="207"/>
      <c r="AK15" s="205" t="s">
        <v>496</v>
      </c>
      <c r="AL15" s="206"/>
      <c r="AM15" s="206"/>
      <c r="AN15" s="206"/>
      <c r="AO15" s="206"/>
      <c r="AP15" s="206"/>
      <c r="AQ15" s="207"/>
      <c r="AR15" s="205" t="s">
        <v>499</v>
      </c>
      <c r="AS15" s="206"/>
      <c r="AT15" s="206"/>
      <c r="AU15" s="206"/>
      <c r="AV15" s="206"/>
      <c r="AW15" s="206"/>
      <c r="AX15" s="569"/>
    </row>
    <row r="16" spans="1:50" ht="21" customHeight="1" x14ac:dyDescent="0.15">
      <c r="A16" s="628"/>
      <c r="B16" s="629"/>
      <c r="C16" s="629"/>
      <c r="D16" s="629"/>
      <c r="E16" s="629"/>
      <c r="F16" s="630"/>
      <c r="G16" s="635"/>
      <c r="H16" s="636"/>
      <c r="I16" s="529" t="s">
        <v>59</v>
      </c>
      <c r="J16" s="530"/>
      <c r="K16" s="530"/>
      <c r="L16" s="530"/>
      <c r="M16" s="530"/>
      <c r="N16" s="530"/>
      <c r="O16" s="531"/>
      <c r="P16" s="205" t="s">
        <v>497</v>
      </c>
      <c r="Q16" s="206"/>
      <c r="R16" s="206"/>
      <c r="S16" s="206"/>
      <c r="T16" s="206"/>
      <c r="U16" s="206"/>
      <c r="V16" s="207"/>
      <c r="W16" s="205" t="s">
        <v>497</v>
      </c>
      <c r="X16" s="206"/>
      <c r="Y16" s="206"/>
      <c r="Z16" s="206"/>
      <c r="AA16" s="206"/>
      <c r="AB16" s="206"/>
      <c r="AC16" s="207"/>
      <c r="AD16" s="205" t="s">
        <v>496</v>
      </c>
      <c r="AE16" s="206"/>
      <c r="AF16" s="206"/>
      <c r="AG16" s="206"/>
      <c r="AH16" s="206"/>
      <c r="AI16" s="206"/>
      <c r="AJ16" s="207"/>
      <c r="AK16" s="205" t="s">
        <v>497</v>
      </c>
      <c r="AL16" s="206"/>
      <c r="AM16" s="206"/>
      <c r="AN16" s="206"/>
      <c r="AO16" s="206"/>
      <c r="AP16" s="206"/>
      <c r="AQ16" s="207"/>
      <c r="AR16" s="660"/>
      <c r="AS16" s="661"/>
      <c r="AT16" s="661"/>
      <c r="AU16" s="661"/>
      <c r="AV16" s="661"/>
      <c r="AW16" s="661"/>
      <c r="AX16" s="662"/>
    </row>
    <row r="17" spans="1:50" ht="24.75" customHeight="1" x14ac:dyDescent="0.15">
      <c r="A17" s="628"/>
      <c r="B17" s="629"/>
      <c r="C17" s="629"/>
      <c r="D17" s="629"/>
      <c r="E17" s="629"/>
      <c r="F17" s="630"/>
      <c r="G17" s="635"/>
      <c r="H17" s="636"/>
      <c r="I17" s="529" t="s">
        <v>57</v>
      </c>
      <c r="J17" s="570"/>
      <c r="K17" s="570"/>
      <c r="L17" s="570"/>
      <c r="M17" s="570"/>
      <c r="N17" s="570"/>
      <c r="O17" s="571"/>
      <c r="P17" s="205" t="s">
        <v>498</v>
      </c>
      <c r="Q17" s="206"/>
      <c r="R17" s="206"/>
      <c r="S17" s="206"/>
      <c r="T17" s="206"/>
      <c r="U17" s="206"/>
      <c r="V17" s="207"/>
      <c r="W17" s="205" t="s">
        <v>496</v>
      </c>
      <c r="X17" s="206"/>
      <c r="Y17" s="206"/>
      <c r="Z17" s="206"/>
      <c r="AA17" s="206"/>
      <c r="AB17" s="206"/>
      <c r="AC17" s="207"/>
      <c r="AD17" s="205" t="s">
        <v>499</v>
      </c>
      <c r="AE17" s="206"/>
      <c r="AF17" s="206"/>
      <c r="AG17" s="206"/>
      <c r="AH17" s="206"/>
      <c r="AI17" s="206"/>
      <c r="AJ17" s="207"/>
      <c r="AK17" s="205" t="s">
        <v>497</v>
      </c>
      <c r="AL17" s="206"/>
      <c r="AM17" s="206"/>
      <c r="AN17" s="206"/>
      <c r="AO17" s="206"/>
      <c r="AP17" s="206"/>
      <c r="AQ17" s="207"/>
      <c r="AR17" s="349"/>
      <c r="AS17" s="349"/>
      <c r="AT17" s="349"/>
      <c r="AU17" s="349"/>
      <c r="AV17" s="349"/>
      <c r="AW17" s="349"/>
      <c r="AX17" s="350"/>
    </row>
    <row r="18" spans="1:50" ht="24.75" customHeight="1" x14ac:dyDescent="0.15">
      <c r="A18" s="628"/>
      <c r="B18" s="629"/>
      <c r="C18" s="629"/>
      <c r="D18" s="629"/>
      <c r="E18" s="629"/>
      <c r="F18" s="630"/>
      <c r="G18" s="637"/>
      <c r="H18" s="638"/>
      <c r="I18" s="699" t="s">
        <v>22</v>
      </c>
      <c r="J18" s="700"/>
      <c r="K18" s="700"/>
      <c r="L18" s="700"/>
      <c r="M18" s="700"/>
      <c r="N18" s="700"/>
      <c r="O18" s="701"/>
      <c r="P18" s="508">
        <f>SUM(P13:V17)</f>
        <v>28</v>
      </c>
      <c r="Q18" s="509"/>
      <c r="R18" s="509"/>
      <c r="S18" s="509"/>
      <c r="T18" s="509"/>
      <c r="U18" s="509"/>
      <c r="V18" s="510"/>
      <c r="W18" s="508">
        <f>SUM(W13:AC17)</f>
        <v>33</v>
      </c>
      <c r="X18" s="509"/>
      <c r="Y18" s="509"/>
      <c r="Z18" s="509"/>
      <c r="AA18" s="509"/>
      <c r="AB18" s="509"/>
      <c r="AC18" s="510"/>
      <c r="AD18" s="508">
        <f>SUM(AD13:AJ17)</f>
        <v>37</v>
      </c>
      <c r="AE18" s="509"/>
      <c r="AF18" s="509"/>
      <c r="AG18" s="509"/>
      <c r="AH18" s="509"/>
      <c r="AI18" s="509"/>
      <c r="AJ18" s="510"/>
      <c r="AK18" s="508">
        <f>SUM(AK13:AQ17)</f>
        <v>36</v>
      </c>
      <c r="AL18" s="509"/>
      <c r="AM18" s="509"/>
      <c r="AN18" s="509"/>
      <c r="AO18" s="509"/>
      <c r="AP18" s="509"/>
      <c r="AQ18" s="510"/>
      <c r="AR18" s="508">
        <f>SUM(AR13:AX17)</f>
        <v>36</v>
      </c>
      <c r="AS18" s="509"/>
      <c r="AT18" s="509"/>
      <c r="AU18" s="509"/>
      <c r="AV18" s="509"/>
      <c r="AW18" s="509"/>
      <c r="AX18" s="511"/>
    </row>
    <row r="19" spans="1:50" ht="24.75" customHeight="1" x14ac:dyDescent="0.15">
      <c r="A19" s="628"/>
      <c r="B19" s="629"/>
      <c r="C19" s="629"/>
      <c r="D19" s="629"/>
      <c r="E19" s="629"/>
      <c r="F19" s="630"/>
      <c r="G19" s="505" t="s">
        <v>10</v>
      </c>
      <c r="H19" s="506"/>
      <c r="I19" s="506"/>
      <c r="J19" s="506"/>
      <c r="K19" s="506"/>
      <c r="L19" s="506"/>
      <c r="M19" s="506"/>
      <c r="N19" s="506"/>
      <c r="O19" s="506"/>
      <c r="P19" s="205">
        <v>28</v>
      </c>
      <c r="Q19" s="206"/>
      <c r="R19" s="206"/>
      <c r="S19" s="206"/>
      <c r="T19" s="206"/>
      <c r="U19" s="206"/>
      <c r="V19" s="207"/>
      <c r="W19" s="205">
        <v>33</v>
      </c>
      <c r="X19" s="206"/>
      <c r="Y19" s="206"/>
      <c r="Z19" s="206"/>
      <c r="AA19" s="206"/>
      <c r="AB19" s="206"/>
      <c r="AC19" s="207"/>
      <c r="AD19" s="205">
        <v>37</v>
      </c>
      <c r="AE19" s="206"/>
      <c r="AF19" s="206"/>
      <c r="AG19" s="206"/>
      <c r="AH19" s="206"/>
      <c r="AI19" s="206"/>
      <c r="AJ19" s="207"/>
      <c r="AK19" s="507"/>
      <c r="AL19" s="507"/>
      <c r="AM19" s="507"/>
      <c r="AN19" s="507"/>
      <c r="AO19" s="507"/>
      <c r="AP19" s="507"/>
      <c r="AQ19" s="507"/>
      <c r="AR19" s="507"/>
      <c r="AS19" s="507"/>
      <c r="AT19" s="507"/>
      <c r="AU19" s="507"/>
      <c r="AV19" s="507"/>
      <c r="AW19" s="507"/>
      <c r="AX19" s="512"/>
    </row>
    <row r="20" spans="1:50" ht="24.75" customHeight="1" x14ac:dyDescent="0.15">
      <c r="A20" s="524"/>
      <c r="B20" s="525"/>
      <c r="C20" s="525"/>
      <c r="D20" s="525"/>
      <c r="E20" s="525"/>
      <c r="F20" s="631"/>
      <c r="G20" s="505" t="s">
        <v>11</v>
      </c>
      <c r="H20" s="506"/>
      <c r="I20" s="506"/>
      <c r="J20" s="506"/>
      <c r="K20" s="506"/>
      <c r="L20" s="506"/>
      <c r="M20" s="506"/>
      <c r="N20" s="506"/>
      <c r="O20" s="506"/>
      <c r="P20" s="513">
        <f>IF(P18=0, "-", P19/P18)</f>
        <v>1</v>
      </c>
      <c r="Q20" s="513"/>
      <c r="R20" s="513"/>
      <c r="S20" s="513"/>
      <c r="T20" s="513"/>
      <c r="U20" s="513"/>
      <c r="V20" s="513"/>
      <c r="W20" s="513">
        <f>IF(W18=0, "-", W19/W18)</f>
        <v>1</v>
      </c>
      <c r="X20" s="513"/>
      <c r="Y20" s="513"/>
      <c r="Z20" s="513"/>
      <c r="AA20" s="513"/>
      <c r="AB20" s="513"/>
      <c r="AC20" s="513"/>
      <c r="AD20" s="513">
        <f>IF(AD18=0, "-", AD19/AD18)</f>
        <v>1</v>
      </c>
      <c r="AE20" s="513"/>
      <c r="AF20" s="513"/>
      <c r="AG20" s="513"/>
      <c r="AH20" s="513"/>
      <c r="AI20" s="513"/>
      <c r="AJ20" s="513"/>
      <c r="AK20" s="507"/>
      <c r="AL20" s="507"/>
      <c r="AM20" s="507"/>
      <c r="AN20" s="507"/>
      <c r="AO20" s="507"/>
      <c r="AP20" s="507"/>
      <c r="AQ20" s="698"/>
      <c r="AR20" s="698"/>
      <c r="AS20" s="698"/>
      <c r="AT20" s="698"/>
      <c r="AU20" s="507"/>
      <c r="AV20" s="507"/>
      <c r="AW20" s="507"/>
      <c r="AX20" s="512"/>
    </row>
    <row r="21" spans="1:50" ht="18.75" customHeight="1" x14ac:dyDescent="0.15">
      <c r="A21" s="480" t="s">
        <v>13</v>
      </c>
      <c r="B21" s="481"/>
      <c r="C21" s="481"/>
      <c r="D21" s="481"/>
      <c r="E21" s="481"/>
      <c r="F21" s="482"/>
      <c r="G21" s="471" t="s">
        <v>276</v>
      </c>
      <c r="H21" s="347"/>
      <c r="I21" s="347"/>
      <c r="J21" s="347"/>
      <c r="K21" s="347"/>
      <c r="L21" s="347"/>
      <c r="M21" s="347"/>
      <c r="N21" s="347"/>
      <c r="O21" s="472"/>
      <c r="P21" s="475" t="s">
        <v>66</v>
      </c>
      <c r="Q21" s="347"/>
      <c r="R21" s="347"/>
      <c r="S21" s="347"/>
      <c r="T21" s="347"/>
      <c r="U21" s="347"/>
      <c r="V21" s="347"/>
      <c r="W21" s="347"/>
      <c r="X21" s="472"/>
      <c r="Y21" s="429"/>
      <c r="Z21" s="430"/>
      <c r="AA21" s="431"/>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7" t="s">
        <v>262</v>
      </c>
      <c r="AV21" s="347"/>
      <c r="AW21" s="347"/>
      <c r="AX21" s="348"/>
    </row>
    <row r="22" spans="1:50" ht="18.75" customHeight="1" x14ac:dyDescent="0.15">
      <c r="A22" s="480"/>
      <c r="B22" s="481"/>
      <c r="C22" s="481"/>
      <c r="D22" s="481"/>
      <c r="E22" s="481"/>
      <c r="F22" s="482"/>
      <c r="G22" s="473"/>
      <c r="H22" s="358"/>
      <c r="I22" s="358"/>
      <c r="J22" s="358"/>
      <c r="K22" s="358"/>
      <c r="L22" s="358"/>
      <c r="M22" s="358"/>
      <c r="N22" s="358"/>
      <c r="O22" s="474"/>
      <c r="P22" s="476"/>
      <c r="Q22" s="358"/>
      <c r="R22" s="358"/>
      <c r="S22" s="358"/>
      <c r="T22" s="358"/>
      <c r="U22" s="358"/>
      <c r="V22" s="358"/>
      <c r="W22" s="358"/>
      <c r="X22" s="474"/>
      <c r="Y22" s="429"/>
      <c r="Z22" s="430"/>
      <c r="AA22" s="431"/>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454</v>
      </c>
      <c r="AV22" s="322"/>
      <c r="AW22" s="358" t="s">
        <v>310</v>
      </c>
      <c r="AX22" s="359"/>
    </row>
    <row r="23" spans="1:50" ht="58.5" customHeight="1" x14ac:dyDescent="0.15">
      <c r="A23" s="483"/>
      <c r="B23" s="481"/>
      <c r="C23" s="481"/>
      <c r="D23" s="481"/>
      <c r="E23" s="481"/>
      <c r="F23" s="482"/>
      <c r="G23" s="456" t="s">
        <v>515</v>
      </c>
      <c r="H23" s="457"/>
      <c r="I23" s="457"/>
      <c r="J23" s="457"/>
      <c r="K23" s="457"/>
      <c r="L23" s="457"/>
      <c r="M23" s="457"/>
      <c r="N23" s="457"/>
      <c r="O23" s="458"/>
      <c r="P23" s="88" t="s">
        <v>494</v>
      </c>
      <c r="Q23" s="88"/>
      <c r="R23" s="88"/>
      <c r="S23" s="88"/>
      <c r="T23" s="88"/>
      <c r="U23" s="88"/>
      <c r="V23" s="88"/>
      <c r="W23" s="88"/>
      <c r="X23" s="117"/>
      <c r="Y23" s="199" t="s">
        <v>14</v>
      </c>
      <c r="Z23" s="465"/>
      <c r="AA23" s="466"/>
      <c r="AB23" s="477" t="s">
        <v>453</v>
      </c>
      <c r="AC23" s="477"/>
      <c r="AD23" s="477"/>
      <c r="AE23" s="302" t="s">
        <v>454</v>
      </c>
      <c r="AF23" s="303"/>
      <c r="AG23" s="303"/>
      <c r="AH23" s="303"/>
      <c r="AI23" s="302">
        <v>11</v>
      </c>
      <c r="AJ23" s="303"/>
      <c r="AK23" s="303"/>
      <c r="AL23" s="303"/>
      <c r="AM23" s="302" t="s">
        <v>454</v>
      </c>
      <c r="AN23" s="303"/>
      <c r="AO23" s="303"/>
      <c r="AP23" s="303"/>
      <c r="AQ23" s="77" t="s">
        <v>454</v>
      </c>
      <c r="AR23" s="78"/>
      <c r="AS23" s="78"/>
      <c r="AT23" s="79"/>
      <c r="AU23" s="303" t="s">
        <v>454</v>
      </c>
      <c r="AV23" s="303"/>
      <c r="AW23" s="303"/>
      <c r="AX23" s="305"/>
    </row>
    <row r="24" spans="1:50" ht="56.25" customHeight="1" x14ac:dyDescent="0.15">
      <c r="A24" s="484"/>
      <c r="B24" s="485"/>
      <c r="C24" s="485"/>
      <c r="D24" s="485"/>
      <c r="E24" s="485"/>
      <c r="F24" s="486"/>
      <c r="G24" s="459"/>
      <c r="H24" s="460"/>
      <c r="I24" s="460"/>
      <c r="J24" s="460"/>
      <c r="K24" s="460"/>
      <c r="L24" s="460"/>
      <c r="M24" s="460"/>
      <c r="N24" s="460"/>
      <c r="O24" s="461"/>
      <c r="P24" s="119"/>
      <c r="Q24" s="119"/>
      <c r="R24" s="119"/>
      <c r="S24" s="119"/>
      <c r="T24" s="119"/>
      <c r="U24" s="119"/>
      <c r="V24" s="119"/>
      <c r="W24" s="119"/>
      <c r="X24" s="120"/>
      <c r="Y24" s="238" t="s">
        <v>61</v>
      </c>
      <c r="Z24" s="233"/>
      <c r="AA24" s="234"/>
      <c r="AB24" s="492" t="s">
        <v>453</v>
      </c>
      <c r="AC24" s="492"/>
      <c r="AD24" s="492"/>
      <c r="AE24" s="302" t="s">
        <v>454</v>
      </c>
      <c r="AF24" s="303"/>
      <c r="AG24" s="303"/>
      <c r="AH24" s="303"/>
      <c r="AI24" s="302">
        <v>8</v>
      </c>
      <c r="AJ24" s="303"/>
      <c r="AK24" s="303"/>
      <c r="AL24" s="303"/>
      <c r="AM24" s="302" t="s">
        <v>463</v>
      </c>
      <c r="AN24" s="303"/>
      <c r="AO24" s="303"/>
      <c r="AP24" s="303"/>
      <c r="AQ24" s="77">
        <v>10</v>
      </c>
      <c r="AR24" s="78"/>
      <c r="AS24" s="78"/>
      <c r="AT24" s="79"/>
      <c r="AU24" s="303" t="s">
        <v>454</v>
      </c>
      <c r="AV24" s="303"/>
      <c r="AW24" s="303"/>
      <c r="AX24" s="305"/>
    </row>
    <row r="25" spans="1:50" ht="53.25" customHeight="1" x14ac:dyDescent="0.15">
      <c r="A25" s="487"/>
      <c r="B25" s="488"/>
      <c r="C25" s="488"/>
      <c r="D25" s="488"/>
      <c r="E25" s="488"/>
      <c r="F25" s="489"/>
      <c r="G25" s="462"/>
      <c r="H25" s="463"/>
      <c r="I25" s="463"/>
      <c r="J25" s="463"/>
      <c r="K25" s="463"/>
      <c r="L25" s="463"/>
      <c r="M25" s="463"/>
      <c r="N25" s="463"/>
      <c r="O25" s="464"/>
      <c r="P25" s="91"/>
      <c r="Q25" s="91"/>
      <c r="R25" s="91"/>
      <c r="S25" s="91"/>
      <c r="T25" s="91"/>
      <c r="U25" s="91"/>
      <c r="V25" s="91"/>
      <c r="W25" s="91"/>
      <c r="X25" s="122"/>
      <c r="Y25" s="238" t="s">
        <v>15</v>
      </c>
      <c r="Z25" s="233"/>
      <c r="AA25" s="234"/>
      <c r="AB25" s="336" t="s">
        <v>312</v>
      </c>
      <c r="AC25" s="336"/>
      <c r="AD25" s="336"/>
      <c r="AE25" s="302" t="s">
        <v>454</v>
      </c>
      <c r="AF25" s="303"/>
      <c r="AG25" s="303"/>
      <c r="AH25" s="303"/>
      <c r="AI25" s="302">
        <f>(AI23/AI24)*100</f>
        <v>137.5</v>
      </c>
      <c r="AJ25" s="303"/>
      <c r="AK25" s="303"/>
      <c r="AL25" s="303"/>
      <c r="AM25" s="302" t="s">
        <v>464</v>
      </c>
      <c r="AN25" s="303"/>
      <c r="AO25" s="303"/>
      <c r="AP25" s="303"/>
      <c r="AQ25" s="77" t="s">
        <v>454</v>
      </c>
      <c r="AR25" s="78"/>
      <c r="AS25" s="78"/>
      <c r="AT25" s="79"/>
      <c r="AU25" s="303" t="s">
        <v>454</v>
      </c>
      <c r="AV25" s="303"/>
      <c r="AW25" s="303"/>
      <c r="AX25" s="305"/>
    </row>
    <row r="26" spans="1:50" ht="18.75" customHeight="1" x14ac:dyDescent="0.15">
      <c r="A26" s="480" t="s">
        <v>13</v>
      </c>
      <c r="B26" s="481"/>
      <c r="C26" s="481"/>
      <c r="D26" s="481"/>
      <c r="E26" s="481"/>
      <c r="F26" s="482"/>
      <c r="G26" s="471" t="s">
        <v>276</v>
      </c>
      <c r="H26" s="347"/>
      <c r="I26" s="347"/>
      <c r="J26" s="347"/>
      <c r="K26" s="347"/>
      <c r="L26" s="347"/>
      <c r="M26" s="347"/>
      <c r="N26" s="347"/>
      <c r="O26" s="472"/>
      <c r="P26" s="475" t="s">
        <v>66</v>
      </c>
      <c r="Q26" s="347"/>
      <c r="R26" s="347"/>
      <c r="S26" s="347"/>
      <c r="T26" s="347"/>
      <c r="U26" s="347"/>
      <c r="V26" s="347"/>
      <c r="W26" s="347"/>
      <c r="X26" s="472"/>
      <c r="Y26" s="429"/>
      <c r="Z26" s="430"/>
      <c r="AA26" s="431"/>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80"/>
      <c r="B27" s="481"/>
      <c r="C27" s="481"/>
      <c r="D27" s="481"/>
      <c r="E27" s="481"/>
      <c r="F27" s="482"/>
      <c r="G27" s="473"/>
      <c r="H27" s="358"/>
      <c r="I27" s="358"/>
      <c r="J27" s="358"/>
      <c r="K27" s="358"/>
      <c r="L27" s="358"/>
      <c r="M27" s="358"/>
      <c r="N27" s="358"/>
      <c r="O27" s="474"/>
      <c r="P27" s="476"/>
      <c r="Q27" s="358"/>
      <c r="R27" s="358"/>
      <c r="S27" s="358"/>
      <c r="T27" s="358"/>
      <c r="U27" s="358"/>
      <c r="V27" s="358"/>
      <c r="W27" s="358"/>
      <c r="X27" s="474"/>
      <c r="Y27" s="429"/>
      <c r="Z27" s="430"/>
      <c r="AA27" s="431"/>
      <c r="AB27" s="301"/>
      <c r="AC27" s="296"/>
      <c r="AD27" s="297"/>
      <c r="AE27" s="317"/>
      <c r="AF27" s="317"/>
      <c r="AG27" s="317"/>
      <c r="AH27" s="317"/>
      <c r="AI27" s="317"/>
      <c r="AJ27" s="317"/>
      <c r="AK27" s="317"/>
      <c r="AL27" s="317"/>
      <c r="AM27" s="317"/>
      <c r="AN27" s="317"/>
      <c r="AO27" s="317"/>
      <c r="AP27" s="301"/>
      <c r="AQ27" s="114">
        <v>28</v>
      </c>
      <c r="AR27" s="113"/>
      <c r="AS27" s="99" t="s">
        <v>324</v>
      </c>
      <c r="AT27" s="100"/>
      <c r="AU27" s="322" t="s">
        <v>457</v>
      </c>
      <c r="AV27" s="322"/>
      <c r="AW27" s="358" t="s">
        <v>310</v>
      </c>
      <c r="AX27" s="359"/>
    </row>
    <row r="28" spans="1:50" ht="45" customHeight="1" x14ac:dyDescent="0.15">
      <c r="A28" s="483"/>
      <c r="B28" s="481"/>
      <c r="C28" s="481"/>
      <c r="D28" s="481"/>
      <c r="E28" s="481"/>
      <c r="F28" s="482"/>
      <c r="G28" s="456" t="s">
        <v>516</v>
      </c>
      <c r="H28" s="457"/>
      <c r="I28" s="457"/>
      <c r="J28" s="457"/>
      <c r="K28" s="457"/>
      <c r="L28" s="457"/>
      <c r="M28" s="457"/>
      <c r="N28" s="457"/>
      <c r="O28" s="458"/>
      <c r="P28" s="88" t="s">
        <v>493</v>
      </c>
      <c r="Q28" s="88"/>
      <c r="R28" s="88"/>
      <c r="S28" s="88"/>
      <c r="T28" s="88"/>
      <c r="U28" s="88"/>
      <c r="V28" s="88"/>
      <c r="W28" s="88"/>
      <c r="X28" s="117"/>
      <c r="Y28" s="199" t="s">
        <v>14</v>
      </c>
      <c r="Z28" s="465"/>
      <c r="AA28" s="466"/>
      <c r="AB28" s="477" t="s">
        <v>455</v>
      </c>
      <c r="AC28" s="477"/>
      <c r="AD28" s="477"/>
      <c r="AE28" s="302" t="s">
        <v>454</v>
      </c>
      <c r="AF28" s="303"/>
      <c r="AG28" s="303"/>
      <c r="AH28" s="303"/>
      <c r="AI28" s="302">
        <v>12</v>
      </c>
      <c r="AJ28" s="303"/>
      <c r="AK28" s="303"/>
      <c r="AL28" s="303"/>
      <c r="AM28" s="302" t="s">
        <v>457</v>
      </c>
      <c r="AN28" s="303"/>
      <c r="AO28" s="303"/>
      <c r="AP28" s="303"/>
      <c r="AQ28" s="77" t="s">
        <v>457</v>
      </c>
      <c r="AR28" s="78"/>
      <c r="AS28" s="78"/>
      <c r="AT28" s="79"/>
      <c r="AU28" s="303" t="s">
        <v>457</v>
      </c>
      <c r="AV28" s="303"/>
      <c r="AW28" s="303"/>
      <c r="AX28" s="305"/>
    </row>
    <row r="29" spans="1:50" ht="54.75" customHeight="1" x14ac:dyDescent="0.15">
      <c r="A29" s="484"/>
      <c r="B29" s="485"/>
      <c r="C29" s="485"/>
      <c r="D29" s="485"/>
      <c r="E29" s="485"/>
      <c r="F29" s="486"/>
      <c r="G29" s="459"/>
      <c r="H29" s="460"/>
      <c r="I29" s="460"/>
      <c r="J29" s="460"/>
      <c r="K29" s="460"/>
      <c r="L29" s="460"/>
      <c r="M29" s="460"/>
      <c r="N29" s="460"/>
      <c r="O29" s="461"/>
      <c r="P29" s="119"/>
      <c r="Q29" s="119"/>
      <c r="R29" s="119"/>
      <c r="S29" s="119"/>
      <c r="T29" s="119"/>
      <c r="U29" s="119"/>
      <c r="V29" s="119"/>
      <c r="W29" s="119"/>
      <c r="X29" s="120"/>
      <c r="Y29" s="238" t="s">
        <v>61</v>
      </c>
      <c r="Z29" s="233"/>
      <c r="AA29" s="234"/>
      <c r="AB29" s="492" t="s">
        <v>456</v>
      </c>
      <c r="AC29" s="492"/>
      <c r="AD29" s="492"/>
      <c r="AE29" s="302" t="s">
        <v>454</v>
      </c>
      <c r="AF29" s="303"/>
      <c r="AG29" s="303"/>
      <c r="AH29" s="303"/>
      <c r="AI29" s="302">
        <v>12</v>
      </c>
      <c r="AJ29" s="303"/>
      <c r="AK29" s="303"/>
      <c r="AL29" s="303"/>
      <c r="AM29" s="302" t="s">
        <v>463</v>
      </c>
      <c r="AN29" s="303"/>
      <c r="AO29" s="303"/>
      <c r="AP29" s="303"/>
      <c r="AQ29" s="77">
        <v>11</v>
      </c>
      <c r="AR29" s="78"/>
      <c r="AS29" s="78"/>
      <c r="AT29" s="79"/>
      <c r="AU29" s="303" t="s">
        <v>457</v>
      </c>
      <c r="AV29" s="303"/>
      <c r="AW29" s="303"/>
      <c r="AX29" s="305"/>
    </row>
    <row r="30" spans="1:50" ht="41.25" customHeight="1" x14ac:dyDescent="0.15">
      <c r="A30" s="487"/>
      <c r="B30" s="488"/>
      <c r="C30" s="488"/>
      <c r="D30" s="488"/>
      <c r="E30" s="488"/>
      <c r="F30" s="489"/>
      <c r="G30" s="462"/>
      <c r="H30" s="463"/>
      <c r="I30" s="463"/>
      <c r="J30" s="463"/>
      <c r="K30" s="463"/>
      <c r="L30" s="463"/>
      <c r="M30" s="463"/>
      <c r="N30" s="463"/>
      <c r="O30" s="464"/>
      <c r="P30" s="91"/>
      <c r="Q30" s="91"/>
      <c r="R30" s="91"/>
      <c r="S30" s="91"/>
      <c r="T30" s="91"/>
      <c r="U30" s="91"/>
      <c r="V30" s="91"/>
      <c r="W30" s="91"/>
      <c r="X30" s="122"/>
      <c r="Y30" s="238" t="s">
        <v>15</v>
      </c>
      <c r="Z30" s="233"/>
      <c r="AA30" s="234"/>
      <c r="AB30" s="336" t="s">
        <v>16</v>
      </c>
      <c r="AC30" s="336"/>
      <c r="AD30" s="336"/>
      <c r="AE30" s="302" t="s">
        <v>454</v>
      </c>
      <c r="AF30" s="303"/>
      <c r="AG30" s="303"/>
      <c r="AH30" s="303"/>
      <c r="AI30" s="302">
        <f>(AI28/AI29)*100</f>
        <v>100</v>
      </c>
      <c r="AJ30" s="303"/>
      <c r="AK30" s="303"/>
      <c r="AL30" s="303"/>
      <c r="AM30" s="302" t="s">
        <v>454</v>
      </c>
      <c r="AN30" s="303"/>
      <c r="AO30" s="303"/>
      <c r="AP30" s="303"/>
      <c r="AQ30" s="77" t="s">
        <v>457</v>
      </c>
      <c r="AR30" s="78"/>
      <c r="AS30" s="78"/>
      <c r="AT30" s="79"/>
      <c r="AU30" s="303" t="s">
        <v>457</v>
      </c>
      <c r="AV30" s="303"/>
      <c r="AW30" s="303"/>
      <c r="AX30" s="305"/>
    </row>
    <row r="31" spans="1:50" ht="18.75" customHeight="1" x14ac:dyDescent="0.15">
      <c r="A31" s="480" t="s">
        <v>13</v>
      </c>
      <c r="B31" s="481"/>
      <c r="C31" s="481"/>
      <c r="D31" s="481"/>
      <c r="E31" s="481"/>
      <c r="F31" s="482"/>
      <c r="G31" s="471" t="s">
        <v>276</v>
      </c>
      <c r="H31" s="347"/>
      <c r="I31" s="347"/>
      <c r="J31" s="347"/>
      <c r="K31" s="347"/>
      <c r="L31" s="347"/>
      <c r="M31" s="347"/>
      <c r="N31" s="347"/>
      <c r="O31" s="472"/>
      <c r="P31" s="475" t="s">
        <v>66</v>
      </c>
      <c r="Q31" s="347"/>
      <c r="R31" s="347"/>
      <c r="S31" s="347"/>
      <c r="T31" s="347"/>
      <c r="U31" s="347"/>
      <c r="V31" s="347"/>
      <c r="W31" s="347"/>
      <c r="X31" s="472"/>
      <c r="Y31" s="429"/>
      <c r="Z31" s="430"/>
      <c r="AA31" s="431"/>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x14ac:dyDescent="0.15">
      <c r="A32" s="480"/>
      <c r="B32" s="481"/>
      <c r="C32" s="481"/>
      <c r="D32" s="481"/>
      <c r="E32" s="481"/>
      <c r="F32" s="482"/>
      <c r="G32" s="473"/>
      <c r="H32" s="358"/>
      <c r="I32" s="358"/>
      <c r="J32" s="358"/>
      <c r="K32" s="358"/>
      <c r="L32" s="358"/>
      <c r="M32" s="358"/>
      <c r="N32" s="358"/>
      <c r="O32" s="474"/>
      <c r="P32" s="476"/>
      <c r="Q32" s="358"/>
      <c r="R32" s="358"/>
      <c r="S32" s="358"/>
      <c r="T32" s="358"/>
      <c r="U32" s="358"/>
      <c r="V32" s="358"/>
      <c r="W32" s="358"/>
      <c r="X32" s="474"/>
      <c r="Y32" s="429"/>
      <c r="Z32" s="430"/>
      <c r="AA32" s="431"/>
      <c r="AB32" s="301"/>
      <c r="AC32" s="296"/>
      <c r="AD32" s="297"/>
      <c r="AE32" s="317"/>
      <c r="AF32" s="317"/>
      <c r="AG32" s="317"/>
      <c r="AH32" s="317"/>
      <c r="AI32" s="317"/>
      <c r="AJ32" s="317"/>
      <c r="AK32" s="317"/>
      <c r="AL32" s="317"/>
      <c r="AM32" s="317"/>
      <c r="AN32" s="317"/>
      <c r="AO32" s="317"/>
      <c r="AP32" s="301"/>
      <c r="AQ32" s="114">
        <v>28</v>
      </c>
      <c r="AR32" s="113"/>
      <c r="AS32" s="99" t="s">
        <v>324</v>
      </c>
      <c r="AT32" s="100"/>
      <c r="AU32" s="322" t="s">
        <v>457</v>
      </c>
      <c r="AV32" s="322"/>
      <c r="AW32" s="358" t="s">
        <v>310</v>
      </c>
      <c r="AX32" s="359"/>
    </row>
    <row r="33" spans="1:50" ht="42.75" customHeight="1" x14ac:dyDescent="0.15">
      <c r="A33" s="483"/>
      <c r="B33" s="481"/>
      <c r="C33" s="481"/>
      <c r="D33" s="481"/>
      <c r="E33" s="481"/>
      <c r="F33" s="482"/>
      <c r="G33" s="456" t="s">
        <v>517</v>
      </c>
      <c r="H33" s="457"/>
      <c r="I33" s="457"/>
      <c r="J33" s="457"/>
      <c r="K33" s="457"/>
      <c r="L33" s="457"/>
      <c r="M33" s="457"/>
      <c r="N33" s="457"/>
      <c r="O33" s="458"/>
      <c r="P33" s="88" t="s">
        <v>492</v>
      </c>
      <c r="Q33" s="88"/>
      <c r="R33" s="88"/>
      <c r="S33" s="88"/>
      <c r="T33" s="88"/>
      <c r="U33" s="88"/>
      <c r="V33" s="88"/>
      <c r="W33" s="88"/>
      <c r="X33" s="117"/>
      <c r="Y33" s="199" t="s">
        <v>14</v>
      </c>
      <c r="Z33" s="465"/>
      <c r="AA33" s="466"/>
      <c r="AB33" s="477" t="s">
        <v>458</v>
      </c>
      <c r="AC33" s="477"/>
      <c r="AD33" s="477"/>
      <c r="AE33" s="302" t="s">
        <v>460</v>
      </c>
      <c r="AF33" s="303"/>
      <c r="AG33" s="303"/>
      <c r="AH33" s="303"/>
      <c r="AI33" s="302">
        <v>10</v>
      </c>
      <c r="AJ33" s="303"/>
      <c r="AK33" s="303"/>
      <c r="AL33" s="303"/>
      <c r="AM33" s="302" t="s">
        <v>457</v>
      </c>
      <c r="AN33" s="303"/>
      <c r="AO33" s="303"/>
      <c r="AP33" s="303"/>
      <c r="AQ33" s="77" t="s">
        <v>457</v>
      </c>
      <c r="AR33" s="78"/>
      <c r="AS33" s="78"/>
      <c r="AT33" s="79"/>
      <c r="AU33" s="303" t="s">
        <v>457</v>
      </c>
      <c r="AV33" s="303"/>
      <c r="AW33" s="303"/>
      <c r="AX33" s="305"/>
    </row>
    <row r="34" spans="1:50" ht="42" customHeight="1" x14ac:dyDescent="0.15">
      <c r="A34" s="484"/>
      <c r="B34" s="485"/>
      <c r="C34" s="485"/>
      <c r="D34" s="485"/>
      <c r="E34" s="485"/>
      <c r="F34" s="486"/>
      <c r="G34" s="459"/>
      <c r="H34" s="460"/>
      <c r="I34" s="460"/>
      <c r="J34" s="460"/>
      <c r="K34" s="460"/>
      <c r="L34" s="460"/>
      <c r="M34" s="460"/>
      <c r="N34" s="460"/>
      <c r="O34" s="461"/>
      <c r="P34" s="119"/>
      <c r="Q34" s="119"/>
      <c r="R34" s="119"/>
      <c r="S34" s="119"/>
      <c r="T34" s="119"/>
      <c r="U34" s="119"/>
      <c r="V34" s="119"/>
      <c r="W34" s="119"/>
      <c r="X34" s="120"/>
      <c r="Y34" s="238" t="s">
        <v>61</v>
      </c>
      <c r="Z34" s="233"/>
      <c r="AA34" s="234"/>
      <c r="AB34" s="492" t="s">
        <v>459</v>
      </c>
      <c r="AC34" s="492"/>
      <c r="AD34" s="492"/>
      <c r="AE34" s="302" t="s">
        <v>461</v>
      </c>
      <c r="AF34" s="303"/>
      <c r="AG34" s="303"/>
      <c r="AH34" s="303"/>
      <c r="AI34" s="302">
        <v>7</v>
      </c>
      <c r="AJ34" s="303"/>
      <c r="AK34" s="303"/>
      <c r="AL34" s="303"/>
      <c r="AM34" s="302" t="s">
        <v>462</v>
      </c>
      <c r="AN34" s="303"/>
      <c r="AO34" s="303"/>
      <c r="AP34" s="303"/>
      <c r="AQ34" s="77">
        <v>11</v>
      </c>
      <c r="AR34" s="78"/>
      <c r="AS34" s="78"/>
      <c r="AT34" s="79"/>
      <c r="AU34" s="303" t="s">
        <v>457</v>
      </c>
      <c r="AV34" s="303"/>
      <c r="AW34" s="303"/>
      <c r="AX34" s="305"/>
    </row>
    <row r="35" spans="1:50" ht="34.5" customHeight="1" x14ac:dyDescent="0.15">
      <c r="A35" s="487"/>
      <c r="B35" s="488"/>
      <c r="C35" s="488"/>
      <c r="D35" s="488"/>
      <c r="E35" s="488"/>
      <c r="F35" s="489"/>
      <c r="G35" s="462"/>
      <c r="H35" s="463"/>
      <c r="I35" s="463"/>
      <c r="J35" s="463"/>
      <c r="K35" s="463"/>
      <c r="L35" s="463"/>
      <c r="M35" s="463"/>
      <c r="N35" s="463"/>
      <c r="O35" s="464"/>
      <c r="P35" s="91"/>
      <c r="Q35" s="91"/>
      <c r="R35" s="91"/>
      <c r="S35" s="91"/>
      <c r="T35" s="91"/>
      <c r="U35" s="91"/>
      <c r="V35" s="91"/>
      <c r="W35" s="91"/>
      <c r="X35" s="122"/>
      <c r="Y35" s="238" t="s">
        <v>15</v>
      </c>
      <c r="Z35" s="233"/>
      <c r="AA35" s="234"/>
      <c r="AB35" s="336" t="s">
        <v>16</v>
      </c>
      <c r="AC35" s="336"/>
      <c r="AD35" s="336"/>
      <c r="AE35" s="302" t="s">
        <v>457</v>
      </c>
      <c r="AF35" s="303"/>
      <c r="AG35" s="303"/>
      <c r="AH35" s="303"/>
      <c r="AI35" s="302">
        <f>(AI33/AI34)*100</f>
        <v>142.85714285714286</v>
      </c>
      <c r="AJ35" s="303"/>
      <c r="AK35" s="303"/>
      <c r="AL35" s="303"/>
      <c r="AM35" s="302" t="s">
        <v>457</v>
      </c>
      <c r="AN35" s="303"/>
      <c r="AO35" s="303"/>
      <c r="AP35" s="303"/>
      <c r="AQ35" s="77" t="s">
        <v>457</v>
      </c>
      <c r="AR35" s="78"/>
      <c r="AS35" s="78"/>
      <c r="AT35" s="79"/>
      <c r="AU35" s="303" t="s">
        <v>457</v>
      </c>
      <c r="AV35" s="303"/>
      <c r="AW35" s="303"/>
      <c r="AX35" s="305"/>
    </row>
    <row r="36" spans="1:50" ht="18.75" customHeight="1" x14ac:dyDescent="0.15">
      <c r="A36" s="480" t="s">
        <v>13</v>
      </c>
      <c r="B36" s="481"/>
      <c r="C36" s="481"/>
      <c r="D36" s="481"/>
      <c r="E36" s="481"/>
      <c r="F36" s="482"/>
      <c r="G36" s="471" t="s">
        <v>276</v>
      </c>
      <c r="H36" s="347"/>
      <c r="I36" s="347"/>
      <c r="J36" s="347"/>
      <c r="K36" s="347"/>
      <c r="L36" s="347"/>
      <c r="M36" s="347"/>
      <c r="N36" s="347"/>
      <c r="O36" s="472"/>
      <c r="P36" s="475" t="s">
        <v>66</v>
      </c>
      <c r="Q36" s="347"/>
      <c r="R36" s="347"/>
      <c r="S36" s="347"/>
      <c r="T36" s="347"/>
      <c r="U36" s="347"/>
      <c r="V36" s="347"/>
      <c r="W36" s="347"/>
      <c r="X36" s="472"/>
      <c r="Y36" s="429"/>
      <c r="Z36" s="430"/>
      <c r="AA36" s="431"/>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x14ac:dyDescent="0.15">
      <c r="A37" s="480"/>
      <c r="B37" s="481"/>
      <c r="C37" s="481"/>
      <c r="D37" s="481"/>
      <c r="E37" s="481"/>
      <c r="F37" s="482"/>
      <c r="G37" s="473"/>
      <c r="H37" s="358"/>
      <c r="I37" s="358"/>
      <c r="J37" s="358"/>
      <c r="K37" s="358"/>
      <c r="L37" s="358"/>
      <c r="M37" s="358"/>
      <c r="N37" s="358"/>
      <c r="O37" s="474"/>
      <c r="P37" s="476"/>
      <c r="Q37" s="358"/>
      <c r="R37" s="358"/>
      <c r="S37" s="358"/>
      <c r="T37" s="358"/>
      <c r="U37" s="358"/>
      <c r="V37" s="358"/>
      <c r="W37" s="358"/>
      <c r="X37" s="474"/>
      <c r="Y37" s="429"/>
      <c r="Z37" s="430"/>
      <c r="AA37" s="431"/>
      <c r="AB37" s="301"/>
      <c r="AC37" s="296"/>
      <c r="AD37" s="297"/>
      <c r="AE37" s="317"/>
      <c r="AF37" s="317"/>
      <c r="AG37" s="317"/>
      <c r="AH37" s="317"/>
      <c r="AI37" s="317"/>
      <c r="AJ37" s="317"/>
      <c r="AK37" s="317"/>
      <c r="AL37" s="317"/>
      <c r="AM37" s="317"/>
      <c r="AN37" s="317"/>
      <c r="AO37" s="317"/>
      <c r="AP37" s="301"/>
      <c r="AQ37" s="114">
        <v>28</v>
      </c>
      <c r="AR37" s="113"/>
      <c r="AS37" s="99" t="s">
        <v>324</v>
      </c>
      <c r="AT37" s="100"/>
      <c r="AU37" s="322" t="s">
        <v>538</v>
      </c>
      <c r="AV37" s="322"/>
      <c r="AW37" s="358" t="s">
        <v>310</v>
      </c>
      <c r="AX37" s="359"/>
    </row>
    <row r="38" spans="1:50" ht="49.5" customHeight="1" x14ac:dyDescent="0.15">
      <c r="A38" s="483"/>
      <c r="B38" s="481"/>
      <c r="C38" s="481"/>
      <c r="D38" s="481"/>
      <c r="E38" s="481"/>
      <c r="F38" s="482"/>
      <c r="G38" s="456" t="s">
        <v>530</v>
      </c>
      <c r="H38" s="457"/>
      <c r="I38" s="457"/>
      <c r="J38" s="457"/>
      <c r="K38" s="457"/>
      <c r="L38" s="457"/>
      <c r="M38" s="457"/>
      <c r="N38" s="457"/>
      <c r="O38" s="458"/>
      <c r="P38" s="88" t="s">
        <v>531</v>
      </c>
      <c r="Q38" s="88"/>
      <c r="R38" s="88"/>
      <c r="S38" s="88"/>
      <c r="T38" s="88"/>
      <c r="U38" s="88"/>
      <c r="V38" s="88"/>
      <c r="W38" s="88"/>
      <c r="X38" s="117"/>
      <c r="Y38" s="199" t="s">
        <v>14</v>
      </c>
      <c r="Z38" s="465"/>
      <c r="AA38" s="466"/>
      <c r="AB38" s="477" t="s">
        <v>534</v>
      </c>
      <c r="AC38" s="477"/>
      <c r="AD38" s="477"/>
      <c r="AE38" s="302" t="s">
        <v>536</v>
      </c>
      <c r="AF38" s="303"/>
      <c r="AG38" s="303"/>
      <c r="AH38" s="303"/>
      <c r="AI38" s="340">
        <v>4.4000000000000004</v>
      </c>
      <c r="AJ38" s="341"/>
      <c r="AK38" s="341"/>
      <c r="AL38" s="343"/>
      <c r="AM38" s="340">
        <v>4.5999999999999996</v>
      </c>
      <c r="AN38" s="341"/>
      <c r="AO38" s="341"/>
      <c r="AP38" s="343"/>
      <c r="AQ38" s="337" t="s">
        <v>439</v>
      </c>
      <c r="AR38" s="338"/>
      <c r="AS38" s="338"/>
      <c r="AT38" s="339"/>
      <c r="AU38" s="340" t="s">
        <v>439</v>
      </c>
      <c r="AV38" s="341"/>
      <c r="AW38" s="341"/>
      <c r="AX38" s="342"/>
    </row>
    <row r="39" spans="1:50" ht="54" customHeight="1" x14ac:dyDescent="0.15">
      <c r="A39" s="484"/>
      <c r="B39" s="485"/>
      <c r="C39" s="485"/>
      <c r="D39" s="485"/>
      <c r="E39" s="485"/>
      <c r="F39" s="486"/>
      <c r="G39" s="459"/>
      <c r="H39" s="460"/>
      <c r="I39" s="460"/>
      <c r="J39" s="460"/>
      <c r="K39" s="460"/>
      <c r="L39" s="460"/>
      <c r="M39" s="460"/>
      <c r="N39" s="460"/>
      <c r="O39" s="461"/>
      <c r="P39" s="119"/>
      <c r="Q39" s="119"/>
      <c r="R39" s="119"/>
      <c r="S39" s="119"/>
      <c r="T39" s="119"/>
      <c r="U39" s="119"/>
      <c r="V39" s="119"/>
      <c r="W39" s="119"/>
      <c r="X39" s="120"/>
      <c r="Y39" s="238" t="s">
        <v>61</v>
      </c>
      <c r="Z39" s="233"/>
      <c r="AA39" s="234"/>
      <c r="AB39" s="492" t="s">
        <v>534</v>
      </c>
      <c r="AC39" s="492"/>
      <c r="AD39" s="492"/>
      <c r="AE39" s="302" t="s">
        <v>537</v>
      </c>
      <c r="AF39" s="303"/>
      <c r="AG39" s="303"/>
      <c r="AH39" s="303"/>
      <c r="AI39" s="340" t="s">
        <v>439</v>
      </c>
      <c r="AJ39" s="341"/>
      <c r="AK39" s="341"/>
      <c r="AL39" s="343"/>
      <c r="AM39" s="340" t="s">
        <v>439</v>
      </c>
      <c r="AN39" s="341"/>
      <c r="AO39" s="341"/>
      <c r="AP39" s="343"/>
      <c r="AQ39" s="337">
        <v>4.8</v>
      </c>
      <c r="AR39" s="338"/>
      <c r="AS39" s="338"/>
      <c r="AT39" s="339"/>
      <c r="AU39" s="340" t="s">
        <v>439</v>
      </c>
      <c r="AV39" s="341"/>
      <c r="AW39" s="341"/>
      <c r="AX39" s="342"/>
    </row>
    <row r="40" spans="1:50" ht="48.75" customHeight="1" x14ac:dyDescent="0.15">
      <c r="A40" s="487"/>
      <c r="B40" s="488"/>
      <c r="C40" s="488"/>
      <c r="D40" s="488"/>
      <c r="E40" s="488"/>
      <c r="F40" s="489"/>
      <c r="G40" s="462"/>
      <c r="H40" s="463"/>
      <c r="I40" s="463"/>
      <c r="J40" s="463"/>
      <c r="K40" s="463"/>
      <c r="L40" s="463"/>
      <c r="M40" s="463"/>
      <c r="N40" s="463"/>
      <c r="O40" s="464"/>
      <c r="P40" s="91"/>
      <c r="Q40" s="91"/>
      <c r="R40" s="91"/>
      <c r="S40" s="91"/>
      <c r="T40" s="91"/>
      <c r="U40" s="91"/>
      <c r="V40" s="91"/>
      <c r="W40" s="91"/>
      <c r="X40" s="122"/>
      <c r="Y40" s="238" t="s">
        <v>15</v>
      </c>
      <c r="Z40" s="233"/>
      <c r="AA40" s="234"/>
      <c r="AB40" s="336" t="s">
        <v>16</v>
      </c>
      <c r="AC40" s="336"/>
      <c r="AD40" s="336"/>
      <c r="AE40" s="302" t="s">
        <v>538</v>
      </c>
      <c r="AF40" s="303"/>
      <c r="AG40" s="303"/>
      <c r="AH40" s="303"/>
      <c r="AI40" s="340" t="s">
        <v>439</v>
      </c>
      <c r="AJ40" s="341"/>
      <c r="AK40" s="341"/>
      <c r="AL40" s="343"/>
      <c r="AM40" s="340" t="s">
        <v>439</v>
      </c>
      <c r="AN40" s="341"/>
      <c r="AO40" s="341"/>
      <c r="AP40" s="343"/>
      <c r="AQ40" s="337" t="s">
        <v>439</v>
      </c>
      <c r="AR40" s="338"/>
      <c r="AS40" s="338"/>
      <c r="AT40" s="339"/>
      <c r="AU40" s="340" t="s">
        <v>439</v>
      </c>
      <c r="AV40" s="341"/>
      <c r="AW40" s="341"/>
      <c r="AX40" s="342"/>
    </row>
    <row r="41" spans="1:50" ht="18.75" customHeight="1" x14ac:dyDescent="0.15">
      <c r="A41" s="480" t="s">
        <v>13</v>
      </c>
      <c r="B41" s="481"/>
      <c r="C41" s="481"/>
      <c r="D41" s="481"/>
      <c r="E41" s="481"/>
      <c r="F41" s="482"/>
      <c r="G41" s="471" t="s">
        <v>276</v>
      </c>
      <c r="H41" s="347"/>
      <c r="I41" s="347"/>
      <c r="J41" s="347"/>
      <c r="K41" s="347"/>
      <c r="L41" s="347"/>
      <c r="M41" s="347"/>
      <c r="N41" s="347"/>
      <c r="O41" s="472"/>
      <c r="P41" s="475" t="s">
        <v>66</v>
      </c>
      <c r="Q41" s="347"/>
      <c r="R41" s="347"/>
      <c r="S41" s="347"/>
      <c r="T41" s="347"/>
      <c r="U41" s="347"/>
      <c r="V41" s="347"/>
      <c r="W41" s="347"/>
      <c r="X41" s="472"/>
      <c r="Y41" s="429"/>
      <c r="Z41" s="430"/>
      <c r="AA41" s="431"/>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x14ac:dyDescent="0.15">
      <c r="A42" s="480"/>
      <c r="B42" s="481"/>
      <c r="C42" s="481"/>
      <c r="D42" s="481"/>
      <c r="E42" s="481"/>
      <c r="F42" s="482"/>
      <c r="G42" s="473"/>
      <c r="H42" s="358"/>
      <c r="I42" s="358"/>
      <c r="J42" s="358"/>
      <c r="K42" s="358"/>
      <c r="L42" s="358"/>
      <c r="M42" s="358"/>
      <c r="N42" s="358"/>
      <c r="O42" s="474"/>
      <c r="P42" s="476"/>
      <c r="Q42" s="358"/>
      <c r="R42" s="358"/>
      <c r="S42" s="358"/>
      <c r="T42" s="358"/>
      <c r="U42" s="358"/>
      <c r="V42" s="358"/>
      <c r="W42" s="358"/>
      <c r="X42" s="474"/>
      <c r="Y42" s="429"/>
      <c r="Z42" s="430"/>
      <c r="AA42" s="431"/>
      <c r="AB42" s="301"/>
      <c r="AC42" s="296"/>
      <c r="AD42" s="297"/>
      <c r="AE42" s="317"/>
      <c r="AF42" s="317"/>
      <c r="AG42" s="317"/>
      <c r="AH42" s="317"/>
      <c r="AI42" s="317"/>
      <c r="AJ42" s="317"/>
      <c r="AK42" s="317"/>
      <c r="AL42" s="317"/>
      <c r="AM42" s="317"/>
      <c r="AN42" s="317"/>
      <c r="AO42" s="317"/>
      <c r="AP42" s="301"/>
      <c r="AQ42" s="114">
        <v>28</v>
      </c>
      <c r="AR42" s="113"/>
      <c r="AS42" s="99" t="s">
        <v>324</v>
      </c>
      <c r="AT42" s="100"/>
      <c r="AU42" s="322" t="s">
        <v>538</v>
      </c>
      <c r="AV42" s="322"/>
      <c r="AW42" s="358" t="s">
        <v>310</v>
      </c>
      <c r="AX42" s="359"/>
    </row>
    <row r="43" spans="1:50" ht="34.5" customHeight="1" x14ac:dyDescent="0.15">
      <c r="A43" s="483"/>
      <c r="B43" s="481"/>
      <c r="C43" s="481"/>
      <c r="D43" s="481"/>
      <c r="E43" s="481"/>
      <c r="F43" s="482"/>
      <c r="G43" s="456" t="s">
        <v>532</v>
      </c>
      <c r="H43" s="457"/>
      <c r="I43" s="457"/>
      <c r="J43" s="457"/>
      <c r="K43" s="457"/>
      <c r="L43" s="457"/>
      <c r="M43" s="457"/>
      <c r="N43" s="457"/>
      <c r="O43" s="458"/>
      <c r="P43" s="88" t="s">
        <v>533</v>
      </c>
      <c r="Q43" s="88"/>
      <c r="R43" s="88"/>
      <c r="S43" s="88"/>
      <c r="T43" s="88"/>
      <c r="U43" s="88"/>
      <c r="V43" s="88"/>
      <c r="W43" s="88"/>
      <c r="X43" s="117"/>
      <c r="Y43" s="199" t="s">
        <v>14</v>
      </c>
      <c r="Z43" s="465"/>
      <c r="AA43" s="466"/>
      <c r="AB43" s="477" t="s">
        <v>535</v>
      </c>
      <c r="AC43" s="477"/>
      <c r="AD43" s="477"/>
      <c r="AE43" s="302" t="s">
        <v>539</v>
      </c>
      <c r="AF43" s="303"/>
      <c r="AG43" s="303"/>
      <c r="AH43" s="303"/>
      <c r="AI43" s="340">
        <v>5.4</v>
      </c>
      <c r="AJ43" s="341"/>
      <c r="AK43" s="341"/>
      <c r="AL43" s="343"/>
      <c r="AM43" s="340">
        <v>6.4</v>
      </c>
      <c r="AN43" s="341"/>
      <c r="AO43" s="341"/>
      <c r="AP43" s="343"/>
      <c r="AQ43" s="337" t="s">
        <v>439</v>
      </c>
      <c r="AR43" s="338"/>
      <c r="AS43" s="338"/>
      <c r="AT43" s="339"/>
      <c r="AU43" s="367" t="s">
        <v>540</v>
      </c>
      <c r="AV43" s="341"/>
      <c r="AW43" s="341"/>
      <c r="AX43" s="342"/>
    </row>
    <row r="44" spans="1:50" ht="35.25" customHeight="1" x14ac:dyDescent="0.15">
      <c r="A44" s="484"/>
      <c r="B44" s="485"/>
      <c r="C44" s="485"/>
      <c r="D44" s="485"/>
      <c r="E44" s="485"/>
      <c r="F44" s="486"/>
      <c r="G44" s="459"/>
      <c r="H44" s="460"/>
      <c r="I44" s="460"/>
      <c r="J44" s="460"/>
      <c r="K44" s="460"/>
      <c r="L44" s="460"/>
      <c r="M44" s="460"/>
      <c r="N44" s="460"/>
      <c r="O44" s="461"/>
      <c r="P44" s="119"/>
      <c r="Q44" s="119"/>
      <c r="R44" s="119"/>
      <c r="S44" s="119"/>
      <c r="T44" s="119"/>
      <c r="U44" s="119"/>
      <c r="V44" s="119"/>
      <c r="W44" s="119"/>
      <c r="X44" s="120"/>
      <c r="Y44" s="238" t="s">
        <v>61</v>
      </c>
      <c r="Z44" s="233"/>
      <c r="AA44" s="234"/>
      <c r="AB44" s="492" t="s">
        <v>534</v>
      </c>
      <c r="AC44" s="492"/>
      <c r="AD44" s="492"/>
      <c r="AE44" s="302" t="s">
        <v>536</v>
      </c>
      <c r="AF44" s="303"/>
      <c r="AG44" s="303"/>
      <c r="AH44" s="303"/>
      <c r="AI44" s="340" t="s">
        <v>439</v>
      </c>
      <c r="AJ44" s="341"/>
      <c r="AK44" s="341"/>
      <c r="AL44" s="343"/>
      <c r="AM44" s="340" t="s">
        <v>439</v>
      </c>
      <c r="AN44" s="341"/>
      <c r="AO44" s="341"/>
      <c r="AP44" s="343"/>
      <c r="AQ44" s="337">
        <v>7.9</v>
      </c>
      <c r="AR44" s="338"/>
      <c r="AS44" s="338"/>
      <c r="AT44" s="339"/>
      <c r="AU44" s="367" t="s">
        <v>540</v>
      </c>
      <c r="AV44" s="341"/>
      <c r="AW44" s="341"/>
      <c r="AX44" s="342"/>
    </row>
    <row r="45" spans="1:50" ht="32.25" customHeight="1" x14ac:dyDescent="0.15">
      <c r="A45" s="483"/>
      <c r="B45" s="481"/>
      <c r="C45" s="481"/>
      <c r="D45" s="481"/>
      <c r="E45" s="481"/>
      <c r="F45" s="482"/>
      <c r="G45" s="462"/>
      <c r="H45" s="463"/>
      <c r="I45" s="463"/>
      <c r="J45" s="463"/>
      <c r="K45" s="463"/>
      <c r="L45" s="463"/>
      <c r="M45" s="463"/>
      <c r="N45" s="463"/>
      <c r="O45" s="464"/>
      <c r="P45" s="91"/>
      <c r="Q45" s="91"/>
      <c r="R45" s="91"/>
      <c r="S45" s="91"/>
      <c r="T45" s="91"/>
      <c r="U45" s="91"/>
      <c r="V45" s="91"/>
      <c r="W45" s="91"/>
      <c r="X45" s="122"/>
      <c r="Y45" s="238" t="s">
        <v>15</v>
      </c>
      <c r="Z45" s="233"/>
      <c r="AA45" s="234"/>
      <c r="AB45" s="455" t="s">
        <v>16</v>
      </c>
      <c r="AC45" s="455"/>
      <c r="AD45" s="455"/>
      <c r="AE45" s="302" t="s">
        <v>537</v>
      </c>
      <c r="AF45" s="303"/>
      <c r="AG45" s="303"/>
      <c r="AH45" s="303"/>
      <c r="AI45" s="340" t="s">
        <v>439</v>
      </c>
      <c r="AJ45" s="341"/>
      <c r="AK45" s="341"/>
      <c r="AL45" s="343"/>
      <c r="AM45" s="340" t="s">
        <v>439</v>
      </c>
      <c r="AN45" s="341"/>
      <c r="AO45" s="341"/>
      <c r="AP45" s="343"/>
      <c r="AQ45" s="337" t="s">
        <v>439</v>
      </c>
      <c r="AR45" s="338"/>
      <c r="AS45" s="338"/>
      <c r="AT45" s="339"/>
      <c r="AU45" s="367" t="s">
        <v>538</v>
      </c>
      <c r="AV45" s="341"/>
      <c r="AW45" s="341"/>
      <c r="AX45" s="342"/>
    </row>
    <row r="46" spans="1:50" ht="18.75" customHeight="1" x14ac:dyDescent="0.15">
      <c r="A46" s="805" t="s">
        <v>410</v>
      </c>
      <c r="B46" s="806"/>
      <c r="C46" s="806"/>
      <c r="D46" s="806"/>
      <c r="E46" s="806"/>
      <c r="F46" s="807"/>
      <c r="G46" s="46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8"/>
      <c r="B47" s="809"/>
      <c r="C47" s="809"/>
      <c r="D47" s="809"/>
      <c r="E47" s="809"/>
      <c r="F47" s="810"/>
      <c r="G47" s="47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457</v>
      </c>
      <c r="AR47" s="113"/>
      <c r="AS47" s="99" t="s">
        <v>324</v>
      </c>
      <c r="AT47" s="100"/>
      <c r="AU47" s="113" t="s">
        <v>454</v>
      </c>
      <c r="AV47" s="113"/>
      <c r="AW47" s="99" t="s">
        <v>310</v>
      </c>
      <c r="AX47" s="115"/>
    </row>
    <row r="48" spans="1:50" ht="48.75" customHeight="1" x14ac:dyDescent="0.15">
      <c r="A48" s="808"/>
      <c r="B48" s="809"/>
      <c r="C48" s="809"/>
      <c r="D48" s="809"/>
      <c r="E48" s="809"/>
      <c r="F48" s="810"/>
      <c r="G48" s="764" t="s">
        <v>339</v>
      </c>
      <c r="H48" s="88" t="s">
        <v>490</v>
      </c>
      <c r="I48" s="88"/>
      <c r="J48" s="88"/>
      <c r="K48" s="88"/>
      <c r="L48" s="88"/>
      <c r="M48" s="88"/>
      <c r="N48" s="88"/>
      <c r="O48" s="117"/>
      <c r="P48" s="88" t="s">
        <v>454</v>
      </c>
      <c r="Q48" s="88"/>
      <c r="R48" s="88"/>
      <c r="S48" s="88"/>
      <c r="T48" s="88"/>
      <c r="U48" s="88"/>
      <c r="V48" s="88"/>
      <c r="W48" s="88"/>
      <c r="X48" s="117"/>
      <c r="Y48" s="123" t="s">
        <v>14</v>
      </c>
      <c r="Z48" s="124"/>
      <c r="AA48" s="125"/>
      <c r="AB48" s="126" t="s">
        <v>457</v>
      </c>
      <c r="AC48" s="126"/>
      <c r="AD48" s="126"/>
      <c r="AE48" s="77" t="s">
        <v>457</v>
      </c>
      <c r="AF48" s="78"/>
      <c r="AG48" s="78"/>
      <c r="AH48" s="78"/>
      <c r="AI48" s="77" t="s">
        <v>457</v>
      </c>
      <c r="AJ48" s="78"/>
      <c r="AK48" s="78"/>
      <c r="AL48" s="78"/>
      <c r="AM48" s="77" t="s">
        <v>454</v>
      </c>
      <c r="AN48" s="78"/>
      <c r="AO48" s="78"/>
      <c r="AP48" s="78"/>
      <c r="AQ48" s="77" t="s">
        <v>454</v>
      </c>
      <c r="AR48" s="78"/>
      <c r="AS48" s="78"/>
      <c r="AT48" s="79"/>
      <c r="AU48" s="303" t="s">
        <v>457</v>
      </c>
      <c r="AV48" s="303"/>
      <c r="AW48" s="303"/>
      <c r="AX48" s="305"/>
    </row>
    <row r="49" spans="1:50" ht="49.5" customHeight="1" x14ac:dyDescent="0.15">
      <c r="A49" s="808"/>
      <c r="B49" s="809"/>
      <c r="C49" s="809"/>
      <c r="D49" s="809"/>
      <c r="E49" s="809"/>
      <c r="F49" s="810"/>
      <c r="G49" s="765"/>
      <c r="H49" s="119"/>
      <c r="I49" s="119"/>
      <c r="J49" s="119"/>
      <c r="K49" s="119"/>
      <c r="L49" s="119"/>
      <c r="M49" s="119"/>
      <c r="N49" s="119"/>
      <c r="O49" s="120"/>
      <c r="P49" s="119"/>
      <c r="Q49" s="119"/>
      <c r="R49" s="119"/>
      <c r="S49" s="119"/>
      <c r="T49" s="119"/>
      <c r="U49" s="119"/>
      <c r="V49" s="119"/>
      <c r="W49" s="119"/>
      <c r="X49" s="120"/>
      <c r="Y49" s="127" t="s">
        <v>61</v>
      </c>
      <c r="Z49" s="128"/>
      <c r="AA49" s="129"/>
      <c r="AB49" s="76" t="s">
        <v>454</v>
      </c>
      <c r="AC49" s="76"/>
      <c r="AD49" s="76"/>
      <c r="AE49" s="77" t="s">
        <v>454</v>
      </c>
      <c r="AF49" s="78"/>
      <c r="AG49" s="78"/>
      <c r="AH49" s="78"/>
      <c r="AI49" s="77" t="s">
        <v>454</v>
      </c>
      <c r="AJ49" s="78"/>
      <c r="AK49" s="78"/>
      <c r="AL49" s="78"/>
      <c r="AM49" s="77" t="s">
        <v>454</v>
      </c>
      <c r="AN49" s="78"/>
      <c r="AO49" s="78"/>
      <c r="AP49" s="78"/>
      <c r="AQ49" s="77" t="s">
        <v>457</v>
      </c>
      <c r="AR49" s="78"/>
      <c r="AS49" s="78"/>
      <c r="AT49" s="79"/>
      <c r="AU49" s="303" t="s">
        <v>457</v>
      </c>
      <c r="AV49" s="303"/>
      <c r="AW49" s="303"/>
      <c r="AX49" s="305"/>
    </row>
    <row r="50" spans="1:50" ht="50.25" customHeight="1" x14ac:dyDescent="0.15">
      <c r="A50" s="808"/>
      <c r="B50" s="809"/>
      <c r="C50" s="809"/>
      <c r="D50" s="809"/>
      <c r="E50" s="809"/>
      <c r="F50" s="810"/>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457</v>
      </c>
      <c r="AF50" s="335"/>
      <c r="AG50" s="335"/>
      <c r="AH50" s="335"/>
      <c r="AI50" s="334" t="s">
        <v>457</v>
      </c>
      <c r="AJ50" s="335"/>
      <c r="AK50" s="335"/>
      <c r="AL50" s="335"/>
      <c r="AM50" s="334" t="s">
        <v>457</v>
      </c>
      <c r="AN50" s="335"/>
      <c r="AO50" s="335"/>
      <c r="AP50" s="335"/>
      <c r="AQ50" s="77" t="s">
        <v>454</v>
      </c>
      <c r="AR50" s="78"/>
      <c r="AS50" s="78"/>
      <c r="AT50" s="79"/>
      <c r="AU50" s="303" t="s">
        <v>454</v>
      </c>
      <c r="AV50" s="303"/>
      <c r="AW50" s="303"/>
      <c r="AX50" s="305"/>
    </row>
    <row r="51" spans="1:50" ht="57" customHeight="1" thickBot="1" x14ac:dyDescent="0.2">
      <c r="A51" s="862" t="s">
        <v>438</v>
      </c>
      <c r="B51" s="863"/>
      <c r="C51" s="863"/>
      <c r="D51" s="863"/>
      <c r="E51" s="860" t="s">
        <v>429</v>
      </c>
      <c r="F51" s="861"/>
      <c r="G51" s="50" t="s">
        <v>340</v>
      </c>
      <c r="H51" s="789" t="s">
        <v>454</v>
      </c>
      <c r="I51" s="391"/>
      <c r="J51" s="391"/>
      <c r="K51" s="391"/>
      <c r="L51" s="391"/>
      <c r="M51" s="391"/>
      <c r="N51" s="391"/>
      <c r="O51" s="790"/>
      <c r="P51" s="187" t="s">
        <v>488</v>
      </c>
      <c r="Q51" s="187"/>
      <c r="R51" s="187"/>
      <c r="S51" s="187"/>
      <c r="T51" s="187"/>
      <c r="U51" s="187"/>
      <c r="V51" s="187"/>
      <c r="W51" s="187"/>
      <c r="X51" s="187"/>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hidden="1" customHeight="1" thickBot="1" x14ac:dyDescent="0.2">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hidden="1" customHeight="1" x14ac:dyDescent="0.15">
      <c r="A53" s="490" t="s">
        <v>277</v>
      </c>
      <c r="B53" s="813" t="s">
        <v>274</v>
      </c>
      <c r="C53" s="451"/>
      <c r="D53" s="451"/>
      <c r="E53" s="451"/>
      <c r="F53" s="452"/>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90"/>
      <c r="B54" s="813"/>
      <c r="C54" s="451"/>
      <c r="D54" s="451"/>
      <c r="E54" s="451"/>
      <c r="F54" s="452"/>
      <c r="G54" s="358"/>
      <c r="H54" s="358"/>
      <c r="I54" s="358"/>
      <c r="J54" s="358"/>
      <c r="K54" s="358"/>
      <c r="L54" s="358"/>
      <c r="M54" s="358"/>
      <c r="N54" s="358"/>
      <c r="O54" s="358"/>
      <c r="P54" s="358"/>
      <c r="Q54" s="358"/>
      <c r="R54" s="358"/>
      <c r="S54" s="358"/>
      <c r="T54" s="358"/>
      <c r="U54" s="358"/>
      <c r="V54" s="358"/>
      <c r="W54" s="358"/>
      <c r="X54" s="358"/>
      <c r="Y54" s="358"/>
      <c r="Z54" s="358"/>
      <c r="AA54" s="474"/>
      <c r="AB54" s="476"/>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490"/>
      <c r="B55" s="813"/>
      <c r="C55" s="451"/>
      <c r="D55" s="451"/>
      <c r="E55" s="451"/>
      <c r="F55" s="452"/>
      <c r="G55" s="326"/>
      <c r="H55" s="326"/>
      <c r="I55" s="326"/>
      <c r="J55" s="326"/>
      <c r="K55" s="326"/>
      <c r="L55" s="326"/>
      <c r="M55" s="326"/>
      <c r="N55" s="326"/>
      <c r="O55" s="326"/>
      <c r="P55" s="326"/>
      <c r="Q55" s="326"/>
      <c r="R55" s="326"/>
      <c r="S55" s="326"/>
      <c r="T55" s="326"/>
      <c r="U55" s="326"/>
      <c r="V55" s="326"/>
      <c r="W55" s="326"/>
      <c r="X55" s="326"/>
      <c r="Y55" s="326"/>
      <c r="Z55" s="326"/>
      <c r="AA55" s="71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0"/>
      <c r="B56" s="813"/>
      <c r="C56" s="451"/>
      <c r="D56" s="451"/>
      <c r="E56" s="451"/>
      <c r="F56" s="452"/>
      <c r="G56" s="329"/>
      <c r="H56" s="329"/>
      <c r="I56" s="329"/>
      <c r="J56" s="329"/>
      <c r="K56" s="329"/>
      <c r="L56" s="329"/>
      <c r="M56" s="329"/>
      <c r="N56" s="329"/>
      <c r="O56" s="329"/>
      <c r="P56" s="329"/>
      <c r="Q56" s="329"/>
      <c r="R56" s="329"/>
      <c r="S56" s="329"/>
      <c r="T56" s="329"/>
      <c r="U56" s="329"/>
      <c r="V56" s="329"/>
      <c r="W56" s="329"/>
      <c r="X56" s="329"/>
      <c r="Y56" s="329"/>
      <c r="Z56" s="329"/>
      <c r="AA56" s="71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90"/>
      <c r="B57" s="814"/>
      <c r="C57" s="453"/>
      <c r="D57" s="453"/>
      <c r="E57" s="453"/>
      <c r="F57" s="454"/>
      <c r="G57" s="332"/>
      <c r="H57" s="332"/>
      <c r="I57" s="332"/>
      <c r="J57" s="332"/>
      <c r="K57" s="332"/>
      <c r="L57" s="332"/>
      <c r="M57" s="332"/>
      <c r="N57" s="332"/>
      <c r="O57" s="332"/>
      <c r="P57" s="332"/>
      <c r="Q57" s="332"/>
      <c r="R57" s="332"/>
      <c r="S57" s="332"/>
      <c r="T57" s="332"/>
      <c r="U57" s="332"/>
      <c r="V57" s="332"/>
      <c r="W57" s="332"/>
      <c r="X57" s="332"/>
      <c r="Y57" s="332"/>
      <c r="Z57" s="332"/>
      <c r="AA57" s="71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0"/>
      <c r="B58" s="451" t="s">
        <v>275</v>
      </c>
      <c r="C58" s="451"/>
      <c r="D58" s="451"/>
      <c r="E58" s="451"/>
      <c r="F58" s="452"/>
      <c r="G58" s="471" t="s">
        <v>68</v>
      </c>
      <c r="H58" s="347"/>
      <c r="I58" s="347"/>
      <c r="J58" s="347"/>
      <c r="K58" s="347"/>
      <c r="L58" s="347"/>
      <c r="M58" s="347"/>
      <c r="N58" s="347"/>
      <c r="O58" s="472"/>
      <c r="P58" s="475" t="s">
        <v>72</v>
      </c>
      <c r="Q58" s="347"/>
      <c r="R58" s="347"/>
      <c r="S58" s="347"/>
      <c r="T58" s="347"/>
      <c r="U58" s="347"/>
      <c r="V58" s="347"/>
      <c r="W58" s="347"/>
      <c r="X58" s="472"/>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90"/>
      <c r="B59" s="451"/>
      <c r="C59" s="451"/>
      <c r="D59" s="451"/>
      <c r="E59" s="451"/>
      <c r="F59" s="452"/>
      <c r="G59" s="473"/>
      <c r="H59" s="358"/>
      <c r="I59" s="358"/>
      <c r="J59" s="358"/>
      <c r="K59" s="358"/>
      <c r="L59" s="358"/>
      <c r="M59" s="358"/>
      <c r="N59" s="358"/>
      <c r="O59" s="474"/>
      <c r="P59" s="476"/>
      <c r="Q59" s="358"/>
      <c r="R59" s="358"/>
      <c r="S59" s="358"/>
      <c r="T59" s="358"/>
      <c r="U59" s="358"/>
      <c r="V59" s="358"/>
      <c r="W59" s="358"/>
      <c r="X59" s="474"/>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8" t="s">
        <v>310</v>
      </c>
      <c r="AX59" s="359"/>
    </row>
    <row r="60" spans="1:50" ht="22.5" hidden="1" customHeight="1" x14ac:dyDescent="0.15">
      <c r="A60" s="490"/>
      <c r="B60" s="451"/>
      <c r="C60" s="451"/>
      <c r="D60" s="451"/>
      <c r="E60" s="451"/>
      <c r="F60" s="452"/>
      <c r="G60" s="116"/>
      <c r="H60" s="88"/>
      <c r="I60" s="88"/>
      <c r="J60" s="88"/>
      <c r="K60" s="88"/>
      <c r="L60" s="88"/>
      <c r="M60" s="88"/>
      <c r="N60" s="88"/>
      <c r="O60" s="117"/>
      <c r="P60" s="88"/>
      <c r="Q60" s="782"/>
      <c r="R60" s="782"/>
      <c r="S60" s="782"/>
      <c r="T60" s="782"/>
      <c r="U60" s="782"/>
      <c r="V60" s="782"/>
      <c r="W60" s="782"/>
      <c r="X60" s="783"/>
      <c r="Y60" s="714" t="s">
        <v>69</v>
      </c>
      <c r="Z60" s="715"/>
      <c r="AA60" s="716"/>
      <c r="AB60" s="477"/>
      <c r="AC60" s="477"/>
      <c r="AD60" s="477"/>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90"/>
      <c r="B61" s="451"/>
      <c r="C61" s="451"/>
      <c r="D61" s="451"/>
      <c r="E61" s="451"/>
      <c r="F61" s="452"/>
      <c r="G61" s="118"/>
      <c r="H61" s="119"/>
      <c r="I61" s="119"/>
      <c r="J61" s="119"/>
      <c r="K61" s="119"/>
      <c r="L61" s="119"/>
      <c r="M61" s="119"/>
      <c r="N61" s="119"/>
      <c r="O61" s="120"/>
      <c r="P61" s="784"/>
      <c r="Q61" s="784"/>
      <c r="R61" s="784"/>
      <c r="S61" s="784"/>
      <c r="T61" s="784"/>
      <c r="U61" s="784"/>
      <c r="V61" s="784"/>
      <c r="W61" s="784"/>
      <c r="X61" s="785"/>
      <c r="Y61" s="697" t="s">
        <v>61</v>
      </c>
      <c r="Z61" s="427"/>
      <c r="AA61" s="428"/>
      <c r="AB61" s="492"/>
      <c r="AC61" s="492"/>
      <c r="AD61" s="492"/>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90"/>
      <c r="B62" s="453"/>
      <c r="C62" s="453"/>
      <c r="D62" s="453"/>
      <c r="E62" s="453"/>
      <c r="F62" s="454"/>
      <c r="G62" s="121"/>
      <c r="H62" s="91"/>
      <c r="I62" s="91"/>
      <c r="J62" s="91"/>
      <c r="K62" s="91"/>
      <c r="L62" s="91"/>
      <c r="M62" s="91"/>
      <c r="N62" s="91"/>
      <c r="O62" s="122"/>
      <c r="P62" s="239"/>
      <c r="Q62" s="239"/>
      <c r="R62" s="239"/>
      <c r="S62" s="239"/>
      <c r="T62" s="239"/>
      <c r="U62" s="239"/>
      <c r="V62" s="239"/>
      <c r="W62" s="239"/>
      <c r="X62" s="786"/>
      <c r="Y62" s="697" t="s">
        <v>15</v>
      </c>
      <c r="Z62" s="427"/>
      <c r="AA62" s="428"/>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90"/>
      <c r="B63" s="451" t="s">
        <v>275</v>
      </c>
      <c r="C63" s="451"/>
      <c r="D63" s="451"/>
      <c r="E63" s="451"/>
      <c r="F63" s="452"/>
      <c r="G63" s="471" t="s">
        <v>68</v>
      </c>
      <c r="H63" s="347"/>
      <c r="I63" s="347"/>
      <c r="J63" s="347"/>
      <c r="K63" s="347"/>
      <c r="L63" s="347"/>
      <c r="M63" s="347"/>
      <c r="N63" s="347"/>
      <c r="O63" s="472"/>
      <c r="P63" s="475" t="s">
        <v>72</v>
      </c>
      <c r="Q63" s="347"/>
      <c r="R63" s="347"/>
      <c r="S63" s="347"/>
      <c r="T63" s="347"/>
      <c r="U63" s="347"/>
      <c r="V63" s="347"/>
      <c r="W63" s="347"/>
      <c r="X63" s="472"/>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90"/>
      <c r="B64" s="451"/>
      <c r="C64" s="451"/>
      <c r="D64" s="451"/>
      <c r="E64" s="451"/>
      <c r="F64" s="452"/>
      <c r="G64" s="473"/>
      <c r="H64" s="358"/>
      <c r="I64" s="358"/>
      <c r="J64" s="358"/>
      <c r="K64" s="358"/>
      <c r="L64" s="358"/>
      <c r="M64" s="358"/>
      <c r="N64" s="358"/>
      <c r="O64" s="474"/>
      <c r="P64" s="476"/>
      <c r="Q64" s="358"/>
      <c r="R64" s="358"/>
      <c r="S64" s="358"/>
      <c r="T64" s="358"/>
      <c r="U64" s="358"/>
      <c r="V64" s="358"/>
      <c r="W64" s="358"/>
      <c r="X64" s="474"/>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8" t="s">
        <v>310</v>
      </c>
      <c r="AX64" s="359"/>
    </row>
    <row r="65" spans="1:60" ht="22.5" hidden="1" customHeight="1" x14ac:dyDescent="0.15">
      <c r="A65" s="490"/>
      <c r="B65" s="451"/>
      <c r="C65" s="451"/>
      <c r="D65" s="451"/>
      <c r="E65" s="451"/>
      <c r="F65" s="452"/>
      <c r="G65" s="116"/>
      <c r="H65" s="88"/>
      <c r="I65" s="88"/>
      <c r="J65" s="88"/>
      <c r="K65" s="88"/>
      <c r="L65" s="88"/>
      <c r="M65" s="88"/>
      <c r="N65" s="88"/>
      <c r="O65" s="117"/>
      <c r="P65" s="88"/>
      <c r="Q65" s="782"/>
      <c r="R65" s="782"/>
      <c r="S65" s="782"/>
      <c r="T65" s="782"/>
      <c r="U65" s="782"/>
      <c r="V65" s="782"/>
      <c r="W65" s="782"/>
      <c r="X65" s="783"/>
      <c r="Y65" s="714" t="s">
        <v>69</v>
      </c>
      <c r="Z65" s="715"/>
      <c r="AA65" s="716"/>
      <c r="AB65" s="477"/>
      <c r="AC65" s="477"/>
      <c r="AD65" s="477"/>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90"/>
      <c r="B66" s="451"/>
      <c r="C66" s="451"/>
      <c r="D66" s="451"/>
      <c r="E66" s="451"/>
      <c r="F66" s="452"/>
      <c r="G66" s="118"/>
      <c r="H66" s="119"/>
      <c r="I66" s="119"/>
      <c r="J66" s="119"/>
      <c r="K66" s="119"/>
      <c r="L66" s="119"/>
      <c r="M66" s="119"/>
      <c r="N66" s="119"/>
      <c r="O66" s="120"/>
      <c r="P66" s="784"/>
      <c r="Q66" s="784"/>
      <c r="R66" s="784"/>
      <c r="S66" s="784"/>
      <c r="T66" s="784"/>
      <c r="U66" s="784"/>
      <c r="V66" s="784"/>
      <c r="W66" s="784"/>
      <c r="X66" s="785"/>
      <c r="Y66" s="697" t="s">
        <v>61</v>
      </c>
      <c r="Z66" s="427"/>
      <c r="AA66" s="428"/>
      <c r="AB66" s="492"/>
      <c r="AC66" s="492"/>
      <c r="AD66" s="492"/>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90"/>
      <c r="B67" s="453"/>
      <c r="C67" s="453"/>
      <c r="D67" s="453"/>
      <c r="E67" s="453"/>
      <c r="F67" s="454"/>
      <c r="G67" s="121"/>
      <c r="H67" s="91"/>
      <c r="I67" s="91"/>
      <c r="J67" s="91"/>
      <c r="K67" s="91"/>
      <c r="L67" s="91"/>
      <c r="M67" s="91"/>
      <c r="N67" s="91"/>
      <c r="O67" s="122"/>
      <c r="P67" s="239"/>
      <c r="Q67" s="239"/>
      <c r="R67" s="239"/>
      <c r="S67" s="239"/>
      <c r="T67" s="239"/>
      <c r="U67" s="239"/>
      <c r="V67" s="239"/>
      <c r="W67" s="239"/>
      <c r="X67" s="786"/>
      <c r="Y67" s="697" t="s">
        <v>15</v>
      </c>
      <c r="Z67" s="427"/>
      <c r="AA67" s="428"/>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90"/>
      <c r="B68" s="451" t="s">
        <v>275</v>
      </c>
      <c r="C68" s="451"/>
      <c r="D68" s="451"/>
      <c r="E68" s="451"/>
      <c r="F68" s="452"/>
      <c r="G68" s="471" t="s">
        <v>68</v>
      </c>
      <c r="H68" s="347"/>
      <c r="I68" s="347"/>
      <c r="J68" s="347"/>
      <c r="K68" s="347"/>
      <c r="L68" s="347"/>
      <c r="M68" s="347"/>
      <c r="N68" s="347"/>
      <c r="O68" s="472"/>
      <c r="P68" s="475" t="s">
        <v>72</v>
      </c>
      <c r="Q68" s="347"/>
      <c r="R68" s="347"/>
      <c r="S68" s="347"/>
      <c r="T68" s="347"/>
      <c r="U68" s="347"/>
      <c r="V68" s="347"/>
      <c r="W68" s="347"/>
      <c r="X68" s="472"/>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90"/>
      <c r="B69" s="451"/>
      <c r="C69" s="451"/>
      <c r="D69" s="451"/>
      <c r="E69" s="451"/>
      <c r="F69" s="452"/>
      <c r="G69" s="473"/>
      <c r="H69" s="358"/>
      <c r="I69" s="358"/>
      <c r="J69" s="358"/>
      <c r="K69" s="358"/>
      <c r="L69" s="358"/>
      <c r="M69" s="358"/>
      <c r="N69" s="358"/>
      <c r="O69" s="474"/>
      <c r="P69" s="476"/>
      <c r="Q69" s="358"/>
      <c r="R69" s="358"/>
      <c r="S69" s="358"/>
      <c r="T69" s="358"/>
      <c r="U69" s="358"/>
      <c r="V69" s="358"/>
      <c r="W69" s="358"/>
      <c r="X69" s="474"/>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8" t="s">
        <v>310</v>
      </c>
      <c r="AX69" s="359"/>
    </row>
    <row r="70" spans="1:60" ht="22.5" hidden="1" customHeight="1" x14ac:dyDescent="0.15">
      <c r="A70" s="490"/>
      <c r="B70" s="451"/>
      <c r="C70" s="451"/>
      <c r="D70" s="451"/>
      <c r="E70" s="451"/>
      <c r="F70" s="452"/>
      <c r="G70" s="116"/>
      <c r="H70" s="88"/>
      <c r="I70" s="88"/>
      <c r="J70" s="88"/>
      <c r="K70" s="88"/>
      <c r="L70" s="88"/>
      <c r="M70" s="88"/>
      <c r="N70" s="88"/>
      <c r="O70" s="117"/>
      <c r="P70" s="88"/>
      <c r="Q70" s="782"/>
      <c r="R70" s="782"/>
      <c r="S70" s="782"/>
      <c r="T70" s="782"/>
      <c r="U70" s="782"/>
      <c r="V70" s="782"/>
      <c r="W70" s="782"/>
      <c r="X70" s="783"/>
      <c r="Y70" s="714" t="s">
        <v>69</v>
      </c>
      <c r="Z70" s="715"/>
      <c r="AA70" s="71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90"/>
      <c r="B71" s="451"/>
      <c r="C71" s="451"/>
      <c r="D71" s="451"/>
      <c r="E71" s="451"/>
      <c r="F71" s="452"/>
      <c r="G71" s="118"/>
      <c r="H71" s="119"/>
      <c r="I71" s="119"/>
      <c r="J71" s="119"/>
      <c r="K71" s="119"/>
      <c r="L71" s="119"/>
      <c r="M71" s="119"/>
      <c r="N71" s="119"/>
      <c r="O71" s="120"/>
      <c r="P71" s="784"/>
      <c r="Q71" s="784"/>
      <c r="R71" s="784"/>
      <c r="S71" s="784"/>
      <c r="T71" s="784"/>
      <c r="U71" s="784"/>
      <c r="V71" s="784"/>
      <c r="W71" s="784"/>
      <c r="X71" s="785"/>
      <c r="Y71" s="697" t="s">
        <v>61</v>
      </c>
      <c r="Z71" s="427"/>
      <c r="AA71" s="428"/>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91"/>
      <c r="B72" s="816"/>
      <c r="C72" s="816"/>
      <c r="D72" s="816"/>
      <c r="E72" s="816"/>
      <c r="F72" s="817"/>
      <c r="G72" s="467"/>
      <c r="H72" s="140"/>
      <c r="I72" s="140"/>
      <c r="J72" s="140"/>
      <c r="K72" s="140"/>
      <c r="L72" s="140"/>
      <c r="M72" s="140"/>
      <c r="N72" s="140"/>
      <c r="O72" s="468"/>
      <c r="P72" s="811"/>
      <c r="Q72" s="811"/>
      <c r="R72" s="811"/>
      <c r="S72" s="811"/>
      <c r="T72" s="811"/>
      <c r="U72" s="811"/>
      <c r="V72" s="811"/>
      <c r="W72" s="811"/>
      <c r="X72" s="812"/>
      <c r="Y72" s="444" t="s">
        <v>15</v>
      </c>
      <c r="Z72" s="445"/>
      <c r="AA72" s="446"/>
      <c r="AB72" s="435" t="s">
        <v>16</v>
      </c>
      <c r="AC72" s="436"/>
      <c r="AD72" s="437"/>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8"/>
      <c r="Z73" s="439"/>
      <c r="AA73" s="440"/>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21"/>
      <c r="B74" s="422"/>
      <c r="C74" s="422"/>
      <c r="D74" s="422"/>
      <c r="E74" s="422"/>
      <c r="F74" s="423"/>
      <c r="G74" s="88" t="s">
        <v>451</v>
      </c>
      <c r="H74" s="88"/>
      <c r="I74" s="88"/>
      <c r="J74" s="88"/>
      <c r="K74" s="88"/>
      <c r="L74" s="88"/>
      <c r="M74" s="88"/>
      <c r="N74" s="88"/>
      <c r="O74" s="88"/>
      <c r="P74" s="88"/>
      <c r="Q74" s="88"/>
      <c r="R74" s="88"/>
      <c r="S74" s="88"/>
      <c r="T74" s="88"/>
      <c r="U74" s="88"/>
      <c r="V74" s="88"/>
      <c r="W74" s="88"/>
      <c r="X74" s="117"/>
      <c r="Y74" s="815" t="s">
        <v>62</v>
      </c>
      <c r="Z74" s="683"/>
      <c r="AA74" s="684"/>
      <c r="AB74" s="477" t="s">
        <v>465</v>
      </c>
      <c r="AC74" s="477"/>
      <c r="AD74" s="477"/>
      <c r="AE74" s="284">
        <v>21</v>
      </c>
      <c r="AF74" s="284"/>
      <c r="AG74" s="284"/>
      <c r="AH74" s="284"/>
      <c r="AI74" s="284">
        <v>18</v>
      </c>
      <c r="AJ74" s="284"/>
      <c r="AK74" s="284"/>
      <c r="AL74" s="284"/>
      <c r="AM74" s="284">
        <v>21</v>
      </c>
      <c r="AN74" s="284"/>
      <c r="AO74" s="284"/>
      <c r="AP74" s="284"/>
      <c r="AQ74" s="284" t="s">
        <v>502</v>
      </c>
      <c r="AR74" s="284"/>
      <c r="AS74" s="284"/>
      <c r="AT74" s="284"/>
      <c r="AU74" s="284"/>
      <c r="AV74" s="284"/>
      <c r="AW74" s="284"/>
      <c r="AX74" s="285"/>
      <c r="AY74" s="10"/>
      <c r="AZ74" s="10"/>
      <c r="BA74" s="10"/>
      <c r="BB74" s="10"/>
      <c r="BC74" s="10"/>
    </row>
    <row r="75" spans="1:60" ht="22.5" customHeight="1" x14ac:dyDescent="0.15">
      <c r="A75" s="424"/>
      <c r="B75" s="425"/>
      <c r="C75" s="425"/>
      <c r="D75" s="425"/>
      <c r="E75" s="425"/>
      <c r="F75" s="426"/>
      <c r="G75" s="91"/>
      <c r="H75" s="91"/>
      <c r="I75" s="91"/>
      <c r="J75" s="91"/>
      <c r="K75" s="91"/>
      <c r="L75" s="91"/>
      <c r="M75" s="91"/>
      <c r="N75" s="91"/>
      <c r="O75" s="91"/>
      <c r="P75" s="91"/>
      <c r="Q75" s="91"/>
      <c r="R75" s="91"/>
      <c r="S75" s="91"/>
      <c r="T75" s="91"/>
      <c r="U75" s="91"/>
      <c r="V75" s="91"/>
      <c r="W75" s="91"/>
      <c r="X75" s="122"/>
      <c r="Y75" s="290" t="s">
        <v>63</v>
      </c>
      <c r="Z75" s="200"/>
      <c r="AA75" s="201"/>
      <c r="AB75" s="477" t="s">
        <v>466</v>
      </c>
      <c r="AC75" s="477"/>
      <c r="AD75" s="477"/>
      <c r="AE75" s="284">
        <v>21</v>
      </c>
      <c r="AF75" s="284"/>
      <c r="AG75" s="284"/>
      <c r="AH75" s="284"/>
      <c r="AI75" s="284">
        <v>18</v>
      </c>
      <c r="AJ75" s="284"/>
      <c r="AK75" s="284"/>
      <c r="AL75" s="284"/>
      <c r="AM75" s="284">
        <v>21</v>
      </c>
      <c r="AN75" s="284"/>
      <c r="AO75" s="284"/>
      <c r="AP75" s="284"/>
      <c r="AQ75" s="284">
        <v>19</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21"/>
      <c r="B77" s="422"/>
      <c r="C77" s="422"/>
      <c r="D77" s="422"/>
      <c r="E77" s="422"/>
      <c r="F77" s="423"/>
      <c r="G77" s="88"/>
      <c r="H77" s="88"/>
      <c r="I77" s="88"/>
      <c r="J77" s="88"/>
      <c r="K77" s="88"/>
      <c r="L77" s="88"/>
      <c r="M77" s="88"/>
      <c r="N77" s="88"/>
      <c r="O77" s="88"/>
      <c r="P77" s="88"/>
      <c r="Q77" s="88"/>
      <c r="R77" s="88"/>
      <c r="S77" s="88"/>
      <c r="T77" s="88"/>
      <c r="U77" s="88"/>
      <c r="V77" s="88"/>
      <c r="W77" s="88"/>
      <c r="X77" s="117"/>
      <c r="Y77" s="432" t="s">
        <v>62</v>
      </c>
      <c r="Z77" s="433"/>
      <c r="AA77" s="434"/>
      <c r="AB77" s="441"/>
      <c r="AC77" s="442"/>
      <c r="AD77" s="443"/>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4"/>
      <c r="B78" s="425"/>
      <c r="C78" s="425"/>
      <c r="D78" s="425"/>
      <c r="E78" s="425"/>
      <c r="F78" s="426"/>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21"/>
      <c r="B80" s="422"/>
      <c r="C80" s="422"/>
      <c r="D80" s="422"/>
      <c r="E80" s="422"/>
      <c r="F80" s="423"/>
      <c r="G80" s="88"/>
      <c r="H80" s="88"/>
      <c r="I80" s="88"/>
      <c r="J80" s="88"/>
      <c r="K80" s="88"/>
      <c r="L80" s="88"/>
      <c r="M80" s="88"/>
      <c r="N80" s="88"/>
      <c r="O80" s="88"/>
      <c r="P80" s="88"/>
      <c r="Q80" s="88"/>
      <c r="R80" s="88"/>
      <c r="S80" s="88"/>
      <c r="T80" s="88"/>
      <c r="U80" s="88"/>
      <c r="V80" s="88"/>
      <c r="W80" s="88"/>
      <c r="X80" s="117"/>
      <c r="Y80" s="432" t="s">
        <v>62</v>
      </c>
      <c r="Z80" s="433"/>
      <c r="AA80" s="434"/>
      <c r="AB80" s="441"/>
      <c r="AC80" s="442"/>
      <c r="AD80" s="443"/>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4"/>
      <c r="B81" s="425"/>
      <c r="C81" s="425"/>
      <c r="D81" s="425"/>
      <c r="E81" s="425"/>
      <c r="F81" s="426"/>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21"/>
      <c r="B83" s="422"/>
      <c r="C83" s="422"/>
      <c r="D83" s="422"/>
      <c r="E83" s="422"/>
      <c r="F83" s="423"/>
      <c r="G83" s="88"/>
      <c r="H83" s="88"/>
      <c r="I83" s="88"/>
      <c r="J83" s="88"/>
      <c r="K83" s="88"/>
      <c r="L83" s="88"/>
      <c r="M83" s="88"/>
      <c r="N83" s="88"/>
      <c r="O83" s="88"/>
      <c r="P83" s="88"/>
      <c r="Q83" s="88"/>
      <c r="R83" s="88"/>
      <c r="S83" s="88"/>
      <c r="T83" s="88"/>
      <c r="U83" s="88"/>
      <c r="V83" s="88"/>
      <c r="W83" s="88"/>
      <c r="X83" s="117"/>
      <c r="Y83" s="432" t="s">
        <v>62</v>
      </c>
      <c r="Z83" s="433"/>
      <c r="AA83" s="434"/>
      <c r="AB83" s="441"/>
      <c r="AC83" s="442"/>
      <c r="AD83" s="443"/>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4"/>
      <c r="B84" s="425"/>
      <c r="C84" s="425"/>
      <c r="D84" s="425"/>
      <c r="E84" s="425"/>
      <c r="F84" s="426"/>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21"/>
      <c r="B86" s="422"/>
      <c r="C86" s="422"/>
      <c r="D86" s="422"/>
      <c r="E86" s="422"/>
      <c r="F86" s="423"/>
      <c r="G86" s="88"/>
      <c r="H86" s="88"/>
      <c r="I86" s="88"/>
      <c r="J86" s="88"/>
      <c r="K86" s="88"/>
      <c r="L86" s="88"/>
      <c r="M86" s="88"/>
      <c r="N86" s="88"/>
      <c r="O86" s="88"/>
      <c r="P86" s="88"/>
      <c r="Q86" s="88"/>
      <c r="R86" s="88"/>
      <c r="S86" s="88"/>
      <c r="T86" s="88"/>
      <c r="U86" s="88"/>
      <c r="V86" s="88"/>
      <c r="W86" s="88"/>
      <c r="X86" s="117"/>
      <c r="Y86" s="432" t="s">
        <v>62</v>
      </c>
      <c r="Z86" s="433"/>
      <c r="AA86" s="434"/>
      <c r="AB86" s="441"/>
      <c r="AC86" s="442"/>
      <c r="AD86" s="443"/>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4"/>
      <c r="B87" s="425"/>
      <c r="C87" s="425"/>
      <c r="D87" s="425"/>
      <c r="E87" s="425"/>
      <c r="F87" s="426"/>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4"/>
      <c r="Z88" s="535"/>
      <c r="AA88" s="536"/>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503</v>
      </c>
      <c r="AC89" s="236"/>
      <c r="AD89" s="237"/>
      <c r="AE89" s="284">
        <f>27972/21</f>
        <v>1332</v>
      </c>
      <c r="AF89" s="284"/>
      <c r="AG89" s="284"/>
      <c r="AH89" s="284"/>
      <c r="AI89" s="284">
        <f>33408/18</f>
        <v>1856</v>
      </c>
      <c r="AJ89" s="284"/>
      <c r="AK89" s="284"/>
      <c r="AL89" s="284"/>
      <c r="AM89" s="284">
        <f>36540/21</f>
        <v>1740</v>
      </c>
      <c r="AN89" s="284"/>
      <c r="AO89" s="284"/>
      <c r="AP89" s="284"/>
      <c r="AQ89" s="302">
        <f>35757/19</f>
        <v>1881.9473684210527</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504</v>
      </c>
      <c r="AC90" s="203"/>
      <c r="AD90" s="204"/>
      <c r="AE90" s="241" t="s">
        <v>505</v>
      </c>
      <c r="AF90" s="241"/>
      <c r="AG90" s="241"/>
      <c r="AH90" s="241"/>
      <c r="AI90" s="241" t="s">
        <v>506</v>
      </c>
      <c r="AJ90" s="241"/>
      <c r="AK90" s="241"/>
      <c r="AL90" s="241"/>
      <c r="AM90" s="241" t="s">
        <v>507</v>
      </c>
      <c r="AN90" s="241"/>
      <c r="AO90" s="241"/>
      <c r="AP90" s="241"/>
      <c r="AQ90" s="241" t="s">
        <v>508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4"/>
      <c r="Z91" s="535"/>
      <c r="AA91" s="536"/>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4"/>
      <c r="Z94" s="535"/>
      <c r="AA94" s="536"/>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4"/>
      <c r="Z97" s="535"/>
      <c r="AA97" s="536"/>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1"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93" t="s">
        <v>393</v>
      </c>
      <c r="B103" s="394"/>
      <c r="C103" s="389" t="s">
        <v>370</v>
      </c>
      <c r="D103" s="288"/>
      <c r="E103" s="288"/>
      <c r="F103" s="288"/>
      <c r="G103" s="288"/>
      <c r="H103" s="288"/>
      <c r="I103" s="288"/>
      <c r="J103" s="288"/>
      <c r="K103" s="390"/>
      <c r="L103" s="533" t="s">
        <v>387</v>
      </c>
      <c r="M103" s="533"/>
      <c r="N103" s="533"/>
      <c r="O103" s="533"/>
      <c r="P103" s="533"/>
      <c r="Q103" s="533"/>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4.5" customHeight="1" x14ac:dyDescent="0.15">
      <c r="A104" s="395"/>
      <c r="B104" s="396"/>
      <c r="C104" s="218" t="s">
        <v>467</v>
      </c>
      <c r="D104" s="219"/>
      <c r="E104" s="219"/>
      <c r="F104" s="219"/>
      <c r="G104" s="219"/>
      <c r="H104" s="219"/>
      <c r="I104" s="219"/>
      <c r="J104" s="219"/>
      <c r="K104" s="220"/>
      <c r="L104" s="205">
        <v>36</v>
      </c>
      <c r="M104" s="206"/>
      <c r="N104" s="206"/>
      <c r="O104" s="206"/>
      <c r="P104" s="206"/>
      <c r="Q104" s="207"/>
      <c r="R104" s="205">
        <v>36</v>
      </c>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x14ac:dyDescent="0.15">
      <c r="A105" s="395"/>
      <c r="B105" s="396"/>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395"/>
      <c r="B106" s="396"/>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3.1" customHeight="1" x14ac:dyDescent="0.15">
      <c r="A107" s="395"/>
      <c r="B107" s="396"/>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x14ac:dyDescent="0.15">
      <c r="A108" s="395"/>
      <c r="B108" s="396"/>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395"/>
      <c r="B109" s="396"/>
      <c r="C109" s="399"/>
      <c r="D109" s="400"/>
      <c r="E109" s="400"/>
      <c r="F109" s="400"/>
      <c r="G109" s="400"/>
      <c r="H109" s="400"/>
      <c r="I109" s="400"/>
      <c r="J109" s="400"/>
      <c r="K109" s="401"/>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397"/>
      <c r="B110" s="398"/>
      <c r="C110" s="208" t="s">
        <v>22</v>
      </c>
      <c r="D110" s="209"/>
      <c r="E110" s="209"/>
      <c r="F110" s="209"/>
      <c r="G110" s="209"/>
      <c r="H110" s="209"/>
      <c r="I110" s="209"/>
      <c r="J110" s="209"/>
      <c r="K110" s="210"/>
      <c r="L110" s="800">
        <f>SUM(L104:Q109)</f>
        <v>36</v>
      </c>
      <c r="M110" s="801"/>
      <c r="N110" s="801"/>
      <c r="O110" s="801"/>
      <c r="P110" s="801"/>
      <c r="Q110" s="802"/>
      <c r="R110" s="800">
        <f>SUM(R104:W109)</f>
        <v>36</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59" t="s">
        <v>344</v>
      </c>
      <c r="B111" s="148"/>
      <c r="C111" s="147" t="s">
        <v>341</v>
      </c>
      <c r="D111" s="148"/>
      <c r="E111" s="243" t="s">
        <v>382</v>
      </c>
      <c r="F111" s="244"/>
      <c r="G111" s="245" t="s">
        <v>454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510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519</v>
      </c>
      <c r="AR114" s="322"/>
      <c r="AS114" s="99" t="s">
        <v>324</v>
      </c>
      <c r="AT114" s="100"/>
      <c r="AU114" s="113" t="s">
        <v>454</v>
      </c>
      <c r="AV114" s="113"/>
      <c r="AW114" s="99" t="s">
        <v>310</v>
      </c>
      <c r="AX114" s="115"/>
    </row>
    <row r="115" spans="1:50" ht="39.75" customHeight="1" x14ac:dyDescent="0.15">
      <c r="A115" s="160"/>
      <c r="B115" s="150"/>
      <c r="C115" s="149"/>
      <c r="D115" s="150"/>
      <c r="E115" s="149"/>
      <c r="F115" s="163"/>
      <c r="G115" s="116" t="s">
        <v>523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520</v>
      </c>
      <c r="AC115" s="76"/>
      <c r="AD115" s="76"/>
      <c r="AE115" s="177" t="s">
        <v>511</v>
      </c>
      <c r="AF115" s="78"/>
      <c r="AG115" s="78"/>
      <c r="AH115" s="78"/>
      <c r="AI115" s="177">
        <v>72</v>
      </c>
      <c r="AJ115" s="78"/>
      <c r="AK115" s="78"/>
      <c r="AL115" s="78"/>
      <c r="AM115" s="177">
        <v>74</v>
      </c>
      <c r="AN115" s="78"/>
      <c r="AO115" s="78"/>
      <c r="AP115" s="78"/>
      <c r="AQ115" s="177" t="s">
        <v>513</v>
      </c>
      <c r="AR115" s="78"/>
      <c r="AS115" s="78"/>
      <c r="AT115" s="78"/>
      <c r="AU115" s="177" t="s">
        <v>514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520</v>
      </c>
      <c r="AC116" s="126"/>
      <c r="AD116" s="126"/>
      <c r="AE116" s="177" t="s">
        <v>512</v>
      </c>
      <c r="AF116" s="78"/>
      <c r="AG116" s="78"/>
      <c r="AH116" s="78"/>
      <c r="AI116" s="177" t="s">
        <v>511</v>
      </c>
      <c r="AJ116" s="78"/>
      <c r="AK116" s="78"/>
      <c r="AL116" s="78"/>
      <c r="AM116" s="177" t="s">
        <v>511</v>
      </c>
      <c r="AN116" s="78"/>
      <c r="AO116" s="78"/>
      <c r="AP116" s="78"/>
      <c r="AQ116" s="177" t="s">
        <v>511</v>
      </c>
      <c r="AR116" s="78"/>
      <c r="AS116" s="78"/>
      <c r="AT116" s="78"/>
      <c r="AU116" s="177" t="s">
        <v>513</v>
      </c>
      <c r="AV116" s="78"/>
      <c r="AW116" s="78"/>
      <c r="AX116" s="80"/>
    </row>
    <row r="117" spans="1:50" ht="18.7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524</v>
      </c>
      <c r="AR118" s="113"/>
      <c r="AS118" s="99" t="s">
        <v>324</v>
      </c>
      <c r="AT118" s="100"/>
      <c r="AU118" s="113" t="s">
        <v>525</v>
      </c>
      <c r="AV118" s="113"/>
      <c r="AW118" s="99" t="s">
        <v>310</v>
      </c>
      <c r="AX118" s="115"/>
    </row>
    <row r="119" spans="1:50" ht="39.75" customHeight="1" x14ac:dyDescent="0.15">
      <c r="A119" s="160"/>
      <c r="B119" s="150"/>
      <c r="C119" s="149"/>
      <c r="D119" s="150"/>
      <c r="E119" s="149"/>
      <c r="F119" s="163"/>
      <c r="G119" s="116" t="s">
        <v>522</v>
      </c>
      <c r="H119" s="88"/>
      <c r="I119" s="88"/>
      <c r="J119" s="88"/>
      <c r="K119" s="88"/>
      <c r="L119" s="88"/>
      <c r="M119" s="88"/>
      <c r="N119" s="88"/>
      <c r="O119" s="88"/>
      <c r="P119" s="88"/>
      <c r="Q119" s="88"/>
      <c r="R119" s="88"/>
      <c r="S119" s="88"/>
      <c r="T119" s="88"/>
      <c r="U119" s="88"/>
      <c r="V119" s="88"/>
      <c r="W119" s="88"/>
      <c r="X119" s="117"/>
      <c r="Y119" s="123" t="s">
        <v>356</v>
      </c>
      <c r="Z119" s="124"/>
      <c r="AA119" s="125"/>
      <c r="AB119" s="176" t="s">
        <v>520</v>
      </c>
      <c r="AC119" s="76"/>
      <c r="AD119" s="76"/>
      <c r="AE119" s="177" t="s">
        <v>391</v>
      </c>
      <c r="AF119" s="78"/>
      <c r="AG119" s="78"/>
      <c r="AH119" s="78"/>
      <c r="AI119" s="177">
        <v>100</v>
      </c>
      <c r="AJ119" s="78"/>
      <c r="AK119" s="78"/>
      <c r="AL119" s="78"/>
      <c r="AM119" s="177">
        <v>146</v>
      </c>
      <c r="AN119" s="78"/>
      <c r="AO119" s="78"/>
      <c r="AP119" s="78"/>
      <c r="AQ119" s="177" t="s">
        <v>391</v>
      </c>
      <c r="AR119" s="78"/>
      <c r="AS119" s="78"/>
      <c r="AT119" s="78"/>
      <c r="AU119" s="177" t="s">
        <v>391</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520</v>
      </c>
      <c r="AC120" s="126"/>
      <c r="AD120" s="126"/>
      <c r="AE120" s="177" t="s">
        <v>391</v>
      </c>
      <c r="AF120" s="78"/>
      <c r="AG120" s="78"/>
      <c r="AH120" s="78"/>
      <c r="AI120" s="177" t="s">
        <v>391</v>
      </c>
      <c r="AJ120" s="78"/>
      <c r="AK120" s="78"/>
      <c r="AL120" s="78"/>
      <c r="AM120" s="177" t="s">
        <v>391</v>
      </c>
      <c r="AN120" s="78"/>
      <c r="AO120" s="78"/>
      <c r="AP120" s="78"/>
      <c r="AQ120" s="177" t="s">
        <v>391</v>
      </c>
      <c r="AR120" s="78"/>
      <c r="AS120" s="78"/>
      <c r="AT120" s="78"/>
      <c r="AU120" s="177" t="s">
        <v>391</v>
      </c>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8"/>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8"/>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4" t="s">
        <v>355</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325</v>
      </c>
      <c r="AF233" s="853"/>
      <c r="AG233" s="853"/>
      <c r="AH233" s="853"/>
      <c r="AI233" s="853" t="s">
        <v>326</v>
      </c>
      <c r="AJ233" s="853"/>
      <c r="AK233" s="853"/>
      <c r="AL233" s="853"/>
      <c r="AM233" s="853" t="s">
        <v>327</v>
      </c>
      <c r="AN233" s="853"/>
      <c r="AO233" s="853"/>
      <c r="AP233" s="852"/>
      <c r="AQ233" s="852" t="s">
        <v>323</v>
      </c>
      <c r="AR233" s="194"/>
      <c r="AS233" s="194"/>
      <c r="AT233" s="845"/>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324</v>
      </c>
      <c r="AT234" s="168"/>
      <c r="AU234" s="856"/>
      <c r="AV234" s="85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356</v>
      </c>
      <c r="Z235" s="858"/>
      <c r="AA235" s="859"/>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4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3"/>
      <c r="AB236" s="196"/>
      <c r="AC236" s="196"/>
      <c r="AD236" s="196"/>
      <c r="AE236" s="177"/>
      <c r="AF236" s="537"/>
      <c r="AG236" s="537"/>
      <c r="AH236" s="537"/>
      <c r="AI236" s="177"/>
      <c r="AJ236" s="537"/>
      <c r="AK236" s="537"/>
      <c r="AL236" s="537"/>
      <c r="AM236" s="177"/>
      <c r="AN236" s="537"/>
      <c r="AO236" s="537"/>
      <c r="AP236" s="537"/>
      <c r="AQ236" s="177"/>
      <c r="AR236" s="537"/>
      <c r="AS236" s="537"/>
      <c r="AT236" s="537"/>
      <c r="AU236" s="177"/>
      <c r="AV236" s="537"/>
      <c r="AW236" s="537"/>
      <c r="AX236" s="842"/>
    </row>
    <row r="237" spans="1:50" ht="18.75" hidden="1" customHeight="1" x14ac:dyDescent="0.15">
      <c r="A237" s="160"/>
      <c r="B237" s="150"/>
      <c r="C237" s="149"/>
      <c r="D237" s="150"/>
      <c r="E237" s="149"/>
      <c r="F237" s="163"/>
      <c r="G237" s="844" t="s">
        <v>355</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325</v>
      </c>
      <c r="AF237" s="853"/>
      <c r="AG237" s="853"/>
      <c r="AH237" s="853"/>
      <c r="AI237" s="853" t="s">
        <v>326</v>
      </c>
      <c r="AJ237" s="853"/>
      <c r="AK237" s="853"/>
      <c r="AL237" s="853"/>
      <c r="AM237" s="853" t="s">
        <v>327</v>
      </c>
      <c r="AN237" s="853"/>
      <c r="AO237" s="853"/>
      <c r="AP237" s="852"/>
      <c r="AQ237" s="852" t="s">
        <v>323</v>
      </c>
      <c r="AR237" s="194"/>
      <c r="AS237" s="194"/>
      <c r="AT237" s="845"/>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324</v>
      </c>
      <c r="AT238" s="168"/>
      <c r="AU238" s="856"/>
      <c r="AV238" s="85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356</v>
      </c>
      <c r="Z239" s="858"/>
      <c r="AA239" s="859"/>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4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3"/>
      <c r="AB240" s="196"/>
      <c r="AC240" s="196"/>
      <c r="AD240" s="196"/>
      <c r="AE240" s="177"/>
      <c r="AF240" s="537"/>
      <c r="AG240" s="537"/>
      <c r="AH240" s="537"/>
      <c r="AI240" s="177"/>
      <c r="AJ240" s="537"/>
      <c r="AK240" s="537"/>
      <c r="AL240" s="537"/>
      <c r="AM240" s="177"/>
      <c r="AN240" s="537"/>
      <c r="AO240" s="537"/>
      <c r="AP240" s="537"/>
      <c r="AQ240" s="177"/>
      <c r="AR240" s="537"/>
      <c r="AS240" s="537"/>
      <c r="AT240" s="537"/>
      <c r="AU240" s="177"/>
      <c r="AV240" s="537"/>
      <c r="AW240" s="537"/>
      <c r="AX240" s="842"/>
    </row>
    <row r="241" spans="1:50" ht="18.75" hidden="1" customHeight="1" x14ac:dyDescent="0.15">
      <c r="A241" s="160"/>
      <c r="B241" s="150"/>
      <c r="C241" s="149"/>
      <c r="D241" s="150"/>
      <c r="E241" s="149"/>
      <c r="F241" s="163"/>
      <c r="G241" s="844" t="s">
        <v>355</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325</v>
      </c>
      <c r="AF241" s="853"/>
      <c r="AG241" s="853"/>
      <c r="AH241" s="853"/>
      <c r="AI241" s="853" t="s">
        <v>326</v>
      </c>
      <c r="AJ241" s="853"/>
      <c r="AK241" s="853"/>
      <c r="AL241" s="853"/>
      <c r="AM241" s="853" t="s">
        <v>327</v>
      </c>
      <c r="AN241" s="853"/>
      <c r="AO241" s="853"/>
      <c r="AP241" s="852"/>
      <c r="AQ241" s="852" t="s">
        <v>323</v>
      </c>
      <c r="AR241" s="194"/>
      <c r="AS241" s="194"/>
      <c r="AT241" s="845"/>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324</v>
      </c>
      <c r="AT242" s="168"/>
      <c r="AU242" s="856"/>
      <c r="AV242" s="85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356</v>
      </c>
      <c r="Z243" s="858"/>
      <c r="AA243" s="859"/>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4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3"/>
      <c r="AB244" s="196"/>
      <c r="AC244" s="196"/>
      <c r="AD244" s="196"/>
      <c r="AE244" s="177"/>
      <c r="AF244" s="537"/>
      <c r="AG244" s="537"/>
      <c r="AH244" s="537"/>
      <c r="AI244" s="177"/>
      <c r="AJ244" s="537"/>
      <c r="AK244" s="537"/>
      <c r="AL244" s="537"/>
      <c r="AM244" s="177"/>
      <c r="AN244" s="537"/>
      <c r="AO244" s="537"/>
      <c r="AP244" s="537"/>
      <c r="AQ244" s="177"/>
      <c r="AR244" s="537"/>
      <c r="AS244" s="537"/>
      <c r="AT244" s="537"/>
      <c r="AU244" s="177"/>
      <c r="AV244" s="537"/>
      <c r="AW244" s="537"/>
      <c r="AX244" s="842"/>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324</v>
      </c>
      <c r="AT246" s="168"/>
      <c r="AU246" s="856"/>
      <c r="AV246" s="85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356</v>
      </c>
      <c r="Z247" s="858"/>
      <c r="AA247" s="859"/>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4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3"/>
      <c r="AB248" s="196"/>
      <c r="AC248" s="196"/>
      <c r="AD248" s="196"/>
      <c r="AE248" s="177"/>
      <c r="AF248" s="537"/>
      <c r="AG248" s="537"/>
      <c r="AH248" s="537"/>
      <c r="AI248" s="177"/>
      <c r="AJ248" s="537"/>
      <c r="AK248" s="537"/>
      <c r="AL248" s="537"/>
      <c r="AM248" s="177"/>
      <c r="AN248" s="537"/>
      <c r="AO248" s="537"/>
      <c r="AP248" s="537"/>
      <c r="AQ248" s="177"/>
      <c r="AR248" s="537"/>
      <c r="AS248" s="537"/>
      <c r="AT248" s="537"/>
      <c r="AU248" s="177"/>
      <c r="AV248" s="537"/>
      <c r="AW248" s="537"/>
      <c r="AX248" s="842"/>
    </row>
    <row r="249" spans="1:50" ht="18.75" hidden="1" customHeight="1" x14ac:dyDescent="0.15">
      <c r="A249" s="160"/>
      <c r="B249" s="150"/>
      <c r="C249" s="149"/>
      <c r="D249" s="150"/>
      <c r="E249" s="149"/>
      <c r="F249" s="163"/>
      <c r="G249" s="844" t="s">
        <v>355</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325</v>
      </c>
      <c r="AF249" s="853"/>
      <c r="AG249" s="853"/>
      <c r="AH249" s="853"/>
      <c r="AI249" s="853" t="s">
        <v>326</v>
      </c>
      <c r="AJ249" s="853"/>
      <c r="AK249" s="853"/>
      <c r="AL249" s="853"/>
      <c r="AM249" s="853" t="s">
        <v>327</v>
      </c>
      <c r="AN249" s="853"/>
      <c r="AO249" s="853"/>
      <c r="AP249" s="852"/>
      <c r="AQ249" s="852" t="s">
        <v>323</v>
      </c>
      <c r="AR249" s="194"/>
      <c r="AS249" s="194"/>
      <c r="AT249" s="845"/>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324</v>
      </c>
      <c r="AT250" s="168"/>
      <c r="AU250" s="856"/>
      <c r="AV250" s="85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356</v>
      </c>
      <c r="Z251" s="858"/>
      <c r="AA251" s="859"/>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4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3"/>
      <c r="AB252" s="196"/>
      <c r="AC252" s="196"/>
      <c r="AD252" s="196"/>
      <c r="AE252" s="177"/>
      <c r="AF252" s="537"/>
      <c r="AG252" s="537"/>
      <c r="AH252" s="537"/>
      <c r="AI252" s="177"/>
      <c r="AJ252" s="537"/>
      <c r="AK252" s="537"/>
      <c r="AL252" s="537"/>
      <c r="AM252" s="177"/>
      <c r="AN252" s="537"/>
      <c r="AO252" s="537"/>
      <c r="AP252" s="537"/>
      <c r="AQ252" s="177"/>
      <c r="AR252" s="537"/>
      <c r="AS252" s="537"/>
      <c r="AT252" s="537"/>
      <c r="AU252" s="177"/>
      <c r="AV252" s="537"/>
      <c r="AW252" s="537"/>
      <c r="AX252" s="842"/>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8"/>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4" t="s">
        <v>355</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325</v>
      </c>
      <c r="AF353" s="853"/>
      <c r="AG353" s="853"/>
      <c r="AH353" s="853"/>
      <c r="AI353" s="853" t="s">
        <v>326</v>
      </c>
      <c r="AJ353" s="853"/>
      <c r="AK353" s="853"/>
      <c r="AL353" s="853"/>
      <c r="AM353" s="853" t="s">
        <v>327</v>
      </c>
      <c r="AN353" s="853"/>
      <c r="AO353" s="853"/>
      <c r="AP353" s="852"/>
      <c r="AQ353" s="852" t="s">
        <v>323</v>
      </c>
      <c r="AR353" s="194"/>
      <c r="AS353" s="194"/>
      <c r="AT353" s="845"/>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324</v>
      </c>
      <c r="AT354" s="168"/>
      <c r="AU354" s="856"/>
      <c r="AV354" s="85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356</v>
      </c>
      <c r="Z355" s="858"/>
      <c r="AA355" s="859"/>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4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3"/>
      <c r="AB356" s="196"/>
      <c r="AC356" s="196"/>
      <c r="AD356" s="196"/>
      <c r="AE356" s="177"/>
      <c r="AF356" s="537"/>
      <c r="AG356" s="537"/>
      <c r="AH356" s="537"/>
      <c r="AI356" s="177"/>
      <c r="AJ356" s="537"/>
      <c r="AK356" s="537"/>
      <c r="AL356" s="537"/>
      <c r="AM356" s="177"/>
      <c r="AN356" s="537"/>
      <c r="AO356" s="537"/>
      <c r="AP356" s="537"/>
      <c r="AQ356" s="177"/>
      <c r="AR356" s="537"/>
      <c r="AS356" s="537"/>
      <c r="AT356" s="537"/>
      <c r="AU356" s="177"/>
      <c r="AV356" s="537"/>
      <c r="AW356" s="537"/>
      <c r="AX356" s="842"/>
    </row>
    <row r="357" spans="1:50" ht="18.75" hidden="1" customHeight="1" x14ac:dyDescent="0.15">
      <c r="A357" s="160"/>
      <c r="B357" s="150"/>
      <c r="C357" s="149"/>
      <c r="D357" s="150"/>
      <c r="E357" s="149"/>
      <c r="F357" s="163"/>
      <c r="G357" s="844" t="s">
        <v>355</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325</v>
      </c>
      <c r="AF357" s="853"/>
      <c r="AG357" s="853"/>
      <c r="AH357" s="853"/>
      <c r="AI357" s="853" t="s">
        <v>326</v>
      </c>
      <c r="AJ357" s="853"/>
      <c r="AK357" s="853"/>
      <c r="AL357" s="853"/>
      <c r="AM357" s="853" t="s">
        <v>327</v>
      </c>
      <c r="AN357" s="853"/>
      <c r="AO357" s="853"/>
      <c r="AP357" s="852"/>
      <c r="AQ357" s="852" t="s">
        <v>323</v>
      </c>
      <c r="AR357" s="194"/>
      <c r="AS357" s="194"/>
      <c r="AT357" s="845"/>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324</v>
      </c>
      <c r="AT358" s="168"/>
      <c r="AU358" s="856"/>
      <c r="AV358" s="85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356</v>
      </c>
      <c r="Z359" s="858"/>
      <c r="AA359" s="859"/>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4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3"/>
      <c r="AB360" s="196"/>
      <c r="AC360" s="196"/>
      <c r="AD360" s="196"/>
      <c r="AE360" s="177"/>
      <c r="AF360" s="537"/>
      <c r="AG360" s="537"/>
      <c r="AH360" s="537"/>
      <c r="AI360" s="177"/>
      <c r="AJ360" s="537"/>
      <c r="AK360" s="537"/>
      <c r="AL360" s="537"/>
      <c r="AM360" s="177"/>
      <c r="AN360" s="537"/>
      <c r="AO360" s="537"/>
      <c r="AP360" s="537"/>
      <c r="AQ360" s="177"/>
      <c r="AR360" s="537"/>
      <c r="AS360" s="537"/>
      <c r="AT360" s="537"/>
      <c r="AU360" s="177"/>
      <c r="AV360" s="537"/>
      <c r="AW360" s="537"/>
      <c r="AX360" s="842"/>
    </row>
    <row r="361" spans="1:50" ht="18.75" hidden="1" customHeight="1" x14ac:dyDescent="0.15">
      <c r="A361" s="160"/>
      <c r="B361" s="150"/>
      <c r="C361" s="149"/>
      <c r="D361" s="150"/>
      <c r="E361" s="149"/>
      <c r="F361" s="163"/>
      <c r="G361" s="844" t="s">
        <v>355</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325</v>
      </c>
      <c r="AF361" s="853"/>
      <c r="AG361" s="853"/>
      <c r="AH361" s="853"/>
      <c r="AI361" s="853" t="s">
        <v>326</v>
      </c>
      <c r="AJ361" s="853"/>
      <c r="AK361" s="853"/>
      <c r="AL361" s="853"/>
      <c r="AM361" s="853" t="s">
        <v>327</v>
      </c>
      <c r="AN361" s="853"/>
      <c r="AO361" s="853"/>
      <c r="AP361" s="852"/>
      <c r="AQ361" s="852" t="s">
        <v>323</v>
      </c>
      <c r="AR361" s="194"/>
      <c r="AS361" s="194"/>
      <c r="AT361" s="845"/>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324</v>
      </c>
      <c r="AT362" s="168"/>
      <c r="AU362" s="856"/>
      <c r="AV362" s="85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356</v>
      </c>
      <c r="Z363" s="858"/>
      <c r="AA363" s="859"/>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4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3"/>
      <c r="AB364" s="196"/>
      <c r="AC364" s="196"/>
      <c r="AD364" s="196"/>
      <c r="AE364" s="177"/>
      <c r="AF364" s="537"/>
      <c r="AG364" s="537"/>
      <c r="AH364" s="537"/>
      <c r="AI364" s="177"/>
      <c r="AJ364" s="537"/>
      <c r="AK364" s="537"/>
      <c r="AL364" s="537"/>
      <c r="AM364" s="177"/>
      <c r="AN364" s="537"/>
      <c r="AO364" s="537"/>
      <c r="AP364" s="537"/>
      <c r="AQ364" s="177"/>
      <c r="AR364" s="537"/>
      <c r="AS364" s="537"/>
      <c r="AT364" s="537"/>
      <c r="AU364" s="177"/>
      <c r="AV364" s="537"/>
      <c r="AW364" s="537"/>
      <c r="AX364" s="842"/>
    </row>
    <row r="365" spans="1:50" ht="18.75" hidden="1" customHeight="1" x14ac:dyDescent="0.15">
      <c r="A365" s="160"/>
      <c r="B365" s="150"/>
      <c r="C365" s="149"/>
      <c r="D365" s="150"/>
      <c r="E365" s="149"/>
      <c r="F365" s="163"/>
      <c r="G365" s="844" t="s">
        <v>355</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325</v>
      </c>
      <c r="AF365" s="853"/>
      <c r="AG365" s="853"/>
      <c r="AH365" s="853"/>
      <c r="AI365" s="853" t="s">
        <v>326</v>
      </c>
      <c r="AJ365" s="853"/>
      <c r="AK365" s="853"/>
      <c r="AL365" s="853"/>
      <c r="AM365" s="853" t="s">
        <v>327</v>
      </c>
      <c r="AN365" s="853"/>
      <c r="AO365" s="853"/>
      <c r="AP365" s="852"/>
      <c r="AQ365" s="852" t="s">
        <v>323</v>
      </c>
      <c r="AR365" s="194"/>
      <c r="AS365" s="194"/>
      <c r="AT365" s="845"/>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324</v>
      </c>
      <c r="AT366" s="168"/>
      <c r="AU366" s="856"/>
      <c r="AV366" s="85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356</v>
      </c>
      <c r="Z367" s="858"/>
      <c r="AA367" s="859"/>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4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3"/>
      <c r="AB368" s="196"/>
      <c r="AC368" s="196"/>
      <c r="AD368" s="196"/>
      <c r="AE368" s="177"/>
      <c r="AF368" s="537"/>
      <c r="AG368" s="537"/>
      <c r="AH368" s="537"/>
      <c r="AI368" s="177"/>
      <c r="AJ368" s="537"/>
      <c r="AK368" s="537"/>
      <c r="AL368" s="537"/>
      <c r="AM368" s="177"/>
      <c r="AN368" s="537"/>
      <c r="AO368" s="537"/>
      <c r="AP368" s="537"/>
      <c r="AQ368" s="177"/>
      <c r="AR368" s="537"/>
      <c r="AS368" s="537"/>
      <c r="AT368" s="537"/>
      <c r="AU368" s="177"/>
      <c r="AV368" s="537"/>
      <c r="AW368" s="537"/>
      <c r="AX368" s="842"/>
    </row>
    <row r="369" spans="1:50" ht="18.75" hidden="1" customHeight="1" x14ac:dyDescent="0.15">
      <c r="A369" s="160"/>
      <c r="B369" s="150"/>
      <c r="C369" s="149"/>
      <c r="D369" s="150"/>
      <c r="E369" s="149"/>
      <c r="F369" s="163"/>
      <c r="G369" s="844" t="s">
        <v>355</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325</v>
      </c>
      <c r="AF369" s="853"/>
      <c r="AG369" s="853"/>
      <c r="AH369" s="853"/>
      <c r="AI369" s="853" t="s">
        <v>326</v>
      </c>
      <c r="AJ369" s="853"/>
      <c r="AK369" s="853"/>
      <c r="AL369" s="853"/>
      <c r="AM369" s="853" t="s">
        <v>327</v>
      </c>
      <c r="AN369" s="853"/>
      <c r="AO369" s="853"/>
      <c r="AP369" s="852"/>
      <c r="AQ369" s="852" t="s">
        <v>323</v>
      </c>
      <c r="AR369" s="194"/>
      <c r="AS369" s="194"/>
      <c r="AT369" s="845"/>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324</v>
      </c>
      <c r="AT370" s="168"/>
      <c r="AU370" s="856"/>
      <c r="AV370" s="85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356</v>
      </c>
      <c r="Z371" s="858"/>
      <c r="AA371" s="859"/>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4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3"/>
      <c r="AB372" s="196"/>
      <c r="AC372" s="196"/>
      <c r="AD372" s="196"/>
      <c r="AE372" s="177"/>
      <c r="AF372" s="537"/>
      <c r="AG372" s="537"/>
      <c r="AH372" s="537"/>
      <c r="AI372" s="177"/>
      <c r="AJ372" s="537"/>
      <c r="AK372" s="537"/>
      <c r="AL372" s="537"/>
      <c r="AM372" s="177"/>
      <c r="AN372" s="537"/>
      <c r="AO372" s="537"/>
      <c r="AP372" s="537"/>
      <c r="AQ372" s="177"/>
      <c r="AR372" s="537"/>
      <c r="AS372" s="537"/>
      <c r="AT372" s="537"/>
      <c r="AU372" s="177"/>
      <c r="AV372" s="537"/>
      <c r="AW372" s="537"/>
      <c r="AX372" s="842"/>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15"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1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1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15.75"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15.7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15.75" customHeight="1" thickBot="1" x14ac:dyDescent="0.2">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27"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28"/>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80.099999999999994" customHeight="1" x14ac:dyDescent="0.15">
      <c r="A683" s="499" t="s">
        <v>269</v>
      </c>
      <c r="B683" s="500"/>
      <c r="C683" s="694" t="s">
        <v>270</v>
      </c>
      <c r="D683" s="695"/>
      <c r="E683" s="695"/>
      <c r="F683" s="695"/>
      <c r="G683" s="695"/>
      <c r="H683" s="695"/>
      <c r="I683" s="695"/>
      <c r="J683" s="695"/>
      <c r="K683" s="695"/>
      <c r="L683" s="695"/>
      <c r="M683" s="695"/>
      <c r="N683" s="695"/>
      <c r="O683" s="695"/>
      <c r="P683" s="695"/>
      <c r="Q683" s="695"/>
      <c r="R683" s="695"/>
      <c r="S683" s="695"/>
      <c r="T683" s="695"/>
      <c r="U683" s="695"/>
      <c r="V683" s="695"/>
      <c r="W683" s="695"/>
      <c r="X683" s="695"/>
      <c r="Y683" s="695"/>
      <c r="Z683" s="695"/>
      <c r="AA683" s="695"/>
      <c r="AB683" s="695"/>
      <c r="AC683" s="696"/>
      <c r="AD683" s="832" t="s">
        <v>448</v>
      </c>
      <c r="AE683" s="833"/>
      <c r="AF683" s="833"/>
      <c r="AG683" s="829" t="s">
        <v>468</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x14ac:dyDescent="0.15">
      <c r="A684" s="501"/>
      <c r="B684" s="502"/>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72" t="s">
        <v>448</v>
      </c>
      <c r="AE684" s="573"/>
      <c r="AF684" s="573"/>
      <c r="AG684" s="574" t="s">
        <v>469</v>
      </c>
      <c r="AH684" s="575"/>
      <c r="AI684" s="575"/>
      <c r="AJ684" s="575"/>
      <c r="AK684" s="575"/>
      <c r="AL684" s="575"/>
      <c r="AM684" s="575"/>
      <c r="AN684" s="575"/>
      <c r="AO684" s="575"/>
      <c r="AP684" s="575"/>
      <c r="AQ684" s="575"/>
      <c r="AR684" s="575"/>
      <c r="AS684" s="575"/>
      <c r="AT684" s="575"/>
      <c r="AU684" s="575"/>
      <c r="AV684" s="575"/>
      <c r="AW684" s="575"/>
      <c r="AX684" s="576"/>
    </row>
    <row r="685" spans="1:50" ht="80.099999999999994" customHeight="1" x14ac:dyDescent="0.15">
      <c r="A685" s="503"/>
      <c r="B685" s="504"/>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82" t="s">
        <v>448</v>
      </c>
      <c r="AE685" s="583"/>
      <c r="AF685" s="583"/>
      <c r="AG685" s="650" t="s">
        <v>468</v>
      </c>
      <c r="AH685" s="119"/>
      <c r="AI685" s="119"/>
      <c r="AJ685" s="119"/>
      <c r="AK685" s="119"/>
      <c r="AL685" s="119"/>
      <c r="AM685" s="119"/>
      <c r="AN685" s="119"/>
      <c r="AO685" s="119"/>
      <c r="AP685" s="119"/>
      <c r="AQ685" s="119"/>
      <c r="AR685" s="119"/>
      <c r="AS685" s="119"/>
      <c r="AT685" s="119"/>
      <c r="AU685" s="119"/>
      <c r="AV685" s="119"/>
      <c r="AW685" s="119"/>
      <c r="AX685" s="651"/>
    </row>
    <row r="686" spans="1:50" ht="19.350000000000001" customHeight="1" x14ac:dyDescent="0.15">
      <c r="A686" s="556" t="s">
        <v>44</v>
      </c>
      <c r="B686" s="730"/>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77" t="s">
        <v>448</v>
      </c>
      <c r="AE686" s="778"/>
      <c r="AF686" s="778"/>
      <c r="AG686" s="87" t="s">
        <v>471</v>
      </c>
      <c r="AH686" s="88"/>
      <c r="AI686" s="88"/>
      <c r="AJ686" s="88"/>
      <c r="AK686" s="88"/>
      <c r="AL686" s="88"/>
      <c r="AM686" s="88"/>
      <c r="AN686" s="88"/>
      <c r="AO686" s="88"/>
      <c r="AP686" s="88"/>
      <c r="AQ686" s="88"/>
      <c r="AR686" s="88"/>
      <c r="AS686" s="88"/>
      <c r="AT686" s="88"/>
      <c r="AU686" s="88"/>
      <c r="AV686" s="88"/>
      <c r="AW686" s="88"/>
      <c r="AX686" s="89"/>
    </row>
    <row r="687" spans="1:50" ht="42" customHeight="1" x14ac:dyDescent="0.15">
      <c r="A687" s="616"/>
      <c r="B687" s="731"/>
      <c r="C687" s="549"/>
      <c r="D687" s="550"/>
      <c r="E687" s="584" t="s">
        <v>412</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t="s">
        <v>470</v>
      </c>
      <c r="AE687" s="573"/>
      <c r="AF687" s="705"/>
      <c r="AG687" s="650"/>
      <c r="AH687" s="119"/>
      <c r="AI687" s="119"/>
      <c r="AJ687" s="119"/>
      <c r="AK687" s="119"/>
      <c r="AL687" s="119"/>
      <c r="AM687" s="119"/>
      <c r="AN687" s="119"/>
      <c r="AO687" s="119"/>
      <c r="AP687" s="119"/>
      <c r="AQ687" s="119"/>
      <c r="AR687" s="119"/>
      <c r="AS687" s="119"/>
      <c r="AT687" s="119"/>
      <c r="AU687" s="119"/>
      <c r="AV687" s="119"/>
      <c r="AW687" s="119"/>
      <c r="AX687" s="651"/>
    </row>
    <row r="688" spans="1:50" ht="28.5" customHeight="1" x14ac:dyDescent="0.15">
      <c r="A688" s="616"/>
      <c r="B688" s="731"/>
      <c r="C688" s="551"/>
      <c r="D688" s="552"/>
      <c r="E688" s="587" t="s">
        <v>413</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t="s">
        <v>470</v>
      </c>
      <c r="AE688" s="581"/>
      <c r="AF688" s="581"/>
      <c r="AG688" s="650"/>
      <c r="AH688" s="119"/>
      <c r="AI688" s="119"/>
      <c r="AJ688" s="119"/>
      <c r="AK688" s="119"/>
      <c r="AL688" s="119"/>
      <c r="AM688" s="119"/>
      <c r="AN688" s="119"/>
      <c r="AO688" s="119"/>
      <c r="AP688" s="119"/>
      <c r="AQ688" s="119"/>
      <c r="AR688" s="119"/>
      <c r="AS688" s="119"/>
      <c r="AT688" s="119"/>
      <c r="AU688" s="119"/>
      <c r="AV688" s="119"/>
      <c r="AW688" s="119"/>
      <c r="AX688" s="651"/>
    </row>
    <row r="689" spans="1:64" ht="72" customHeight="1" x14ac:dyDescent="0.15">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448</v>
      </c>
      <c r="AE689" s="578"/>
      <c r="AF689" s="578"/>
      <c r="AG689" s="496" t="s">
        <v>473</v>
      </c>
      <c r="AH689" s="497"/>
      <c r="AI689" s="497"/>
      <c r="AJ689" s="497"/>
      <c r="AK689" s="497"/>
      <c r="AL689" s="497"/>
      <c r="AM689" s="497"/>
      <c r="AN689" s="497"/>
      <c r="AO689" s="497"/>
      <c r="AP689" s="497"/>
      <c r="AQ689" s="497"/>
      <c r="AR689" s="497"/>
      <c r="AS689" s="497"/>
      <c r="AT689" s="497"/>
      <c r="AU689" s="497"/>
      <c r="AV689" s="497"/>
      <c r="AW689" s="497"/>
      <c r="AX689" s="498"/>
    </row>
    <row r="690" spans="1:64" ht="64.5" customHeight="1" x14ac:dyDescent="0.15">
      <c r="A690" s="616"/>
      <c r="B690" s="617"/>
      <c r="C690" s="539"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2" t="s">
        <v>448</v>
      </c>
      <c r="AE690" s="573"/>
      <c r="AF690" s="573"/>
      <c r="AG690" s="574" t="s">
        <v>474</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x14ac:dyDescent="0.15">
      <c r="A691" s="616"/>
      <c r="B691" s="617"/>
      <c r="C691" s="539"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2" t="s">
        <v>472</v>
      </c>
      <c r="AE691" s="573"/>
      <c r="AF691" s="573"/>
      <c r="AG691" s="574"/>
      <c r="AH691" s="575"/>
      <c r="AI691" s="575"/>
      <c r="AJ691" s="575"/>
      <c r="AK691" s="575"/>
      <c r="AL691" s="575"/>
      <c r="AM691" s="575"/>
      <c r="AN691" s="575"/>
      <c r="AO691" s="575"/>
      <c r="AP691" s="575"/>
      <c r="AQ691" s="575"/>
      <c r="AR691" s="575"/>
      <c r="AS691" s="575"/>
      <c r="AT691" s="575"/>
      <c r="AU691" s="575"/>
      <c r="AV691" s="575"/>
      <c r="AW691" s="575"/>
      <c r="AX691" s="576"/>
    </row>
    <row r="692" spans="1:64" ht="42" customHeight="1" x14ac:dyDescent="0.15">
      <c r="A692" s="616"/>
      <c r="B692" s="617"/>
      <c r="C692" s="539"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0"/>
      <c r="AD692" s="572" t="s">
        <v>448</v>
      </c>
      <c r="AE692" s="573"/>
      <c r="AF692" s="573"/>
      <c r="AG692" s="574" t="s">
        <v>475</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16"/>
      <c r="B693" s="617"/>
      <c r="C693" s="539"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0"/>
      <c r="AD693" s="582" t="s">
        <v>472</v>
      </c>
      <c r="AE693" s="583"/>
      <c r="AF693" s="583"/>
      <c r="AG693" s="544"/>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64.5" customHeight="1" x14ac:dyDescent="0.15">
      <c r="A694" s="618"/>
      <c r="B694" s="619"/>
      <c r="C694" s="732" t="s">
        <v>423</v>
      </c>
      <c r="D694" s="733"/>
      <c r="E694" s="733"/>
      <c r="F694" s="733"/>
      <c r="G694" s="733"/>
      <c r="H694" s="733"/>
      <c r="I694" s="733"/>
      <c r="J694" s="733"/>
      <c r="K694" s="733"/>
      <c r="L694" s="733"/>
      <c r="M694" s="733"/>
      <c r="N694" s="733"/>
      <c r="O694" s="733"/>
      <c r="P694" s="733"/>
      <c r="Q694" s="733"/>
      <c r="R694" s="733"/>
      <c r="S694" s="733"/>
      <c r="T694" s="733"/>
      <c r="U694" s="733"/>
      <c r="V694" s="733"/>
      <c r="W694" s="733"/>
      <c r="X694" s="733"/>
      <c r="Y694" s="733"/>
      <c r="Z694" s="733"/>
      <c r="AA694" s="733"/>
      <c r="AB694" s="733"/>
      <c r="AC694" s="734"/>
      <c r="AD694" s="541" t="s">
        <v>448</v>
      </c>
      <c r="AE694" s="542"/>
      <c r="AF694" s="543"/>
      <c r="AG694" s="562" t="s">
        <v>476</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42" customHeight="1" x14ac:dyDescent="0.15">
      <c r="A695" s="556" t="s">
        <v>45</v>
      </c>
      <c r="B695" s="615"/>
      <c r="C695" s="620" t="s">
        <v>424</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448</v>
      </c>
      <c r="AE695" s="578"/>
      <c r="AF695" s="579"/>
      <c r="AG695" s="496" t="s">
        <v>477</v>
      </c>
      <c r="AH695" s="497"/>
      <c r="AI695" s="497"/>
      <c r="AJ695" s="497"/>
      <c r="AK695" s="497"/>
      <c r="AL695" s="497"/>
      <c r="AM695" s="497"/>
      <c r="AN695" s="497"/>
      <c r="AO695" s="497"/>
      <c r="AP695" s="497"/>
      <c r="AQ695" s="497"/>
      <c r="AR695" s="497"/>
      <c r="AS695" s="497"/>
      <c r="AT695" s="497"/>
      <c r="AU695" s="497"/>
      <c r="AV695" s="497"/>
      <c r="AW695" s="497"/>
      <c r="AX695" s="498"/>
    </row>
    <row r="696" spans="1:64" ht="63" customHeight="1" x14ac:dyDescent="0.15">
      <c r="A696" s="616"/>
      <c r="B696" s="617"/>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19" t="s">
        <v>448</v>
      </c>
      <c r="AE696" s="720"/>
      <c r="AF696" s="720"/>
      <c r="AG696" s="574" t="s">
        <v>478</v>
      </c>
      <c r="AH696" s="575"/>
      <c r="AI696" s="575"/>
      <c r="AJ696" s="575"/>
      <c r="AK696" s="575"/>
      <c r="AL696" s="575"/>
      <c r="AM696" s="575"/>
      <c r="AN696" s="575"/>
      <c r="AO696" s="575"/>
      <c r="AP696" s="575"/>
      <c r="AQ696" s="575"/>
      <c r="AR696" s="575"/>
      <c r="AS696" s="575"/>
      <c r="AT696" s="575"/>
      <c r="AU696" s="575"/>
      <c r="AV696" s="575"/>
      <c r="AW696" s="575"/>
      <c r="AX696" s="576"/>
    </row>
    <row r="697" spans="1:64" ht="42" customHeight="1" x14ac:dyDescent="0.15">
      <c r="A697" s="616"/>
      <c r="B697" s="617"/>
      <c r="C697" s="539" t="s">
        <v>351</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2" t="s">
        <v>448</v>
      </c>
      <c r="AE697" s="573"/>
      <c r="AF697" s="573"/>
      <c r="AG697" s="574" t="s">
        <v>479</v>
      </c>
      <c r="AH697" s="575"/>
      <c r="AI697" s="575"/>
      <c r="AJ697" s="575"/>
      <c r="AK697" s="575"/>
      <c r="AL697" s="575"/>
      <c r="AM697" s="575"/>
      <c r="AN697" s="575"/>
      <c r="AO697" s="575"/>
      <c r="AP697" s="575"/>
      <c r="AQ697" s="575"/>
      <c r="AR697" s="575"/>
      <c r="AS697" s="575"/>
      <c r="AT697" s="575"/>
      <c r="AU697" s="575"/>
      <c r="AV697" s="575"/>
      <c r="AW697" s="575"/>
      <c r="AX697" s="576"/>
    </row>
    <row r="698" spans="1:64" ht="59.25" customHeight="1" x14ac:dyDescent="0.15">
      <c r="A698" s="618"/>
      <c r="B698" s="619"/>
      <c r="C698" s="539"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2" t="s">
        <v>448</v>
      </c>
      <c r="AE698" s="573"/>
      <c r="AF698" s="573"/>
      <c r="AG698" s="90" t="s">
        <v>480</v>
      </c>
      <c r="AH698" s="91"/>
      <c r="AI698" s="91"/>
      <c r="AJ698" s="91"/>
      <c r="AK698" s="91"/>
      <c r="AL698" s="91"/>
      <c r="AM698" s="91"/>
      <c r="AN698" s="91"/>
      <c r="AO698" s="91"/>
      <c r="AP698" s="91"/>
      <c r="AQ698" s="91"/>
      <c r="AR698" s="91"/>
      <c r="AS698" s="91"/>
      <c r="AT698" s="91"/>
      <c r="AU698" s="91"/>
      <c r="AV698" s="91"/>
      <c r="AW698" s="91"/>
      <c r="AX698" s="92"/>
    </row>
    <row r="699" spans="1:64" ht="42"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3"/>
      <c r="AD699" s="577" t="s">
        <v>448</v>
      </c>
      <c r="AE699" s="578"/>
      <c r="AF699" s="578"/>
      <c r="AG699" s="87" t="s">
        <v>483</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60" t="s">
        <v>29</v>
      </c>
      <c r="U700" s="605"/>
      <c r="V700" s="605"/>
      <c r="W700" s="605"/>
      <c r="X700" s="605"/>
      <c r="Y700" s="605"/>
      <c r="Z700" s="605"/>
      <c r="AA700" s="605"/>
      <c r="AB700" s="605"/>
      <c r="AC700" s="605"/>
      <c r="AD700" s="605"/>
      <c r="AE700" s="605"/>
      <c r="AF700" s="761"/>
      <c r="AG700" s="650"/>
      <c r="AH700" s="119"/>
      <c r="AI700" s="119"/>
      <c r="AJ700" s="119"/>
      <c r="AK700" s="119"/>
      <c r="AL700" s="119"/>
      <c r="AM700" s="119"/>
      <c r="AN700" s="119"/>
      <c r="AO700" s="119"/>
      <c r="AP700" s="119"/>
      <c r="AQ700" s="119"/>
      <c r="AR700" s="119"/>
      <c r="AS700" s="119"/>
      <c r="AT700" s="119"/>
      <c r="AU700" s="119"/>
      <c r="AV700" s="119"/>
      <c r="AW700" s="119"/>
      <c r="AX700" s="651"/>
    </row>
    <row r="701" spans="1:64" ht="26.25" customHeight="1" x14ac:dyDescent="0.15">
      <c r="A701" s="609"/>
      <c r="B701" s="610"/>
      <c r="C701" s="738" t="s">
        <v>481</v>
      </c>
      <c r="D701" s="739"/>
      <c r="E701" s="739"/>
      <c r="F701" s="739"/>
      <c r="G701" s="739"/>
      <c r="H701" s="739"/>
      <c r="I701" s="739"/>
      <c r="J701" s="739"/>
      <c r="K701" s="739"/>
      <c r="L701" s="739"/>
      <c r="M701" s="739"/>
      <c r="N701" s="739"/>
      <c r="O701" s="740"/>
      <c r="P701" s="565">
        <v>218</v>
      </c>
      <c r="Q701" s="565"/>
      <c r="R701" s="565"/>
      <c r="S701" s="566"/>
      <c r="T701" s="613" t="s">
        <v>482</v>
      </c>
      <c r="U701" s="575"/>
      <c r="V701" s="575"/>
      <c r="W701" s="575"/>
      <c r="X701" s="575"/>
      <c r="Y701" s="575"/>
      <c r="Z701" s="575"/>
      <c r="AA701" s="575"/>
      <c r="AB701" s="575"/>
      <c r="AC701" s="575"/>
      <c r="AD701" s="575"/>
      <c r="AE701" s="575"/>
      <c r="AF701" s="614"/>
      <c r="AG701" s="650"/>
      <c r="AH701" s="119"/>
      <c r="AI701" s="119"/>
      <c r="AJ701" s="119"/>
      <c r="AK701" s="119"/>
      <c r="AL701" s="119"/>
      <c r="AM701" s="119"/>
      <c r="AN701" s="119"/>
      <c r="AO701" s="119"/>
      <c r="AP701" s="119"/>
      <c r="AQ701" s="119"/>
      <c r="AR701" s="119"/>
      <c r="AS701" s="119"/>
      <c r="AT701" s="119"/>
      <c r="AU701" s="119"/>
      <c r="AV701" s="119"/>
      <c r="AW701" s="119"/>
      <c r="AX701" s="651"/>
    </row>
    <row r="702" spans="1:64" ht="19.5" customHeight="1" x14ac:dyDescent="0.15">
      <c r="A702" s="609"/>
      <c r="B702" s="610"/>
      <c r="C702" s="738"/>
      <c r="D702" s="739"/>
      <c r="E702" s="739"/>
      <c r="F702" s="739"/>
      <c r="G702" s="739"/>
      <c r="H702" s="739"/>
      <c r="I702" s="739"/>
      <c r="J702" s="739"/>
      <c r="K702" s="739"/>
      <c r="L702" s="739"/>
      <c r="M702" s="739"/>
      <c r="N702" s="739"/>
      <c r="O702" s="740"/>
      <c r="P702" s="565"/>
      <c r="Q702" s="565"/>
      <c r="R702" s="565"/>
      <c r="S702" s="566"/>
      <c r="T702" s="613"/>
      <c r="U702" s="575"/>
      <c r="V702" s="575"/>
      <c r="W702" s="575"/>
      <c r="X702" s="575"/>
      <c r="Y702" s="575"/>
      <c r="Z702" s="575"/>
      <c r="AA702" s="575"/>
      <c r="AB702" s="575"/>
      <c r="AC702" s="575"/>
      <c r="AD702" s="575"/>
      <c r="AE702" s="575"/>
      <c r="AF702" s="614"/>
      <c r="AG702" s="650"/>
      <c r="AH702" s="119"/>
      <c r="AI702" s="119"/>
      <c r="AJ702" s="119"/>
      <c r="AK702" s="119"/>
      <c r="AL702" s="119"/>
      <c r="AM702" s="119"/>
      <c r="AN702" s="119"/>
      <c r="AO702" s="119"/>
      <c r="AP702" s="119"/>
      <c r="AQ702" s="119"/>
      <c r="AR702" s="119"/>
      <c r="AS702" s="119"/>
      <c r="AT702" s="119"/>
      <c r="AU702" s="119"/>
      <c r="AV702" s="119"/>
      <c r="AW702" s="119"/>
      <c r="AX702" s="651"/>
    </row>
    <row r="703" spans="1:64" ht="19.5" customHeight="1" x14ac:dyDescent="0.15">
      <c r="A703" s="609"/>
      <c r="B703" s="610"/>
      <c r="C703" s="738"/>
      <c r="D703" s="739"/>
      <c r="E703" s="739"/>
      <c r="F703" s="739"/>
      <c r="G703" s="739"/>
      <c r="H703" s="739"/>
      <c r="I703" s="739"/>
      <c r="J703" s="739"/>
      <c r="K703" s="739"/>
      <c r="L703" s="739"/>
      <c r="M703" s="739"/>
      <c r="N703" s="739"/>
      <c r="O703" s="740"/>
      <c r="P703" s="565"/>
      <c r="Q703" s="565"/>
      <c r="R703" s="565"/>
      <c r="S703" s="566"/>
      <c r="T703" s="613"/>
      <c r="U703" s="575"/>
      <c r="V703" s="575"/>
      <c r="W703" s="575"/>
      <c r="X703" s="575"/>
      <c r="Y703" s="575"/>
      <c r="Z703" s="575"/>
      <c r="AA703" s="575"/>
      <c r="AB703" s="575"/>
      <c r="AC703" s="575"/>
      <c r="AD703" s="575"/>
      <c r="AE703" s="575"/>
      <c r="AF703" s="614"/>
      <c r="AG703" s="650"/>
      <c r="AH703" s="119"/>
      <c r="AI703" s="119"/>
      <c r="AJ703" s="119"/>
      <c r="AK703" s="119"/>
      <c r="AL703" s="119"/>
      <c r="AM703" s="119"/>
      <c r="AN703" s="119"/>
      <c r="AO703" s="119"/>
      <c r="AP703" s="119"/>
      <c r="AQ703" s="119"/>
      <c r="AR703" s="119"/>
      <c r="AS703" s="119"/>
      <c r="AT703" s="119"/>
      <c r="AU703" s="119"/>
      <c r="AV703" s="119"/>
      <c r="AW703" s="119"/>
      <c r="AX703" s="651"/>
    </row>
    <row r="704" spans="1:64" ht="26.25" hidden="1" customHeight="1" x14ac:dyDescent="0.15">
      <c r="A704" s="609"/>
      <c r="B704" s="610"/>
      <c r="C704" s="738"/>
      <c r="D704" s="739"/>
      <c r="E704" s="739"/>
      <c r="F704" s="739"/>
      <c r="G704" s="739"/>
      <c r="H704" s="739"/>
      <c r="I704" s="739"/>
      <c r="J704" s="739"/>
      <c r="K704" s="739"/>
      <c r="L704" s="739"/>
      <c r="M704" s="739"/>
      <c r="N704" s="739"/>
      <c r="O704" s="740"/>
      <c r="P704" s="565"/>
      <c r="Q704" s="565"/>
      <c r="R704" s="565"/>
      <c r="S704" s="566"/>
      <c r="T704" s="613"/>
      <c r="U704" s="575"/>
      <c r="V704" s="575"/>
      <c r="W704" s="575"/>
      <c r="X704" s="575"/>
      <c r="Y704" s="575"/>
      <c r="Z704" s="575"/>
      <c r="AA704" s="575"/>
      <c r="AB704" s="575"/>
      <c r="AC704" s="575"/>
      <c r="AD704" s="575"/>
      <c r="AE704" s="575"/>
      <c r="AF704" s="614"/>
      <c r="AG704" s="650"/>
      <c r="AH704" s="119"/>
      <c r="AI704" s="119"/>
      <c r="AJ704" s="119"/>
      <c r="AK704" s="119"/>
      <c r="AL704" s="119"/>
      <c r="AM704" s="119"/>
      <c r="AN704" s="119"/>
      <c r="AO704" s="119"/>
      <c r="AP704" s="119"/>
      <c r="AQ704" s="119"/>
      <c r="AR704" s="119"/>
      <c r="AS704" s="119"/>
      <c r="AT704" s="119"/>
      <c r="AU704" s="119"/>
      <c r="AV704" s="119"/>
      <c r="AW704" s="119"/>
      <c r="AX704" s="651"/>
    </row>
    <row r="705" spans="1:50" ht="26.25" hidden="1" customHeight="1" x14ac:dyDescent="0.15">
      <c r="A705" s="611"/>
      <c r="B705" s="612"/>
      <c r="C705" s="744"/>
      <c r="D705" s="745"/>
      <c r="E705" s="745"/>
      <c r="F705" s="745"/>
      <c r="G705" s="745"/>
      <c r="H705" s="745"/>
      <c r="I705" s="745"/>
      <c r="J705" s="745"/>
      <c r="K705" s="745"/>
      <c r="L705" s="745"/>
      <c r="M705" s="745"/>
      <c r="N705" s="745"/>
      <c r="O705" s="746"/>
      <c r="P705" s="757"/>
      <c r="Q705" s="757"/>
      <c r="R705" s="757"/>
      <c r="S705" s="758"/>
      <c r="T705" s="762"/>
      <c r="U705" s="563"/>
      <c r="V705" s="563"/>
      <c r="W705" s="563"/>
      <c r="X705" s="563"/>
      <c r="Y705" s="563"/>
      <c r="Z705" s="563"/>
      <c r="AA705" s="563"/>
      <c r="AB705" s="563"/>
      <c r="AC705" s="563"/>
      <c r="AD705" s="563"/>
      <c r="AE705" s="563"/>
      <c r="AF705" s="763"/>
      <c r="AG705" s="90"/>
      <c r="AH705" s="91"/>
      <c r="AI705" s="91"/>
      <c r="AJ705" s="91"/>
      <c r="AK705" s="91"/>
      <c r="AL705" s="91"/>
      <c r="AM705" s="91"/>
      <c r="AN705" s="91"/>
      <c r="AO705" s="91"/>
      <c r="AP705" s="91"/>
      <c r="AQ705" s="91"/>
      <c r="AR705" s="91"/>
      <c r="AS705" s="91"/>
      <c r="AT705" s="91"/>
      <c r="AU705" s="91"/>
      <c r="AV705" s="91"/>
      <c r="AW705" s="91"/>
      <c r="AX705" s="92"/>
    </row>
    <row r="706" spans="1:50" ht="68.25" customHeight="1" x14ac:dyDescent="0.15">
      <c r="A706" s="556" t="s">
        <v>54</v>
      </c>
      <c r="B706" s="557"/>
      <c r="C706" s="265" t="s">
        <v>60</v>
      </c>
      <c r="D706" s="741"/>
      <c r="E706" s="741"/>
      <c r="F706" s="742"/>
      <c r="G706" s="755" t="s">
        <v>528</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50.1" customHeight="1" thickBot="1" x14ac:dyDescent="0.2">
      <c r="A707" s="558"/>
      <c r="B707" s="559"/>
      <c r="C707" s="750" t="s">
        <v>64</v>
      </c>
      <c r="D707" s="751"/>
      <c r="E707" s="751"/>
      <c r="F707" s="752"/>
      <c r="G707" s="753" t="s">
        <v>484</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x14ac:dyDescent="0.15">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27.75" customHeight="1" thickBot="1" x14ac:dyDescent="0.2">
      <c r="A709" s="726" t="s">
        <v>541</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42.95" customHeight="1" thickBot="1" x14ac:dyDescent="0.2">
      <c r="A711" s="553" t="s">
        <v>266</v>
      </c>
      <c r="B711" s="554"/>
      <c r="C711" s="554"/>
      <c r="D711" s="554"/>
      <c r="E711" s="555"/>
      <c r="F711" s="596" t="s">
        <v>526</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53.25" customHeight="1" thickBot="1" x14ac:dyDescent="0.2">
      <c r="A713" s="707" t="s">
        <v>527</v>
      </c>
      <c r="B713" s="708"/>
      <c r="C713" s="708"/>
      <c r="D713" s="708"/>
      <c r="E713" s="709"/>
      <c r="F713" s="727" t="s">
        <v>529</v>
      </c>
      <c r="G713" s="728"/>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9"/>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39" customHeight="1" thickBot="1" x14ac:dyDescent="0.2">
      <c r="A715" s="590"/>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5" t="s">
        <v>35</v>
      </c>
      <c r="B716" s="736"/>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36"/>
      <c r="AL716" s="736"/>
      <c r="AM716" s="736"/>
      <c r="AN716" s="736"/>
      <c r="AO716" s="736"/>
      <c r="AP716" s="736"/>
      <c r="AQ716" s="736"/>
      <c r="AR716" s="736"/>
      <c r="AS716" s="736"/>
      <c r="AT716" s="736"/>
      <c r="AU716" s="736"/>
      <c r="AV716" s="736"/>
      <c r="AW716" s="736"/>
      <c r="AX716" s="737"/>
    </row>
    <row r="717" spans="1:50" ht="19.899999999999999" customHeight="1" x14ac:dyDescent="0.15">
      <c r="A717" s="560" t="s">
        <v>388</v>
      </c>
      <c r="B717" s="286"/>
      <c r="C717" s="286"/>
      <c r="D717" s="286"/>
      <c r="E717" s="286"/>
      <c r="F717" s="286"/>
      <c r="G717" s="710">
        <v>16</v>
      </c>
      <c r="H717" s="710"/>
      <c r="I717" s="710"/>
      <c r="J717" s="710"/>
      <c r="K717" s="710"/>
      <c r="L717" s="710"/>
      <c r="M717" s="710"/>
      <c r="N717" s="710"/>
      <c r="O717" s="710"/>
      <c r="P717" s="710"/>
      <c r="Q717" s="286" t="s">
        <v>329</v>
      </c>
      <c r="R717" s="286"/>
      <c r="S717" s="286"/>
      <c r="T717" s="286"/>
      <c r="U717" s="286"/>
      <c r="V717" s="286"/>
      <c r="W717" s="710">
        <v>13</v>
      </c>
      <c r="X717" s="710"/>
      <c r="Y717" s="710"/>
      <c r="Z717" s="710"/>
      <c r="AA717" s="710"/>
      <c r="AB717" s="710"/>
      <c r="AC717" s="710"/>
      <c r="AD717" s="710"/>
      <c r="AE717" s="710"/>
      <c r="AF717" s="710"/>
      <c r="AG717" s="286" t="s">
        <v>330</v>
      </c>
      <c r="AH717" s="286"/>
      <c r="AI717" s="286"/>
      <c r="AJ717" s="286"/>
      <c r="AK717" s="286"/>
      <c r="AL717" s="286"/>
      <c r="AM717" s="710">
        <v>13</v>
      </c>
      <c r="AN717" s="710"/>
      <c r="AO717" s="710"/>
      <c r="AP717" s="710"/>
      <c r="AQ717" s="710"/>
      <c r="AR717" s="710"/>
      <c r="AS717" s="710"/>
      <c r="AT717" s="710"/>
      <c r="AU717" s="710"/>
      <c r="AV717" s="710"/>
      <c r="AW717" s="51"/>
      <c r="AX717" s="52"/>
    </row>
    <row r="718" spans="1:50" ht="19.899999999999999" customHeight="1" thickBot="1" x14ac:dyDescent="0.2">
      <c r="A718" s="706" t="s">
        <v>331</v>
      </c>
      <c r="B718" s="649"/>
      <c r="C718" s="649"/>
      <c r="D718" s="649"/>
      <c r="E718" s="649"/>
      <c r="F718" s="649"/>
      <c r="G718" s="767">
        <v>67</v>
      </c>
      <c r="H718" s="767"/>
      <c r="I718" s="767"/>
      <c r="J718" s="767"/>
      <c r="K718" s="767"/>
      <c r="L718" s="767"/>
      <c r="M718" s="767"/>
      <c r="N718" s="767"/>
      <c r="O718" s="767"/>
      <c r="P718" s="767"/>
      <c r="Q718" s="649" t="s">
        <v>332</v>
      </c>
      <c r="R718" s="649"/>
      <c r="S718" s="649"/>
      <c r="T718" s="649"/>
      <c r="U718" s="649"/>
      <c r="V718" s="649"/>
      <c r="W718" s="648">
        <v>72</v>
      </c>
      <c r="X718" s="648"/>
      <c r="Y718" s="648"/>
      <c r="Z718" s="648"/>
      <c r="AA718" s="648"/>
      <c r="AB718" s="648"/>
      <c r="AC718" s="648"/>
      <c r="AD718" s="648"/>
      <c r="AE718" s="648"/>
      <c r="AF718" s="648"/>
      <c r="AG718" s="649" t="s">
        <v>333</v>
      </c>
      <c r="AH718" s="649"/>
      <c r="AI718" s="649"/>
      <c r="AJ718" s="649"/>
      <c r="AK718" s="649"/>
      <c r="AL718" s="649"/>
      <c r="AM718" s="743">
        <v>82</v>
      </c>
      <c r="AN718" s="743"/>
      <c r="AO718" s="743"/>
      <c r="AP718" s="743"/>
      <c r="AQ718" s="743"/>
      <c r="AR718" s="743"/>
      <c r="AS718" s="743"/>
      <c r="AT718" s="743"/>
      <c r="AU718" s="743"/>
      <c r="AV718" s="743"/>
      <c r="AW718" s="53"/>
      <c r="AX718" s="54"/>
    </row>
    <row r="719" spans="1:50" ht="23.65" customHeight="1" x14ac:dyDescent="0.15">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1" t="s">
        <v>32</v>
      </c>
      <c r="B758" s="722"/>
      <c r="C758" s="722"/>
      <c r="D758" s="722"/>
      <c r="E758" s="722"/>
      <c r="F758" s="723"/>
      <c r="G758" s="759" t="s">
        <v>509</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416</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61"/>
      <c r="B759" s="724"/>
      <c r="C759" s="724"/>
      <c r="D759" s="724"/>
      <c r="E759" s="724"/>
      <c r="F759" s="72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7"/>
    </row>
    <row r="760" spans="1:50" ht="24.75" customHeight="1" x14ac:dyDescent="0.15">
      <c r="A760" s="561"/>
      <c r="B760" s="724"/>
      <c r="C760" s="724"/>
      <c r="D760" s="724"/>
      <c r="E760" s="724"/>
      <c r="F760" s="725"/>
      <c r="G760" s="276" t="s">
        <v>485</v>
      </c>
      <c r="H760" s="277"/>
      <c r="I760" s="277"/>
      <c r="J760" s="277"/>
      <c r="K760" s="278"/>
      <c r="L760" s="279" t="s">
        <v>486</v>
      </c>
      <c r="M760" s="280"/>
      <c r="N760" s="280"/>
      <c r="O760" s="280"/>
      <c r="P760" s="280"/>
      <c r="Q760" s="280"/>
      <c r="R760" s="280"/>
      <c r="S760" s="280"/>
      <c r="T760" s="280"/>
      <c r="U760" s="280"/>
      <c r="V760" s="280"/>
      <c r="W760" s="280"/>
      <c r="X760" s="281"/>
      <c r="Y760" s="448">
        <v>37</v>
      </c>
      <c r="Z760" s="449"/>
      <c r="AA760" s="449"/>
      <c r="AB760" s="532"/>
      <c r="AC760" s="276"/>
      <c r="AD760" s="277"/>
      <c r="AE760" s="277"/>
      <c r="AF760" s="277"/>
      <c r="AG760" s="278"/>
      <c r="AH760" s="279"/>
      <c r="AI760" s="280"/>
      <c r="AJ760" s="280"/>
      <c r="AK760" s="280"/>
      <c r="AL760" s="280"/>
      <c r="AM760" s="280"/>
      <c r="AN760" s="280"/>
      <c r="AO760" s="280"/>
      <c r="AP760" s="280"/>
      <c r="AQ760" s="280"/>
      <c r="AR760" s="280"/>
      <c r="AS760" s="280"/>
      <c r="AT760" s="281"/>
      <c r="AU760" s="448"/>
      <c r="AV760" s="449"/>
      <c r="AW760" s="449"/>
      <c r="AX760" s="450"/>
    </row>
    <row r="761" spans="1:50" ht="24.75" customHeight="1" x14ac:dyDescent="0.15">
      <c r="A761" s="561"/>
      <c r="B761" s="724"/>
      <c r="C761" s="724"/>
      <c r="D761" s="724"/>
      <c r="E761" s="724"/>
      <c r="F761" s="725"/>
      <c r="G761" s="256"/>
      <c r="H761" s="257"/>
      <c r="I761" s="257"/>
      <c r="J761" s="257"/>
      <c r="K761" s="258"/>
      <c r="L761" s="364"/>
      <c r="M761" s="365"/>
      <c r="N761" s="365"/>
      <c r="O761" s="365"/>
      <c r="P761" s="365"/>
      <c r="Q761" s="365"/>
      <c r="R761" s="365"/>
      <c r="S761" s="365"/>
      <c r="T761" s="365"/>
      <c r="U761" s="365"/>
      <c r="V761" s="365"/>
      <c r="W761" s="365"/>
      <c r="X761" s="366"/>
      <c r="Y761" s="361"/>
      <c r="Z761" s="362"/>
      <c r="AA761" s="362"/>
      <c r="AB761" s="369"/>
      <c r="AC761" s="256"/>
      <c r="AD761" s="257"/>
      <c r="AE761" s="257"/>
      <c r="AF761" s="257"/>
      <c r="AG761" s="258"/>
      <c r="AH761" s="364"/>
      <c r="AI761" s="365"/>
      <c r="AJ761" s="365"/>
      <c r="AK761" s="365"/>
      <c r="AL761" s="365"/>
      <c r="AM761" s="365"/>
      <c r="AN761" s="365"/>
      <c r="AO761" s="365"/>
      <c r="AP761" s="365"/>
      <c r="AQ761" s="365"/>
      <c r="AR761" s="365"/>
      <c r="AS761" s="365"/>
      <c r="AT761" s="366"/>
      <c r="AU761" s="361"/>
      <c r="AV761" s="362"/>
      <c r="AW761" s="362"/>
      <c r="AX761" s="363"/>
    </row>
    <row r="762" spans="1:50" ht="24.75" customHeight="1" x14ac:dyDescent="0.15">
      <c r="A762" s="561"/>
      <c r="B762" s="724"/>
      <c r="C762" s="724"/>
      <c r="D762" s="724"/>
      <c r="E762" s="724"/>
      <c r="F762" s="725"/>
      <c r="G762" s="256"/>
      <c r="H762" s="257"/>
      <c r="I762" s="257"/>
      <c r="J762" s="257"/>
      <c r="K762" s="258"/>
      <c r="L762" s="364"/>
      <c r="M762" s="365"/>
      <c r="N762" s="365"/>
      <c r="O762" s="365"/>
      <c r="P762" s="365"/>
      <c r="Q762" s="365"/>
      <c r="R762" s="365"/>
      <c r="S762" s="365"/>
      <c r="T762" s="365"/>
      <c r="U762" s="365"/>
      <c r="V762" s="365"/>
      <c r="W762" s="365"/>
      <c r="X762" s="366"/>
      <c r="Y762" s="361"/>
      <c r="Z762" s="362"/>
      <c r="AA762" s="362"/>
      <c r="AB762" s="369"/>
      <c r="AC762" s="256"/>
      <c r="AD762" s="257"/>
      <c r="AE762" s="257"/>
      <c r="AF762" s="257"/>
      <c r="AG762" s="258"/>
      <c r="AH762" s="364"/>
      <c r="AI762" s="365"/>
      <c r="AJ762" s="365"/>
      <c r="AK762" s="365"/>
      <c r="AL762" s="365"/>
      <c r="AM762" s="365"/>
      <c r="AN762" s="365"/>
      <c r="AO762" s="365"/>
      <c r="AP762" s="365"/>
      <c r="AQ762" s="365"/>
      <c r="AR762" s="365"/>
      <c r="AS762" s="365"/>
      <c r="AT762" s="366"/>
      <c r="AU762" s="361"/>
      <c r="AV762" s="362"/>
      <c r="AW762" s="362"/>
      <c r="AX762" s="363"/>
    </row>
    <row r="763" spans="1:50" ht="24.75" customHeight="1" x14ac:dyDescent="0.15">
      <c r="A763" s="561"/>
      <c r="B763" s="724"/>
      <c r="C763" s="724"/>
      <c r="D763" s="724"/>
      <c r="E763" s="724"/>
      <c r="F763" s="725"/>
      <c r="G763" s="256"/>
      <c r="H763" s="257"/>
      <c r="I763" s="257"/>
      <c r="J763" s="257"/>
      <c r="K763" s="258"/>
      <c r="L763" s="364"/>
      <c r="M763" s="365"/>
      <c r="N763" s="365"/>
      <c r="O763" s="365"/>
      <c r="P763" s="365"/>
      <c r="Q763" s="365"/>
      <c r="R763" s="365"/>
      <c r="S763" s="365"/>
      <c r="T763" s="365"/>
      <c r="U763" s="365"/>
      <c r="V763" s="365"/>
      <c r="W763" s="365"/>
      <c r="X763" s="366"/>
      <c r="Y763" s="361"/>
      <c r="Z763" s="362"/>
      <c r="AA763" s="362"/>
      <c r="AB763" s="369"/>
      <c r="AC763" s="256"/>
      <c r="AD763" s="257"/>
      <c r="AE763" s="257"/>
      <c r="AF763" s="257"/>
      <c r="AG763" s="258"/>
      <c r="AH763" s="364"/>
      <c r="AI763" s="365"/>
      <c r="AJ763" s="365"/>
      <c r="AK763" s="365"/>
      <c r="AL763" s="365"/>
      <c r="AM763" s="365"/>
      <c r="AN763" s="365"/>
      <c r="AO763" s="365"/>
      <c r="AP763" s="365"/>
      <c r="AQ763" s="365"/>
      <c r="AR763" s="365"/>
      <c r="AS763" s="365"/>
      <c r="AT763" s="366"/>
      <c r="AU763" s="361"/>
      <c r="AV763" s="362"/>
      <c r="AW763" s="362"/>
      <c r="AX763" s="363"/>
    </row>
    <row r="764" spans="1:50" ht="24.75" customHeight="1" x14ac:dyDescent="0.15">
      <c r="A764" s="561"/>
      <c r="B764" s="724"/>
      <c r="C764" s="724"/>
      <c r="D764" s="724"/>
      <c r="E764" s="724"/>
      <c r="F764" s="725"/>
      <c r="G764" s="256"/>
      <c r="H764" s="257"/>
      <c r="I764" s="257"/>
      <c r="J764" s="257"/>
      <c r="K764" s="258"/>
      <c r="L764" s="364"/>
      <c r="M764" s="365"/>
      <c r="N764" s="365"/>
      <c r="O764" s="365"/>
      <c r="P764" s="365"/>
      <c r="Q764" s="365"/>
      <c r="R764" s="365"/>
      <c r="S764" s="365"/>
      <c r="T764" s="365"/>
      <c r="U764" s="365"/>
      <c r="V764" s="365"/>
      <c r="W764" s="365"/>
      <c r="X764" s="366"/>
      <c r="Y764" s="361"/>
      <c r="Z764" s="362"/>
      <c r="AA764" s="362"/>
      <c r="AB764" s="369"/>
      <c r="AC764" s="256"/>
      <c r="AD764" s="257"/>
      <c r="AE764" s="257"/>
      <c r="AF764" s="257"/>
      <c r="AG764" s="258"/>
      <c r="AH764" s="364"/>
      <c r="AI764" s="365"/>
      <c r="AJ764" s="365"/>
      <c r="AK764" s="365"/>
      <c r="AL764" s="365"/>
      <c r="AM764" s="365"/>
      <c r="AN764" s="365"/>
      <c r="AO764" s="365"/>
      <c r="AP764" s="365"/>
      <c r="AQ764" s="365"/>
      <c r="AR764" s="365"/>
      <c r="AS764" s="365"/>
      <c r="AT764" s="366"/>
      <c r="AU764" s="361"/>
      <c r="AV764" s="362"/>
      <c r="AW764" s="362"/>
      <c r="AX764" s="363"/>
    </row>
    <row r="765" spans="1:50" ht="24.75" customHeight="1" x14ac:dyDescent="0.15">
      <c r="A765" s="561"/>
      <c r="B765" s="724"/>
      <c r="C765" s="724"/>
      <c r="D765" s="724"/>
      <c r="E765" s="724"/>
      <c r="F765" s="725"/>
      <c r="G765" s="256"/>
      <c r="H765" s="257"/>
      <c r="I765" s="257"/>
      <c r="J765" s="257"/>
      <c r="K765" s="258"/>
      <c r="L765" s="364"/>
      <c r="M765" s="365"/>
      <c r="N765" s="365"/>
      <c r="O765" s="365"/>
      <c r="P765" s="365"/>
      <c r="Q765" s="365"/>
      <c r="R765" s="365"/>
      <c r="S765" s="365"/>
      <c r="T765" s="365"/>
      <c r="U765" s="365"/>
      <c r="V765" s="365"/>
      <c r="W765" s="365"/>
      <c r="X765" s="366"/>
      <c r="Y765" s="361"/>
      <c r="Z765" s="362"/>
      <c r="AA765" s="362"/>
      <c r="AB765" s="369"/>
      <c r="AC765" s="256"/>
      <c r="AD765" s="257"/>
      <c r="AE765" s="257"/>
      <c r="AF765" s="257"/>
      <c r="AG765" s="258"/>
      <c r="AH765" s="364"/>
      <c r="AI765" s="365"/>
      <c r="AJ765" s="365"/>
      <c r="AK765" s="365"/>
      <c r="AL765" s="365"/>
      <c r="AM765" s="365"/>
      <c r="AN765" s="365"/>
      <c r="AO765" s="365"/>
      <c r="AP765" s="365"/>
      <c r="AQ765" s="365"/>
      <c r="AR765" s="365"/>
      <c r="AS765" s="365"/>
      <c r="AT765" s="366"/>
      <c r="AU765" s="361"/>
      <c r="AV765" s="362"/>
      <c r="AW765" s="362"/>
      <c r="AX765" s="363"/>
    </row>
    <row r="766" spans="1:50" ht="24.75" customHeight="1" x14ac:dyDescent="0.15">
      <c r="A766" s="561"/>
      <c r="B766" s="724"/>
      <c r="C766" s="724"/>
      <c r="D766" s="724"/>
      <c r="E766" s="724"/>
      <c r="F766" s="725"/>
      <c r="G766" s="256"/>
      <c r="H766" s="257"/>
      <c r="I766" s="257"/>
      <c r="J766" s="257"/>
      <c r="K766" s="258"/>
      <c r="L766" s="364"/>
      <c r="M766" s="365"/>
      <c r="N766" s="365"/>
      <c r="O766" s="365"/>
      <c r="P766" s="365"/>
      <c r="Q766" s="365"/>
      <c r="R766" s="365"/>
      <c r="S766" s="365"/>
      <c r="T766" s="365"/>
      <c r="U766" s="365"/>
      <c r="V766" s="365"/>
      <c r="W766" s="365"/>
      <c r="X766" s="366"/>
      <c r="Y766" s="361"/>
      <c r="Z766" s="362"/>
      <c r="AA766" s="362"/>
      <c r="AB766" s="369"/>
      <c r="AC766" s="256"/>
      <c r="AD766" s="257"/>
      <c r="AE766" s="257"/>
      <c r="AF766" s="257"/>
      <c r="AG766" s="258"/>
      <c r="AH766" s="364"/>
      <c r="AI766" s="365"/>
      <c r="AJ766" s="365"/>
      <c r="AK766" s="365"/>
      <c r="AL766" s="365"/>
      <c r="AM766" s="365"/>
      <c r="AN766" s="365"/>
      <c r="AO766" s="365"/>
      <c r="AP766" s="365"/>
      <c r="AQ766" s="365"/>
      <c r="AR766" s="365"/>
      <c r="AS766" s="365"/>
      <c r="AT766" s="366"/>
      <c r="AU766" s="361"/>
      <c r="AV766" s="362"/>
      <c r="AW766" s="362"/>
      <c r="AX766" s="363"/>
    </row>
    <row r="767" spans="1:50" ht="24.75" customHeight="1" x14ac:dyDescent="0.15">
      <c r="A767" s="561"/>
      <c r="B767" s="724"/>
      <c r="C767" s="724"/>
      <c r="D767" s="724"/>
      <c r="E767" s="724"/>
      <c r="F767" s="725"/>
      <c r="G767" s="256"/>
      <c r="H767" s="257"/>
      <c r="I767" s="257"/>
      <c r="J767" s="257"/>
      <c r="K767" s="258"/>
      <c r="L767" s="364"/>
      <c r="M767" s="365"/>
      <c r="N767" s="365"/>
      <c r="O767" s="365"/>
      <c r="P767" s="365"/>
      <c r="Q767" s="365"/>
      <c r="R767" s="365"/>
      <c r="S767" s="365"/>
      <c r="T767" s="365"/>
      <c r="U767" s="365"/>
      <c r="V767" s="365"/>
      <c r="W767" s="365"/>
      <c r="X767" s="366"/>
      <c r="Y767" s="361"/>
      <c r="Z767" s="362"/>
      <c r="AA767" s="362"/>
      <c r="AB767" s="369"/>
      <c r="AC767" s="256"/>
      <c r="AD767" s="257"/>
      <c r="AE767" s="257"/>
      <c r="AF767" s="257"/>
      <c r="AG767" s="258"/>
      <c r="AH767" s="364"/>
      <c r="AI767" s="365"/>
      <c r="AJ767" s="365"/>
      <c r="AK767" s="365"/>
      <c r="AL767" s="365"/>
      <c r="AM767" s="365"/>
      <c r="AN767" s="365"/>
      <c r="AO767" s="365"/>
      <c r="AP767" s="365"/>
      <c r="AQ767" s="365"/>
      <c r="AR767" s="365"/>
      <c r="AS767" s="365"/>
      <c r="AT767" s="366"/>
      <c r="AU767" s="361"/>
      <c r="AV767" s="362"/>
      <c r="AW767" s="362"/>
      <c r="AX767" s="363"/>
    </row>
    <row r="768" spans="1:50" ht="24.75" customHeight="1" x14ac:dyDescent="0.15">
      <c r="A768" s="561"/>
      <c r="B768" s="724"/>
      <c r="C768" s="724"/>
      <c r="D768" s="724"/>
      <c r="E768" s="724"/>
      <c r="F768" s="725"/>
      <c r="G768" s="256"/>
      <c r="H768" s="257"/>
      <c r="I768" s="257"/>
      <c r="J768" s="257"/>
      <c r="K768" s="258"/>
      <c r="L768" s="364"/>
      <c r="M768" s="365"/>
      <c r="N768" s="365"/>
      <c r="O768" s="365"/>
      <c r="P768" s="365"/>
      <c r="Q768" s="365"/>
      <c r="R768" s="365"/>
      <c r="S768" s="365"/>
      <c r="T768" s="365"/>
      <c r="U768" s="365"/>
      <c r="V768" s="365"/>
      <c r="W768" s="365"/>
      <c r="X768" s="366"/>
      <c r="Y768" s="361"/>
      <c r="Z768" s="362"/>
      <c r="AA768" s="362"/>
      <c r="AB768" s="369"/>
      <c r="AC768" s="256"/>
      <c r="AD768" s="257"/>
      <c r="AE768" s="257"/>
      <c r="AF768" s="257"/>
      <c r="AG768" s="258"/>
      <c r="AH768" s="364"/>
      <c r="AI768" s="365"/>
      <c r="AJ768" s="365"/>
      <c r="AK768" s="365"/>
      <c r="AL768" s="365"/>
      <c r="AM768" s="365"/>
      <c r="AN768" s="365"/>
      <c r="AO768" s="365"/>
      <c r="AP768" s="365"/>
      <c r="AQ768" s="365"/>
      <c r="AR768" s="365"/>
      <c r="AS768" s="365"/>
      <c r="AT768" s="366"/>
      <c r="AU768" s="361"/>
      <c r="AV768" s="362"/>
      <c r="AW768" s="362"/>
      <c r="AX768" s="363"/>
    </row>
    <row r="769" spans="1:50" ht="24.75" customHeight="1" x14ac:dyDescent="0.15">
      <c r="A769" s="561"/>
      <c r="B769" s="724"/>
      <c r="C769" s="724"/>
      <c r="D769" s="724"/>
      <c r="E769" s="724"/>
      <c r="F769" s="725"/>
      <c r="G769" s="256"/>
      <c r="H769" s="257"/>
      <c r="I769" s="257"/>
      <c r="J769" s="257"/>
      <c r="K769" s="258"/>
      <c r="L769" s="364"/>
      <c r="M769" s="365"/>
      <c r="N769" s="365"/>
      <c r="O769" s="365"/>
      <c r="P769" s="365"/>
      <c r="Q769" s="365"/>
      <c r="R769" s="365"/>
      <c r="S769" s="365"/>
      <c r="T769" s="365"/>
      <c r="U769" s="365"/>
      <c r="V769" s="365"/>
      <c r="W769" s="365"/>
      <c r="X769" s="366"/>
      <c r="Y769" s="361"/>
      <c r="Z769" s="362"/>
      <c r="AA769" s="362"/>
      <c r="AB769" s="369"/>
      <c r="AC769" s="256"/>
      <c r="AD769" s="257"/>
      <c r="AE769" s="257"/>
      <c r="AF769" s="257"/>
      <c r="AG769" s="258"/>
      <c r="AH769" s="364"/>
      <c r="AI769" s="365"/>
      <c r="AJ769" s="365"/>
      <c r="AK769" s="365"/>
      <c r="AL769" s="365"/>
      <c r="AM769" s="365"/>
      <c r="AN769" s="365"/>
      <c r="AO769" s="365"/>
      <c r="AP769" s="365"/>
      <c r="AQ769" s="365"/>
      <c r="AR769" s="365"/>
      <c r="AS769" s="365"/>
      <c r="AT769" s="366"/>
      <c r="AU769" s="361"/>
      <c r="AV769" s="362"/>
      <c r="AW769" s="362"/>
      <c r="AX769" s="363"/>
    </row>
    <row r="770" spans="1:50" ht="24.75" customHeight="1" x14ac:dyDescent="0.15">
      <c r="A770" s="561"/>
      <c r="B770" s="724"/>
      <c r="C770" s="724"/>
      <c r="D770" s="724"/>
      <c r="E770" s="724"/>
      <c r="F770" s="725"/>
      <c r="G770" s="370" t="s">
        <v>22</v>
      </c>
      <c r="H770" s="371"/>
      <c r="I770" s="371"/>
      <c r="J770" s="371"/>
      <c r="K770" s="371"/>
      <c r="L770" s="372"/>
      <c r="M770" s="373"/>
      <c r="N770" s="373"/>
      <c r="O770" s="373"/>
      <c r="P770" s="373"/>
      <c r="Q770" s="373"/>
      <c r="R770" s="373"/>
      <c r="S770" s="373"/>
      <c r="T770" s="373"/>
      <c r="U770" s="373"/>
      <c r="V770" s="373"/>
      <c r="W770" s="373"/>
      <c r="X770" s="374"/>
      <c r="Y770" s="375">
        <f>SUM(Y760:AB769)</f>
        <v>37</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561"/>
      <c r="B771" s="724"/>
      <c r="C771" s="724"/>
      <c r="D771" s="724"/>
      <c r="E771" s="724"/>
      <c r="F771" s="725"/>
      <c r="G771" s="385" t="s">
        <v>418</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417</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hidden="1" customHeight="1" x14ac:dyDescent="0.15">
      <c r="A772" s="561"/>
      <c r="B772" s="724"/>
      <c r="C772" s="724"/>
      <c r="D772" s="724"/>
      <c r="E772" s="724"/>
      <c r="F772" s="72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7"/>
    </row>
    <row r="773" spans="1:50" ht="24.75" hidden="1" customHeight="1" x14ac:dyDescent="0.15">
      <c r="A773" s="561"/>
      <c r="B773" s="724"/>
      <c r="C773" s="724"/>
      <c r="D773" s="724"/>
      <c r="E773" s="724"/>
      <c r="F773" s="725"/>
      <c r="G773" s="276"/>
      <c r="H773" s="277"/>
      <c r="I773" s="277"/>
      <c r="J773" s="277"/>
      <c r="K773" s="278"/>
      <c r="L773" s="279"/>
      <c r="M773" s="280"/>
      <c r="N773" s="280"/>
      <c r="O773" s="280"/>
      <c r="P773" s="280"/>
      <c r="Q773" s="280"/>
      <c r="R773" s="280"/>
      <c r="S773" s="280"/>
      <c r="T773" s="280"/>
      <c r="U773" s="280"/>
      <c r="V773" s="280"/>
      <c r="W773" s="280"/>
      <c r="X773" s="281"/>
      <c r="Y773" s="448"/>
      <c r="Z773" s="449"/>
      <c r="AA773" s="449"/>
      <c r="AB773" s="532"/>
      <c r="AC773" s="276"/>
      <c r="AD773" s="277"/>
      <c r="AE773" s="277"/>
      <c r="AF773" s="277"/>
      <c r="AG773" s="278"/>
      <c r="AH773" s="279"/>
      <c r="AI773" s="280"/>
      <c r="AJ773" s="280"/>
      <c r="AK773" s="280"/>
      <c r="AL773" s="280"/>
      <c r="AM773" s="280"/>
      <c r="AN773" s="280"/>
      <c r="AO773" s="280"/>
      <c r="AP773" s="280"/>
      <c r="AQ773" s="280"/>
      <c r="AR773" s="280"/>
      <c r="AS773" s="280"/>
      <c r="AT773" s="281"/>
      <c r="AU773" s="448"/>
      <c r="AV773" s="449"/>
      <c r="AW773" s="449"/>
      <c r="AX773" s="450"/>
    </row>
    <row r="774" spans="1:50" ht="24.75" hidden="1" customHeight="1" x14ac:dyDescent="0.15">
      <c r="A774" s="561"/>
      <c r="B774" s="724"/>
      <c r="C774" s="724"/>
      <c r="D774" s="724"/>
      <c r="E774" s="724"/>
      <c r="F774" s="725"/>
      <c r="G774" s="256"/>
      <c r="H774" s="257"/>
      <c r="I774" s="257"/>
      <c r="J774" s="257"/>
      <c r="K774" s="258"/>
      <c r="L774" s="364"/>
      <c r="M774" s="365"/>
      <c r="N774" s="365"/>
      <c r="O774" s="365"/>
      <c r="P774" s="365"/>
      <c r="Q774" s="365"/>
      <c r="R774" s="365"/>
      <c r="S774" s="365"/>
      <c r="T774" s="365"/>
      <c r="U774" s="365"/>
      <c r="V774" s="365"/>
      <c r="W774" s="365"/>
      <c r="X774" s="366"/>
      <c r="Y774" s="361"/>
      <c r="Z774" s="362"/>
      <c r="AA774" s="362"/>
      <c r="AB774" s="369"/>
      <c r="AC774" s="256"/>
      <c r="AD774" s="257"/>
      <c r="AE774" s="257"/>
      <c r="AF774" s="257"/>
      <c r="AG774" s="258"/>
      <c r="AH774" s="364"/>
      <c r="AI774" s="365"/>
      <c r="AJ774" s="365"/>
      <c r="AK774" s="365"/>
      <c r="AL774" s="365"/>
      <c r="AM774" s="365"/>
      <c r="AN774" s="365"/>
      <c r="AO774" s="365"/>
      <c r="AP774" s="365"/>
      <c r="AQ774" s="365"/>
      <c r="AR774" s="365"/>
      <c r="AS774" s="365"/>
      <c r="AT774" s="366"/>
      <c r="AU774" s="361"/>
      <c r="AV774" s="362"/>
      <c r="AW774" s="362"/>
      <c r="AX774" s="363"/>
    </row>
    <row r="775" spans="1:50" ht="24.75" hidden="1" customHeight="1" x14ac:dyDescent="0.15">
      <c r="A775" s="561"/>
      <c r="B775" s="724"/>
      <c r="C775" s="724"/>
      <c r="D775" s="724"/>
      <c r="E775" s="724"/>
      <c r="F775" s="725"/>
      <c r="G775" s="256"/>
      <c r="H775" s="257"/>
      <c r="I775" s="257"/>
      <c r="J775" s="257"/>
      <c r="K775" s="258"/>
      <c r="L775" s="364"/>
      <c r="M775" s="365"/>
      <c r="N775" s="365"/>
      <c r="O775" s="365"/>
      <c r="P775" s="365"/>
      <c r="Q775" s="365"/>
      <c r="R775" s="365"/>
      <c r="S775" s="365"/>
      <c r="T775" s="365"/>
      <c r="U775" s="365"/>
      <c r="V775" s="365"/>
      <c r="W775" s="365"/>
      <c r="X775" s="366"/>
      <c r="Y775" s="361"/>
      <c r="Z775" s="362"/>
      <c r="AA775" s="362"/>
      <c r="AB775" s="369"/>
      <c r="AC775" s="256"/>
      <c r="AD775" s="257"/>
      <c r="AE775" s="257"/>
      <c r="AF775" s="257"/>
      <c r="AG775" s="258"/>
      <c r="AH775" s="364"/>
      <c r="AI775" s="365"/>
      <c r="AJ775" s="365"/>
      <c r="AK775" s="365"/>
      <c r="AL775" s="365"/>
      <c r="AM775" s="365"/>
      <c r="AN775" s="365"/>
      <c r="AO775" s="365"/>
      <c r="AP775" s="365"/>
      <c r="AQ775" s="365"/>
      <c r="AR775" s="365"/>
      <c r="AS775" s="365"/>
      <c r="AT775" s="366"/>
      <c r="AU775" s="361"/>
      <c r="AV775" s="362"/>
      <c r="AW775" s="362"/>
      <c r="AX775" s="363"/>
    </row>
    <row r="776" spans="1:50" ht="24.75" hidden="1" customHeight="1" x14ac:dyDescent="0.15">
      <c r="A776" s="561"/>
      <c r="B776" s="724"/>
      <c r="C776" s="724"/>
      <c r="D776" s="724"/>
      <c r="E776" s="724"/>
      <c r="F776" s="725"/>
      <c r="G776" s="256"/>
      <c r="H776" s="257"/>
      <c r="I776" s="257"/>
      <c r="J776" s="257"/>
      <c r="K776" s="258"/>
      <c r="L776" s="364"/>
      <c r="M776" s="365"/>
      <c r="N776" s="365"/>
      <c r="O776" s="365"/>
      <c r="P776" s="365"/>
      <c r="Q776" s="365"/>
      <c r="R776" s="365"/>
      <c r="S776" s="365"/>
      <c r="T776" s="365"/>
      <c r="U776" s="365"/>
      <c r="V776" s="365"/>
      <c r="W776" s="365"/>
      <c r="X776" s="366"/>
      <c r="Y776" s="361"/>
      <c r="Z776" s="362"/>
      <c r="AA776" s="362"/>
      <c r="AB776" s="369"/>
      <c r="AC776" s="256"/>
      <c r="AD776" s="257"/>
      <c r="AE776" s="257"/>
      <c r="AF776" s="257"/>
      <c r="AG776" s="258"/>
      <c r="AH776" s="364"/>
      <c r="AI776" s="365"/>
      <c r="AJ776" s="365"/>
      <c r="AK776" s="365"/>
      <c r="AL776" s="365"/>
      <c r="AM776" s="365"/>
      <c r="AN776" s="365"/>
      <c r="AO776" s="365"/>
      <c r="AP776" s="365"/>
      <c r="AQ776" s="365"/>
      <c r="AR776" s="365"/>
      <c r="AS776" s="365"/>
      <c r="AT776" s="366"/>
      <c r="AU776" s="361"/>
      <c r="AV776" s="362"/>
      <c r="AW776" s="362"/>
      <c r="AX776" s="363"/>
    </row>
    <row r="777" spans="1:50" ht="24.75" hidden="1" customHeight="1" x14ac:dyDescent="0.15">
      <c r="A777" s="561"/>
      <c r="B777" s="724"/>
      <c r="C777" s="724"/>
      <c r="D777" s="724"/>
      <c r="E777" s="724"/>
      <c r="F777" s="725"/>
      <c r="G777" s="256"/>
      <c r="H777" s="257"/>
      <c r="I777" s="257"/>
      <c r="J777" s="257"/>
      <c r="K777" s="258"/>
      <c r="L777" s="364"/>
      <c r="M777" s="365"/>
      <c r="N777" s="365"/>
      <c r="O777" s="365"/>
      <c r="P777" s="365"/>
      <c r="Q777" s="365"/>
      <c r="R777" s="365"/>
      <c r="S777" s="365"/>
      <c r="T777" s="365"/>
      <c r="U777" s="365"/>
      <c r="V777" s="365"/>
      <c r="W777" s="365"/>
      <c r="X777" s="366"/>
      <c r="Y777" s="361"/>
      <c r="Z777" s="362"/>
      <c r="AA777" s="362"/>
      <c r="AB777" s="369"/>
      <c r="AC777" s="256"/>
      <c r="AD777" s="257"/>
      <c r="AE777" s="257"/>
      <c r="AF777" s="257"/>
      <c r="AG777" s="258"/>
      <c r="AH777" s="364"/>
      <c r="AI777" s="365"/>
      <c r="AJ777" s="365"/>
      <c r="AK777" s="365"/>
      <c r="AL777" s="365"/>
      <c r="AM777" s="365"/>
      <c r="AN777" s="365"/>
      <c r="AO777" s="365"/>
      <c r="AP777" s="365"/>
      <c r="AQ777" s="365"/>
      <c r="AR777" s="365"/>
      <c r="AS777" s="365"/>
      <c r="AT777" s="366"/>
      <c r="AU777" s="361"/>
      <c r="AV777" s="362"/>
      <c r="AW777" s="362"/>
      <c r="AX777" s="363"/>
    </row>
    <row r="778" spans="1:50" ht="24.75" hidden="1" customHeight="1" x14ac:dyDescent="0.15">
      <c r="A778" s="561"/>
      <c r="B778" s="724"/>
      <c r="C778" s="724"/>
      <c r="D778" s="724"/>
      <c r="E778" s="724"/>
      <c r="F778" s="725"/>
      <c r="G778" s="256"/>
      <c r="H778" s="257"/>
      <c r="I778" s="257"/>
      <c r="J778" s="257"/>
      <c r="K778" s="258"/>
      <c r="L778" s="364"/>
      <c r="M778" s="365"/>
      <c r="N778" s="365"/>
      <c r="O778" s="365"/>
      <c r="P778" s="365"/>
      <c r="Q778" s="365"/>
      <c r="R778" s="365"/>
      <c r="S778" s="365"/>
      <c r="T778" s="365"/>
      <c r="U778" s="365"/>
      <c r="V778" s="365"/>
      <c r="W778" s="365"/>
      <c r="X778" s="366"/>
      <c r="Y778" s="361"/>
      <c r="Z778" s="362"/>
      <c r="AA778" s="362"/>
      <c r="AB778" s="369"/>
      <c r="AC778" s="256"/>
      <c r="AD778" s="257"/>
      <c r="AE778" s="257"/>
      <c r="AF778" s="257"/>
      <c r="AG778" s="258"/>
      <c r="AH778" s="364"/>
      <c r="AI778" s="365"/>
      <c r="AJ778" s="365"/>
      <c r="AK778" s="365"/>
      <c r="AL778" s="365"/>
      <c r="AM778" s="365"/>
      <c r="AN778" s="365"/>
      <c r="AO778" s="365"/>
      <c r="AP778" s="365"/>
      <c r="AQ778" s="365"/>
      <c r="AR778" s="365"/>
      <c r="AS778" s="365"/>
      <c r="AT778" s="366"/>
      <c r="AU778" s="361"/>
      <c r="AV778" s="362"/>
      <c r="AW778" s="362"/>
      <c r="AX778" s="363"/>
    </row>
    <row r="779" spans="1:50" ht="24.75" hidden="1" customHeight="1" x14ac:dyDescent="0.15">
      <c r="A779" s="561"/>
      <c r="B779" s="724"/>
      <c r="C779" s="724"/>
      <c r="D779" s="724"/>
      <c r="E779" s="724"/>
      <c r="F779" s="725"/>
      <c r="G779" s="256"/>
      <c r="H779" s="257"/>
      <c r="I779" s="257"/>
      <c r="J779" s="257"/>
      <c r="K779" s="258"/>
      <c r="L779" s="364"/>
      <c r="M779" s="365"/>
      <c r="N779" s="365"/>
      <c r="O779" s="365"/>
      <c r="P779" s="365"/>
      <c r="Q779" s="365"/>
      <c r="R779" s="365"/>
      <c r="S779" s="365"/>
      <c r="T779" s="365"/>
      <c r="U779" s="365"/>
      <c r="V779" s="365"/>
      <c r="W779" s="365"/>
      <c r="X779" s="366"/>
      <c r="Y779" s="361"/>
      <c r="Z779" s="362"/>
      <c r="AA779" s="362"/>
      <c r="AB779" s="369"/>
      <c r="AC779" s="256"/>
      <c r="AD779" s="257"/>
      <c r="AE779" s="257"/>
      <c r="AF779" s="257"/>
      <c r="AG779" s="258"/>
      <c r="AH779" s="364"/>
      <c r="AI779" s="365"/>
      <c r="AJ779" s="365"/>
      <c r="AK779" s="365"/>
      <c r="AL779" s="365"/>
      <c r="AM779" s="365"/>
      <c r="AN779" s="365"/>
      <c r="AO779" s="365"/>
      <c r="AP779" s="365"/>
      <c r="AQ779" s="365"/>
      <c r="AR779" s="365"/>
      <c r="AS779" s="365"/>
      <c r="AT779" s="366"/>
      <c r="AU779" s="361"/>
      <c r="AV779" s="362"/>
      <c r="AW779" s="362"/>
      <c r="AX779" s="363"/>
    </row>
    <row r="780" spans="1:50" ht="24.75" hidden="1" customHeight="1" x14ac:dyDescent="0.15">
      <c r="A780" s="561"/>
      <c r="B780" s="724"/>
      <c r="C780" s="724"/>
      <c r="D780" s="724"/>
      <c r="E780" s="724"/>
      <c r="F780" s="725"/>
      <c r="G780" s="256"/>
      <c r="H780" s="257"/>
      <c r="I780" s="257"/>
      <c r="J780" s="257"/>
      <c r="K780" s="258"/>
      <c r="L780" s="364"/>
      <c r="M780" s="365"/>
      <c r="N780" s="365"/>
      <c r="O780" s="365"/>
      <c r="P780" s="365"/>
      <c r="Q780" s="365"/>
      <c r="R780" s="365"/>
      <c r="S780" s="365"/>
      <c r="T780" s="365"/>
      <c r="U780" s="365"/>
      <c r="V780" s="365"/>
      <c r="W780" s="365"/>
      <c r="X780" s="366"/>
      <c r="Y780" s="361"/>
      <c r="Z780" s="362"/>
      <c r="AA780" s="362"/>
      <c r="AB780" s="369"/>
      <c r="AC780" s="256"/>
      <c r="AD780" s="257"/>
      <c r="AE780" s="257"/>
      <c r="AF780" s="257"/>
      <c r="AG780" s="258"/>
      <c r="AH780" s="364"/>
      <c r="AI780" s="365"/>
      <c r="AJ780" s="365"/>
      <c r="AK780" s="365"/>
      <c r="AL780" s="365"/>
      <c r="AM780" s="365"/>
      <c r="AN780" s="365"/>
      <c r="AO780" s="365"/>
      <c r="AP780" s="365"/>
      <c r="AQ780" s="365"/>
      <c r="AR780" s="365"/>
      <c r="AS780" s="365"/>
      <c r="AT780" s="366"/>
      <c r="AU780" s="361"/>
      <c r="AV780" s="362"/>
      <c r="AW780" s="362"/>
      <c r="AX780" s="363"/>
    </row>
    <row r="781" spans="1:50" ht="24.75" hidden="1" customHeight="1" x14ac:dyDescent="0.15">
      <c r="A781" s="561"/>
      <c r="B781" s="724"/>
      <c r="C781" s="724"/>
      <c r="D781" s="724"/>
      <c r="E781" s="724"/>
      <c r="F781" s="725"/>
      <c r="G781" s="256"/>
      <c r="H781" s="257"/>
      <c r="I781" s="257"/>
      <c r="J781" s="257"/>
      <c r="K781" s="258"/>
      <c r="L781" s="364"/>
      <c r="M781" s="365"/>
      <c r="N781" s="365"/>
      <c r="O781" s="365"/>
      <c r="P781" s="365"/>
      <c r="Q781" s="365"/>
      <c r="R781" s="365"/>
      <c r="S781" s="365"/>
      <c r="T781" s="365"/>
      <c r="U781" s="365"/>
      <c r="V781" s="365"/>
      <c r="W781" s="365"/>
      <c r="X781" s="366"/>
      <c r="Y781" s="361"/>
      <c r="Z781" s="362"/>
      <c r="AA781" s="362"/>
      <c r="AB781" s="369"/>
      <c r="AC781" s="256"/>
      <c r="AD781" s="257"/>
      <c r="AE781" s="257"/>
      <c r="AF781" s="257"/>
      <c r="AG781" s="258"/>
      <c r="AH781" s="364"/>
      <c r="AI781" s="365"/>
      <c r="AJ781" s="365"/>
      <c r="AK781" s="365"/>
      <c r="AL781" s="365"/>
      <c r="AM781" s="365"/>
      <c r="AN781" s="365"/>
      <c r="AO781" s="365"/>
      <c r="AP781" s="365"/>
      <c r="AQ781" s="365"/>
      <c r="AR781" s="365"/>
      <c r="AS781" s="365"/>
      <c r="AT781" s="366"/>
      <c r="AU781" s="361"/>
      <c r="AV781" s="362"/>
      <c r="AW781" s="362"/>
      <c r="AX781" s="363"/>
    </row>
    <row r="782" spans="1:50" ht="24.75" hidden="1" customHeight="1" x14ac:dyDescent="0.15">
      <c r="A782" s="561"/>
      <c r="B782" s="724"/>
      <c r="C782" s="724"/>
      <c r="D782" s="724"/>
      <c r="E782" s="724"/>
      <c r="F782" s="725"/>
      <c r="G782" s="256"/>
      <c r="H782" s="257"/>
      <c r="I782" s="257"/>
      <c r="J782" s="257"/>
      <c r="K782" s="258"/>
      <c r="L782" s="364"/>
      <c r="M782" s="365"/>
      <c r="N782" s="365"/>
      <c r="O782" s="365"/>
      <c r="P782" s="365"/>
      <c r="Q782" s="365"/>
      <c r="R782" s="365"/>
      <c r="S782" s="365"/>
      <c r="T782" s="365"/>
      <c r="U782" s="365"/>
      <c r="V782" s="365"/>
      <c r="W782" s="365"/>
      <c r="X782" s="366"/>
      <c r="Y782" s="361"/>
      <c r="Z782" s="362"/>
      <c r="AA782" s="362"/>
      <c r="AB782" s="369"/>
      <c r="AC782" s="256"/>
      <c r="AD782" s="257"/>
      <c r="AE782" s="257"/>
      <c r="AF782" s="257"/>
      <c r="AG782" s="258"/>
      <c r="AH782" s="364"/>
      <c r="AI782" s="365"/>
      <c r="AJ782" s="365"/>
      <c r="AK782" s="365"/>
      <c r="AL782" s="365"/>
      <c r="AM782" s="365"/>
      <c r="AN782" s="365"/>
      <c r="AO782" s="365"/>
      <c r="AP782" s="365"/>
      <c r="AQ782" s="365"/>
      <c r="AR782" s="365"/>
      <c r="AS782" s="365"/>
      <c r="AT782" s="366"/>
      <c r="AU782" s="361"/>
      <c r="AV782" s="362"/>
      <c r="AW782" s="362"/>
      <c r="AX782" s="363"/>
    </row>
    <row r="783" spans="1:50" ht="24.75" hidden="1" customHeight="1" thickBot="1" x14ac:dyDescent="0.2">
      <c r="A783" s="561"/>
      <c r="B783" s="724"/>
      <c r="C783" s="724"/>
      <c r="D783" s="724"/>
      <c r="E783" s="724"/>
      <c r="F783" s="725"/>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561"/>
      <c r="B784" s="724"/>
      <c r="C784" s="724"/>
      <c r="D784" s="724"/>
      <c r="E784" s="724"/>
      <c r="F784" s="725"/>
      <c r="G784" s="385" t="s">
        <v>419</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420</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15">
      <c r="A785" s="561"/>
      <c r="B785" s="724"/>
      <c r="C785" s="724"/>
      <c r="D785" s="724"/>
      <c r="E785" s="724"/>
      <c r="F785" s="72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7"/>
    </row>
    <row r="786" spans="1:50" ht="24.75" hidden="1" customHeight="1" x14ac:dyDescent="0.15">
      <c r="A786" s="561"/>
      <c r="B786" s="724"/>
      <c r="C786" s="724"/>
      <c r="D786" s="724"/>
      <c r="E786" s="724"/>
      <c r="F786" s="725"/>
      <c r="G786" s="276"/>
      <c r="H786" s="277"/>
      <c r="I786" s="277"/>
      <c r="J786" s="277"/>
      <c r="K786" s="278"/>
      <c r="L786" s="279"/>
      <c r="M786" s="280"/>
      <c r="N786" s="280"/>
      <c r="O786" s="280"/>
      <c r="P786" s="280"/>
      <c r="Q786" s="280"/>
      <c r="R786" s="280"/>
      <c r="S786" s="280"/>
      <c r="T786" s="280"/>
      <c r="U786" s="280"/>
      <c r="V786" s="280"/>
      <c r="W786" s="280"/>
      <c r="X786" s="281"/>
      <c r="Y786" s="448"/>
      <c r="Z786" s="449"/>
      <c r="AA786" s="449"/>
      <c r="AB786" s="532"/>
      <c r="AC786" s="276"/>
      <c r="AD786" s="277"/>
      <c r="AE786" s="277"/>
      <c r="AF786" s="277"/>
      <c r="AG786" s="278"/>
      <c r="AH786" s="279"/>
      <c r="AI786" s="280"/>
      <c r="AJ786" s="280"/>
      <c r="AK786" s="280"/>
      <c r="AL786" s="280"/>
      <c r="AM786" s="280"/>
      <c r="AN786" s="280"/>
      <c r="AO786" s="280"/>
      <c r="AP786" s="280"/>
      <c r="AQ786" s="280"/>
      <c r="AR786" s="280"/>
      <c r="AS786" s="280"/>
      <c r="AT786" s="281"/>
      <c r="AU786" s="448"/>
      <c r="AV786" s="449"/>
      <c r="AW786" s="449"/>
      <c r="AX786" s="450"/>
    </row>
    <row r="787" spans="1:50" ht="24.75" hidden="1" customHeight="1" x14ac:dyDescent="0.15">
      <c r="A787" s="561"/>
      <c r="B787" s="724"/>
      <c r="C787" s="724"/>
      <c r="D787" s="724"/>
      <c r="E787" s="724"/>
      <c r="F787" s="725"/>
      <c r="G787" s="256"/>
      <c r="H787" s="257"/>
      <c r="I787" s="257"/>
      <c r="J787" s="257"/>
      <c r="K787" s="258"/>
      <c r="L787" s="364"/>
      <c r="M787" s="365"/>
      <c r="N787" s="365"/>
      <c r="O787" s="365"/>
      <c r="P787" s="365"/>
      <c r="Q787" s="365"/>
      <c r="R787" s="365"/>
      <c r="S787" s="365"/>
      <c r="T787" s="365"/>
      <c r="U787" s="365"/>
      <c r="V787" s="365"/>
      <c r="W787" s="365"/>
      <c r="X787" s="366"/>
      <c r="Y787" s="361"/>
      <c r="Z787" s="362"/>
      <c r="AA787" s="362"/>
      <c r="AB787" s="369"/>
      <c r="AC787" s="256"/>
      <c r="AD787" s="257"/>
      <c r="AE787" s="257"/>
      <c r="AF787" s="257"/>
      <c r="AG787" s="258"/>
      <c r="AH787" s="364"/>
      <c r="AI787" s="365"/>
      <c r="AJ787" s="365"/>
      <c r="AK787" s="365"/>
      <c r="AL787" s="365"/>
      <c r="AM787" s="365"/>
      <c r="AN787" s="365"/>
      <c r="AO787" s="365"/>
      <c r="AP787" s="365"/>
      <c r="AQ787" s="365"/>
      <c r="AR787" s="365"/>
      <c r="AS787" s="365"/>
      <c r="AT787" s="366"/>
      <c r="AU787" s="361"/>
      <c r="AV787" s="362"/>
      <c r="AW787" s="362"/>
      <c r="AX787" s="363"/>
    </row>
    <row r="788" spans="1:50" ht="24.75" hidden="1" customHeight="1" x14ac:dyDescent="0.15">
      <c r="A788" s="561"/>
      <c r="B788" s="724"/>
      <c r="C788" s="724"/>
      <c r="D788" s="724"/>
      <c r="E788" s="724"/>
      <c r="F788" s="725"/>
      <c r="G788" s="256"/>
      <c r="H788" s="257"/>
      <c r="I788" s="257"/>
      <c r="J788" s="257"/>
      <c r="K788" s="258"/>
      <c r="L788" s="364"/>
      <c r="M788" s="365"/>
      <c r="N788" s="365"/>
      <c r="O788" s="365"/>
      <c r="P788" s="365"/>
      <c r="Q788" s="365"/>
      <c r="R788" s="365"/>
      <c r="S788" s="365"/>
      <c r="T788" s="365"/>
      <c r="U788" s="365"/>
      <c r="V788" s="365"/>
      <c r="W788" s="365"/>
      <c r="X788" s="366"/>
      <c r="Y788" s="361"/>
      <c r="Z788" s="362"/>
      <c r="AA788" s="362"/>
      <c r="AB788" s="369"/>
      <c r="AC788" s="256"/>
      <c r="AD788" s="257"/>
      <c r="AE788" s="257"/>
      <c r="AF788" s="257"/>
      <c r="AG788" s="258"/>
      <c r="AH788" s="364"/>
      <c r="AI788" s="365"/>
      <c r="AJ788" s="365"/>
      <c r="AK788" s="365"/>
      <c r="AL788" s="365"/>
      <c r="AM788" s="365"/>
      <c r="AN788" s="365"/>
      <c r="AO788" s="365"/>
      <c r="AP788" s="365"/>
      <c r="AQ788" s="365"/>
      <c r="AR788" s="365"/>
      <c r="AS788" s="365"/>
      <c r="AT788" s="366"/>
      <c r="AU788" s="361"/>
      <c r="AV788" s="362"/>
      <c r="AW788" s="362"/>
      <c r="AX788" s="363"/>
    </row>
    <row r="789" spans="1:50" ht="24.75" hidden="1" customHeight="1" x14ac:dyDescent="0.15">
      <c r="A789" s="561"/>
      <c r="B789" s="724"/>
      <c r="C789" s="724"/>
      <c r="D789" s="724"/>
      <c r="E789" s="724"/>
      <c r="F789" s="725"/>
      <c r="G789" s="256"/>
      <c r="H789" s="257"/>
      <c r="I789" s="257"/>
      <c r="J789" s="257"/>
      <c r="K789" s="258"/>
      <c r="L789" s="364"/>
      <c r="M789" s="365"/>
      <c r="N789" s="365"/>
      <c r="O789" s="365"/>
      <c r="P789" s="365"/>
      <c r="Q789" s="365"/>
      <c r="R789" s="365"/>
      <c r="S789" s="365"/>
      <c r="T789" s="365"/>
      <c r="U789" s="365"/>
      <c r="V789" s="365"/>
      <c r="W789" s="365"/>
      <c r="X789" s="366"/>
      <c r="Y789" s="361"/>
      <c r="Z789" s="362"/>
      <c r="AA789" s="362"/>
      <c r="AB789" s="369"/>
      <c r="AC789" s="256"/>
      <c r="AD789" s="257"/>
      <c r="AE789" s="257"/>
      <c r="AF789" s="257"/>
      <c r="AG789" s="258"/>
      <c r="AH789" s="364"/>
      <c r="AI789" s="365"/>
      <c r="AJ789" s="365"/>
      <c r="AK789" s="365"/>
      <c r="AL789" s="365"/>
      <c r="AM789" s="365"/>
      <c r="AN789" s="365"/>
      <c r="AO789" s="365"/>
      <c r="AP789" s="365"/>
      <c r="AQ789" s="365"/>
      <c r="AR789" s="365"/>
      <c r="AS789" s="365"/>
      <c r="AT789" s="366"/>
      <c r="AU789" s="361"/>
      <c r="AV789" s="362"/>
      <c r="AW789" s="362"/>
      <c r="AX789" s="363"/>
    </row>
    <row r="790" spans="1:50" ht="24.75" hidden="1" customHeight="1" x14ac:dyDescent="0.15">
      <c r="A790" s="561"/>
      <c r="B790" s="724"/>
      <c r="C790" s="724"/>
      <c r="D790" s="724"/>
      <c r="E790" s="724"/>
      <c r="F790" s="725"/>
      <c r="G790" s="256"/>
      <c r="H790" s="257"/>
      <c r="I790" s="257"/>
      <c r="J790" s="257"/>
      <c r="K790" s="258"/>
      <c r="L790" s="364"/>
      <c r="M790" s="365"/>
      <c r="N790" s="365"/>
      <c r="O790" s="365"/>
      <c r="P790" s="365"/>
      <c r="Q790" s="365"/>
      <c r="R790" s="365"/>
      <c r="S790" s="365"/>
      <c r="T790" s="365"/>
      <c r="U790" s="365"/>
      <c r="V790" s="365"/>
      <c r="W790" s="365"/>
      <c r="X790" s="366"/>
      <c r="Y790" s="361"/>
      <c r="Z790" s="362"/>
      <c r="AA790" s="362"/>
      <c r="AB790" s="369"/>
      <c r="AC790" s="256"/>
      <c r="AD790" s="257"/>
      <c r="AE790" s="257"/>
      <c r="AF790" s="257"/>
      <c r="AG790" s="258"/>
      <c r="AH790" s="364"/>
      <c r="AI790" s="365"/>
      <c r="AJ790" s="365"/>
      <c r="AK790" s="365"/>
      <c r="AL790" s="365"/>
      <c r="AM790" s="365"/>
      <c r="AN790" s="365"/>
      <c r="AO790" s="365"/>
      <c r="AP790" s="365"/>
      <c r="AQ790" s="365"/>
      <c r="AR790" s="365"/>
      <c r="AS790" s="365"/>
      <c r="AT790" s="366"/>
      <c r="AU790" s="361"/>
      <c r="AV790" s="362"/>
      <c r="AW790" s="362"/>
      <c r="AX790" s="363"/>
    </row>
    <row r="791" spans="1:50" ht="24.75" hidden="1" customHeight="1" x14ac:dyDescent="0.15">
      <c r="A791" s="561"/>
      <c r="B791" s="724"/>
      <c r="C791" s="724"/>
      <c r="D791" s="724"/>
      <c r="E791" s="724"/>
      <c r="F791" s="725"/>
      <c r="G791" s="256"/>
      <c r="H791" s="257"/>
      <c r="I791" s="257"/>
      <c r="J791" s="257"/>
      <c r="K791" s="258"/>
      <c r="L791" s="364"/>
      <c r="M791" s="365"/>
      <c r="N791" s="365"/>
      <c r="O791" s="365"/>
      <c r="P791" s="365"/>
      <c r="Q791" s="365"/>
      <c r="R791" s="365"/>
      <c r="S791" s="365"/>
      <c r="T791" s="365"/>
      <c r="U791" s="365"/>
      <c r="V791" s="365"/>
      <c r="W791" s="365"/>
      <c r="X791" s="366"/>
      <c r="Y791" s="361"/>
      <c r="Z791" s="362"/>
      <c r="AA791" s="362"/>
      <c r="AB791" s="369"/>
      <c r="AC791" s="256"/>
      <c r="AD791" s="257"/>
      <c r="AE791" s="257"/>
      <c r="AF791" s="257"/>
      <c r="AG791" s="258"/>
      <c r="AH791" s="364"/>
      <c r="AI791" s="365"/>
      <c r="AJ791" s="365"/>
      <c r="AK791" s="365"/>
      <c r="AL791" s="365"/>
      <c r="AM791" s="365"/>
      <c r="AN791" s="365"/>
      <c r="AO791" s="365"/>
      <c r="AP791" s="365"/>
      <c r="AQ791" s="365"/>
      <c r="AR791" s="365"/>
      <c r="AS791" s="365"/>
      <c r="AT791" s="366"/>
      <c r="AU791" s="361"/>
      <c r="AV791" s="362"/>
      <c r="AW791" s="362"/>
      <c r="AX791" s="363"/>
    </row>
    <row r="792" spans="1:50" ht="24.75" hidden="1" customHeight="1" x14ac:dyDescent="0.15">
      <c r="A792" s="561"/>
      <c r="B792" s="724"/>
      <c r="C792" s="724"/>
      <c r="D792" s="724"/>
      <c r="E792" s="724"/>
      <c r="F792" s="725"/>
      <c r="G792" s="256"/>
      <c r="H792" s="257"/>
      <c r="I792" s="257"/>
      <c r="J792" s="257"/>
      <c r="K792" s="258"/>
      <c r="L792" s="364"/>
      <c r="M792" s="365"/>
      <c r="N792" s="365"/>
      <c r="O792" s="365"/>
      <c r="P792" s="365"/>
      <c r="Q792" s="365"/>
      <c r="R792" s="365"/>
      <c r="S792" s="365"/>
      <c r="T792" s="365"/>
      <c r="U792" s="365"/>
      <c r="V792" s="365"/>
      <c r="W792" s="365"/>
      <c r="X792" s="366"/>
      <c r="Y792" s="361"/>
      <c r="Z792" s="362"/>
      <c r="AA792" s="362"/>
      <c r="AB792" s="369"/>
      <c r="AC792" s="256"/>
      <c r="AD792" s="257"/>
      <c r="AE792" s="257"/>
      <c r="AF792" s="257"/>
      <c r="AG792" s="258"/>
      <c r="AH792" s="364"/>
      <c r="AI792" s="365"/>
      <c r="AJ792" s="365"/>
      <c r="AK792" s="365"/>
      <c r="AL792" s="365"/>
      <c r="AM792" s="365"/>
      <c r="AN792" s="365"/>
      <c r="AO792" s="365"/>
      <c r="AP792" s="365"/>
      <c r="AQ792" s="365"/>
      <c r="AR792" s="365"/>
      <c r="AS792" s="365"/>
      <c r="AT792" s="366"/>
      <c r="AU792" s="361"/>
      <c r="AV792" s="362"/>
      <c r="AW792" s="362"/>
      <c r="AX792" s="363"/>
    </row>
    <row r="793" spans="1:50" ht="24.75" hidden="1" customHeight="1" x14ac:dyDescent="0.15">
      <c r="A793" s="561"/>
      <c r="B793" s="724"/>
      <c r="C793" s="724"/>
      <c r="D793" s="724"/>
      <c r="E793" s="724"/>
      <c r="F793" s="725"/>
      <c r="G793" s="256"/>
      <c r="H793" s="257"/>
      <c r="I793" s="257"/>
      <c r="J793" s="257"/>
      <c r="K793" s="258"/>
      <c r="L793" s="364"/>
      <c r="M793" s="365"/>
      <c r="N793" s="365"/>
      <c r="O793" s="365"/>
      <c r="P793" s="365"/>
      <c r="Q793" s="365"/>
      <c r="R793" s="365"/>
      <c r="S793" s="365"/>
      <c r="T793" s="365"/>
      <c r="U793" s="365"/>
      <c r="V793" s="365"/>
      <c r="W793" s="365"/>
      <c r="X793" s="366"/>
      <c r="Y793" s="361"/>
      <c r="Z793" s="362"/>
      <c r="AA793" s="362"/>
      <c r="AB793" s="369"/>
      <c r="AC793" s="256"/>
      <c r="AD793" s="257"/>
      <c r="AE793" s="257"/>
      <c r="AF793" s="257"/>
      <c r="AG793" s="258"/>
      <c r="AH793" s="364"/>
      <c r="AI793" s="365"/>
      <c r="AJ793" s="365"/>
      <c r="AK793" s="365"/>
      <c r="AL793" s="365"/>
      <c r="AM793" s="365"/>
      <c r="AN793" s="365"/>
      <c r="AO793" s="365"/>
      <c r="AP793" s="365"/>
      <c r="AQ793" s="365"/>
      <c r="AR793" s="365"/>
      <c r="AS793" s="365"/>
      <c r="AT793" s="366"/>
      <c r="AU793" s="361"/>
      <c r="AV793" s="362"/>
      <c r="AW793" s="362"/>
      <c r="AX793" s="363"/>
    </row>
    <row r="794" spans="1:50" ht="24.75" hidden="1" customHeight="1" x14ac:dyDescent="0.15">
      <c r="A794" s="561"/>
      <c r="B794" s="724"/>
      <c r="C794" s="724"/>
      <c r="D794" s="724"/>
      <c r="E794" s="724"/>
      <c r="F794" s="725"/>
      <c r="G794" s="256"/>
      <c r="H794" s="257"/>
      <c r="I794" s="257"/>
      <c r="J794" s="257"/>
      <c r="K794" s="258"/>
      <c r="L794" s="364"/>
      <c r="M794" s="365"/>
      <c r="N794" s="365"/>
      <c r="O794" s="365"/>
      <c r="P794" s="365"/>
      <c r="Q794" s="365"/>
      <c r="R794" s="365"/>
      <c r="S794" s="365"/>
      <c r="T794" s="365"/>
      <c r="U794" s="365"/>
      <c r="V794" s="365"/>
      <c r="W794" s="365"/>
      <c r="X794" s="366"/>
      <c r="Y794" s="361"/>
      <c r="Z794" s="362"/>
      <c r="AA794" s="362"/>
      <c r="AB794" s="369"/>
      <c r="AC794" s="256"/>
      <c r="AD794" s="257"/>
      <c r="AE794" s="257"/>
      <c r="AF794" s="257"/>
      <c r="AG794" s="258"/>
      <c r="AH794" s="364"/>
      <c r="AI794" s="365"/>
      <c r="AJ794" s="365"/>
      <c r="AK794" s="365"/>
      <c r="AL794" s="365"/>
      <c r="AM794" s="365"/>
      <c r="AN794" s="365"/>
      <c r="AO794" s="365"/>
      <c r="AP794" s="365"/>
      <c r="AQ794" s="365"/>
      <c r="AR794" s="365"/>
      <c r="AS794" s="365"/>
      <c r="AT794" s="366"/>
      <c r="AU794" s="361"/>
      <c r="AV794" s="362"/>
      <c r="AW794" s="362"/>
      <c r="AX794" s="363"/>
    </row>
    <row r="795" spans="1:50" ht="24.75" hidden="1" customHeight="1" x14ac:dyDescent="0.15">
      <c r="A795" s="561"/>
      <c r="B795" s="724"/>
      <c r="C795" s="724"/>
      <c r="D795" s="724"/>
      <c r="E795" s="724"/>
      <c r="F795" s="725"/>
      <c r="G795" s="256"/>
      <c r="H795" s="257"/>
      <c r="I795" s="257"/>
      <c r="J795" s="257"/>
      <c r="K795" s="258"/>
      <c r="L795" s="364"/>
      <c r="M795" s="365"/>
      <c r="N795" s="365"/>
      <c r="O795" s="365"/>
      <c r="P795" s="365"/>
      <c r="Q795" s="365"/>
      <c r="R795" s="365"/>
      <c r="S795" s="365"/>
      <c r="T795" s="365"/>
      <c r="U795" s="365"/>
      <c r="V795" s="365"/>
      <c r="W795" s="365"/>
      <c r="X795" s="366"/>
      <c r="Y795" s="361"/>
      <c r="Z795" s="362"/>
      <c r="AA795" s="362"/>
      <c r="AB795" s="369"/>
      <c r="AC795" s="256"/>
      <c r="AD795" s="257"/>
      <c r="AE795" s="257"/>
      <c r="AF795" s="257"/>
      <c r="AG795" s="258"/>
      <c r="AH795" s="364"/>
      <c r="AI795" s="365"/>
      <c r="AJ795" s="365"/>
      <c r="AK795" s="365"/>
      <c r="AL795" s="365"/>
      <c r="AM795" s="365"/>
      <c r="AN795" s="365"/>
      <c r="AO795" s="365"/>
      <c r="AP795" s="365"/>
      <c r="AQ795" s="365"/>
      <c r="AR795" s="365"/>
      <c r="AS795" s="365"/>
      <c r="AT795" s="366"/>
      <c r="AU795" s="361"/>
      <c r="AV795" s="362"/>
      <c r="AW795" s="362"/>
      <c r="AX795" s="363"/>
    </row>
    <row r="796" spans="1:50" ht="24.75" hidden="1" customHeight="1" thickBot="1" x14ac:dyDescent="0.2">
      <c r="A796" s="561"/>
      <c r="B796" s="724"/>
      <c r="C796" s="724"/>
      <c r="D796" s="724"/>
      <c r="E796" s="724"/>
      <c r="F796" s="725"/>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61"/>
      <c r="B797" s="724"/>
      <c r="C797" s="724"/>
      <c r="D797" s="724"/>
      <c r="E797" s="724"/>
      <c r="F797" s="725"/>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15">
      <c r="A798" s="561"/>
      <c r="B798" s="724"/>
      <c r="C798" s="724"/>
      <c r="D798" s="724"/>
      <c r="E798" s="724"/>
      <c r="F798" s="72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7"/>
    </row>
    <row r="799" spans="1:50" ht="24.75" hidden="1" customHeight="1" x14ac:dyDescent="0.15">
      <c r="A799" s="561"/>
      <c r="B799" s="724"/>
      <c r="C799" s="724"/>
      <c r="D799" s="724"/>
      <c r="E799" s="724"/>
      <c r="F799" s="725"/>
      <c r="G799" s="276"/>
      <c r="H799" s="277"/>
      <c r="I799" s="277"/>
      <c r="J799" s="277"/>
      <c r="K799" s="278"/>
      <c r="L799" s="279"/>
      <c r="M799" s="280"/>
      <c r="N799" s="280"/>
      <c r="O799" s="280"/>
      <c r="P799" s="280"/>
      <c r="Q799" s="280"/>
      <c r="R799" s="280"/>
      <c r="S799" s="280"/>
      <c r="T799" s="280"/>
      <c r="U799" s="280"/>
      <c r="V799" s="280"/>
      <c r="W799" s="280"/>
      <c r="X799" s="281"/>
      <c r="Y799" s="448"/>
      <c r="Z799" s="449"/>
      <c r="AA799" s="449"/>
      <c r="AB799" s="532"/>
      <c r="AC799" s="276"/>
      <c r="AD799" s="277"/>
      <c r="AE799" s="277"/>
      <c r="AF799" s="277"/>
      <c r="AG799" s="278"/>
      <c r="AH799" s="279"/>
      <c r="AI799" s="280"/>
      <c r="AJ799" s="280"/>
      <c r="AK799" s="280"/>
      <c r="AL799" s="280"/>
      <c r="AM799" s="280"/>
      <c r="AN799" s="280"/>
      <c r="AO799" s="280"/>
      <c r="AP799" s="280"/>
      <c r="AQ799" s="280"/>
      <c r="AR799" s="280"/>
      <c r="AS799" s="280"/>
      <c r="AT799" s="281"/>
      <c r="AU799" s="448"/>
      <c r="AV799" s="449"/>
      <c r="AW799" s="449"/>
      <c r="AX799" s="450"/>
    </row>
    <row r="800" spans="1:50" ht="24.75" hidden="1" customHeight="1" x14ac:dyDescent="0.15">
      <c r="A800" s="561"/>
      <c r="B800" s="724"/>
      <c r="C800" s="724"/>
      <c r="D800" s="724"/>
      <c r="E800" s="724"/>
      <c r="F800" s="725"/>
      <c r="G800" s="256"/>
      <c r="H800" s="257"/>
      <c r="I800" s="257"/>
      <c r="J800" s="257"/>
      <c r="K800" s="258"/>
      <c r="L800" s="364"/>
      <c r="M800" s="365"/>
      <c r="N800" s="365"/>
      <c r="O800" s="365"/>
      <c r="P800" s="365"/>
      <c r="Q800" s="365"/>
      <c r="R800" s="365"/>
      <c r="S800" s="365"/>
      <c r="T800" s="365"/>
      <c r="U800" s="365"/>
      <c r="V800" s="365"/>
      <c r="W800" s="365"/>
      <c r="X800" s="366"/>
      <c r="Y800" s="361"/>
      <c r="Z800" s="362"/>
      <c r="AA800" s="362"/>
      <c r="AB800" s="369"/>
      <c r="AC800" s="256"/>
      <c r="AD800" s="257"/>
      <c r="AE800" s="257"/>
      <c r="AF800" s="257"/>
      <c r="AG800" s="258"/>
      <c r="AH800" s="364"/>
      <c r="AI800" s="365"/>
      <c r="AJ800" s="365"/>
      <c r="AK800" s="365"/>
      <c r="AL800" s="365"/>
      <c r="AM800" s="365"/>
      <c r="AN800" s="365"/>
      <c r="AO800" s="365"/>
      <c r="AP800" s="365"/>
      <c r="AQ800" s="365"/>
      <c r="AR800" s="365"/>
      <c r="AS800" s="365"/>
      <c r="AT800" s="366"/>
      <c r="AU800" s="361"/>
      <c r="AV800" s="362"/>
      <c r="AW800" s="362"/>
      <c r="AX800" s="363"/>
    </row>
    <row r="801" spans="1:50" ht="24.75" hidden="1" customHeight="1" x14ac:dyDescent="0.15">
      <c r="A801" s="561"/>
      <c r="B801" s="724"/>
      <c r="C801" s="724"/>
      <c r="D801" s="724"/>
      <c r="E801" s="724"/>
      <c r="F801" s="725"/>
      <c r="G801" s="256"/>
      <c r="H801" s="257"/>
      <c r="I801" s="257"/>
      <c r="J801" s="257"/>
      <c r="K801" s="258"/>
      <c r="L801" s="364"/>
      <c r="M801" s="365"/>
      <c r="N801" s="365"/>
      <c r="O801" s="365"/>
      <c r="P801" s="365"/>
      <c r="Q801" s="365"/>
      <c r="R801" s="365"/>
      <c r="S801" s="365"/>
      <c r="T801" s="365"/>
      <c r="U801" s="365"/>
      <c r="V801" s="365"/>
      <c r="W801" s="365"/>
      <c r="X801" s="366"/>
      <c r="Y801" s="361"/>
      <c r="Z801" s="362"/>
      <c r="AA801" s="362"/>
      <c r="AB801" s="369"/>
      <c r="AC801" s="256"/>
      <c r="AD801" s="257"/>
      <c r="AE801" s="257"/>
      <c r="AF801" s="257"/>
      <c r="AG801" s="258"/>
      <c r="AH801" s="364"/>
      <c r="AI801" s="365"/>
      <c r="AJ801" s="365"/>
      <c r="AK801" s="365"/>
      <c r="AL801" s="365"/>
      <c r="AM801" s="365"/>
      <c r="AN801" s="365"/>
      <c r="AO801" s="365"/>
      <c r="AP801" s="365"/>
      <c r="AQ801" s="365"/>
      <c r="AR801" s="365"/>
      <c r="AS801" s="365"/>
      <c r="AT801" s="366"/>
      <c r="AU801" s="361"/>
      <c r="AV801" s="362"/>
      <c r="AW801" s="362"/>
      <c r="AX801" s="363"/>
    </row>
    <row r="802" spans="1:50" ht="24.75" hidden="1" customHeight="1" x14ac:dyDescent="0.15">
      <c r="A802" s="561"/>
      <c r="B802" s="724"/>
      <c r="C802" s="724"/>
      <c r="D802" s="724"/>
      <c r="E802" s="724"/>
      <c r="F802" s="725"/>
      <c r="G802" s="256"/>
      <c r="H802" s="257"/>
      <c r="I802" s="257"/>
      <c r="J802" s="257"/>
      <c r="K802" s="258"/>
      <c r="L802" s="364"/>
      <c r="M802" s="365"/>
      <c r="N802" s="365"/>
      <c r="O802" s="365"/>
      <c r="P802" s="365"/>
      <c r="Q802" s="365"/>
      <c r="R802" s="365"/>
      <c r="S802" s="365"/>
      <c r="T802" s="365"/>
      <c r="U802" s="365"/>
      <c r="V802" s="365"/>
      <c r="W802" s="365"/>
      <c r="X802" s="366"/>
      <c r="Y802" s="361"/>
      <c r="Z802" s="362"/>
      <c r="AA802" s="362"/>
      <c r="AB802" s="369"/>
      <c r="AC802" s="256"/>
      <c r="AD802" s="257"/>
      <c r="AE802" s="257"/>
      <c r="AF802" s="257"/>
      <c r="AG802" s="258"/>
      <c r="AH802" s="364"/>
      <c r="AI802" s="365"/>
      <c r="AJ802" s="365"/>
      <c r="AK802" s="365"/>
      <c r="AL802" s="365"/>
      <c r="AM802" s="365"/>
      <c r="AN802" s="365"/>
      <c r="AO802" s="365"/>
      <c r="AP802" s="365"/>
      <c r="AQ802" s="365"/>
      <c r="AR802" s="365"/>
      <c r="AS802" s="365"/>
      <c r="AT802" s="366"/>
      <c r="AU802" s="361"/>
      <c r="AV802" s="362"/>
      <c r="AW802" s="362"/>
      <c r="AX802" s="363"/>
    </row>
    <row r="803" spans="1:50" ht="24.75" hidden="1" customHeight="1" x14ac:dyDescent="0.15">
      <c r="A803" s="561"/>
      <c r="B803" s="724"/>
      <c r="C803" s="724"/>
      <c r="D803" s="724"/>
      <c r="E803" s="724"/>
      <c r="F803" s="725"/>
      <c r="G803" s="256"/>
      <c r="H803" s="257"/>
      <c r="I803" s="257"/>
      <c r="J803" s="257"/>
      <c r="K803" s="258"/>
      <c r="L803" s="364"/>
      <c r="M803" s="365"/>
      <c r="N803" s="365"/>
      <c r="O803" s="365"/>
      <c r="P803" s="365"/>
      <c r="Q803" s="365"/>
      <c r="R803" s="365"/>
      <c r="S803" s="365"/>
      <c r="T803" s="365"/>
      <c r="U803" s="365"/>
      <c r="V803" s="365"/>
      <c r="W803" s="365"/>
      <c r="X803" s="366"/>
      <c r="Y803" s="361"/>
      <c r="Z803" s="362"/>
      <c r="AA803" s="362"/>
      <c r="AB803" s="369"/>
      <c r="AC803" s="256"/>
      <c r="AD803" s="257"/>
      <c r="AE803" s="257"/>
      <c r="AF803" s="257"/>
      <c r="AG803" s="258"/>
      <c r="AH803" s="364"/>
      <c r="AI803" s="365"/>
      <c r="AJ803" s="365"/>
      <c r="AK803" s="365"/>
      <c r="AL803" s="365"/>
      <c r="AM803" s="365"/>
      <c r="AN803" s="365"/>
      <c r="AO803" s="365"/>
      <c r="AP803" s="365"/>
      <c r="AQ803" s="365"/>
      <c r="AR803" s="365"/>
      <c r="AS803" s="365"/>
      <c r="AT803" s="366"/>
      <c r="AU803" s="361"/>
      <c r="AV803" s="362"/>
      <c r="AW803" s="362"/>
      <c r="AX803" s="363"/>
    </row>
    <row r="804" spans="1:50" ht="24.75" hidden="1" customHeight="1" x14ac:dyDescent="0.15">
      <c r="A804" s="561"/>
      <c r="B804" s="724"/>
      <c r="C804" s="724"/>
      <c r="D804" s="724"/>
      <c r="E804" s="724"/>
      <c r="F804" s="725"/>
      <c r="G804" s="256"/>
      <c r="H804" s="257"/>
      <c r="I804" s="257"/>
      <c r="J804" s="257"/>
      <c r="K804" s="258"/>
      <c r="L804" s="364"/>
      <c r="M804" s="365"/>
      <c r="N804" s="365"/>
      <c r="O804" s="365"/>
      <c r="P804" s="365"/>
      <c r="Q804" s="365"/>
      <c r="R804" s="365"/>
      <c r="S804" s="365"/>
      <c r="T804" s="365"/>
      <c r="U804" s="365"/>
      <c r="V804" s="365"/>
      <c r="W804" s="365"/>
      <c r="X804" s="366"/>
      <c r="Y804" s="361"/>
      <c r="Z804" s="362"/>
      <c r="AA804" s="362"/>
      <c r="AB804" s="369"/>
      <c r="AC804" s="256"/>
      <c r="AD804" s="257"/>
      <c r="AE804" s="257"/>
      <c r="AF804" s="257"/>
      <c r="AG804" s="258"/>
      <c r="AH804" s="364"/>
      <c r="AI804" s="365"/>
      <c r="AJ804" s="365"/>
      <c r="AK804" s="365"/>
      <c r="AL804" s="365"/>
      <c r="AM804" s="365"/>
      <c r="AN804" s="365"/>
      <c r="AO804" s="365"/>
      <c r="AP804" s="365"/>
      <c r="AQ804" s="365"/>
      <c r="AR804" s="365"/>
      <c r="AS804" s="365"/>
      <c r="AT804" s="366"/>
      <c r="AU804" s="361"/>
      <c r="AV804" s="362"/>
      <c r="AW804" s="362"/>
      <c r="AX804" s="363"/>
    </row>
    <row r="805" spans="1:50" ht="24.75" hidden="1" customHeight="1" x14ac:dyDescent="0.15">
      <c r="A805" s="561"/>
      <c r="B805" s="724"/>
      <c r="C805" s="724"/>
      <c r="D805" s="724"/>
      <c r="E805" s="724"/>
      <c r="F805" s="725"/>
      <c r="G805" s="256"/>
      <c r="H805" s="257"/>
      <c r="I805" s="257"/>
      <c r="J805" s="257"/>
      <c r="K805" s="258"/>
      <c r="L805" s="364"/>
      <c r="M805" s="365"/>
      <c r="N805" s="365"/>
      <c r="O805" s="365"/>
      <c r="P805" s="365"/>
      <c r="Q805" s="365"/>
      <c r="R805" s="365"/>
      <c r="S805" s="365"/>
      <c r="T805" s="365"/>
      <c r="U805" s="365"/>
      <c r="V805" s="365"/>
      <c r="W805" s="365"/>
      <c r="X805" s="366"/>
      <c r="Y805" s="361"/>
      <c r="Z805" s="362"/>
      <c r="AA805" s="362"/>
      <c r="AB805" s="369"/>
      <c r="AC805" s="256"/>
      <c r="AD805" s="257"/>
      <c r="AE805" s="257"/>
      <c r="AF805" s="257"/>
      <c r="AG805" s="258"/>
      <c r="AH805" s="364"/>
      <c r="AI805" s="365"/>
      <c r="AJ805" s="365"/>
      <c r="AK805" s="365"/>
      <c r="AL805" s="365"/>
      <c r="AM805" s="365"/>
      <c r="AN805" s="365"/>
      <c r="AO805" s="365"/>
      <c r="AP805" s="365"/>
      <c r="AQ805" s="365"/>
      <c r="AR805" s="365"/>
      <c r="AS805" s="365"/>
      <c r="AT805" s="366"/>
      <c r="AU805" s="361"/>
      <c r="AV805" s="362"/>
      <c r="AW805" s="362"/>
      <c r="AX805" s="363"/>
    </row>
    <row r="806" spans="1:50" ht="24.75" hidden="1" customHeight="1" x14ac:dyDescent="0.15">
      <c r="A806" s="561"/>
      <c r="B806" s="724"/>
      <c r="C806" s="724"/>
      <c r="D806" s="724"/>
      <c r="E806" s="724"/>
      <c r="F806" s="725"/>
      <c r="G806" s="256"/>
      <c r="H806" s="257"/>
      <c r="I806" s="257"/>
      <c r="J806" s="257"/>
      <c r="K806" s="258"/>
      <c r="L806" s="364"/>
      <c r="M806" s="365"/>
      <c r="N806" s="365"/>
      <c r="O806" s="365"/>
      <c r="P806" s="365"/>
      <c r="Q806" s="365"/>
      <c r="R806" s="365"/>
      <c r="S806" s="365"/>
      <c r="T806" s="365"/>
      <c r="U806" s="365"/>
      <c r="V806" s="365"/>
      <c r="W806" s="365"/>
      <c r="X806" s="366"/>
      <c r="Y806" s="361"/>
      <c r="Z806" s="362"/>
      <c r="AA806" s="362"/>
      <c r="AB806" s="369"/>
      <c r="AC806" s="256"/>
      <c r="AD806" s="257"/>
      <c r="AE806" s="257"/>
      <c r="AF806" s="257"/>
      <c r="AG806" s="258"/>
      <c r="AH806" s="364"/>
      <c r="AI806" s="365"/>
      <c r="AJ806" s="365"/>
      <c r="AK806" s="365"/>
      <c r="AL806" s="365"/>
      <c r="AM806" s="365"/>
      <c r="AN806" s="365"/>
      <c r="AO806" s="365"/>
      <c r="AP806" s="365"/>
      <c r="AQ806" s="365"/>
      <c r="AR806" s="365"/>
      <c r="AS806" s="365"/>
      <c r="AT806" s="366"/>
      <c r="AU806" s="361"/>
      <c r="AV806" s="362"/>
      <c r="AW806" s="362"/>
      <c r="AX806" s="363"/>
    </row>
    <row r="807" spans="1:50" ht="24.75" hidden="1" customHeight="1" x14ac:dyDescent="0.15">
      <c r="A807" s="561"/>
      <c r="B807" s="724"/>
      <c r="C807" s="724"/>
      <c r="D807" s="724"/>
      <c r="E807" s="724"/>
      <c r="F807" s="725"/>
      <c r="G807" s="256"/>
      <c r="H807" s="257"/>
      <c r="I807" s="257"/>
      <c r="J807" s="257"/>
      <c r="K807" s="258"/>
      <c r="L807" s="364"/>
      <c r="M807" s="365"/>
      <c r="N807" s="365"/>
      <c r="O807" s="365"/>
      <c r="P807" s="365"/>
      <c r="Q807" s="365"/>
      <c r="R807" s="365"/>
      <c r="S807" s="365"/>
      <c r="T807" s="365"/>
      <c r="U807" s="365"/>
      <c r="V807" s="365"/>
      <c r="W807" s="365"/>
      <c r="X807" s="366"/>
      <c r="Y807" s="361"/>
      <c r="Z807" s="362"/>
      <c r="AA807" s="362"/>
      <c r="AB807" s="369"/>
      <c r="AC807" s="256"/>
      <c r="AD807" s="257"/>
      <c r="AE807" s="257"/>
      <c r="AF807" s="257"/>
      <c r="AG807" s="258"/>
      <c r="AH807" s="364"/>
      <c r="AI807" s="365"/>
      <c r="AJ807" s="365"/>
      <c r="AK807" s="365"/>
      <c r="AL807" s="365"/>
      <c r="AM807" s="365"/>
      <c r="AN807" s="365"/>
      <c r="AO807" s="365"/>
      <c r="AP807" s="365"/>
      <c r="AQ807" s="365"/>
      <c r="AR807" s="365"/>
      <c r="AS807" s="365"/>
      <c r="AT807" s="366"/>
      <c r="AU807" s="361"/>
      <c r="AV807" s="362"/>
      <c r="AW807" s="362"/>
      <c r="AX807" s="363"/>
    </row>
    <row r="808" spans="1:50" ht="24.75" hidden="1" customHeight="1" x14ac:dyDescent="0.15">
      <c r="A808" s="561"/>
      <c r="B808" s="724"/>
      <c r="C808" s="724"/>
      <c r="D808" s="724"/>
      <c r="E808" s="724"/>
      <c r="F808" s="725"/>
      <c r="G808" s="256"/>
      <c r="H808" s="257"/>
      <c r="I808" s="257"/>
      <c r="J808" s="257"/>
      <c r="K808" s="258"/>
      <c r="L808" s="364"/>
      <c r="M808" s="365"/>
      <c r="N808" s="365"/>
      <c r="O808" s="365"/>
      <c r="P808" s="365"/>
      <c r="Q808" s="365"/>
      <c r="R808" s="365"/>
      <c r="S808" s="365"/>
      <c r="T808" s="365"/>
      <c r="U808" s="365"/>
      <c r="V808" s="365"/>
      <c r="W808" s="365"/>
      <c r="X808" s="366"/>
      <c r="Y808" s="361"/>
      <c r="Z808" s="362"/>
      <c r="AA808" s="362"/>
      <c r="AB808" s="369"/>
      <c r="AC808" s="256"/>
      <c r="AD808" s="257"/>
      <c r="AE808" s="257"/>
      <c r="AF808" s="257"/>
      <c r="AG808" s="258"/>
      <c r="AH808" s="364"/>
      <c r="AI808" s="365"/>
      <c r="AJ808" s="365"/>
      <c r="AK808" s="365"/>
      <c r="AL808" s="365"/>
      <c r="AM808" s="365"/>
      <c r="AN808" s="365"/>
      <c r="AO808" s="365"/>
      <c r="AP808" s="365"/>
      <c r="AQ808" s="365"/>
      <c r="AR808" s="365"/>
      <c r="AS808" s="365"/>
      <c r="AT808" s="366"/>
      <c r="AU808" s="361"/>
      <c r="AV808" s="362"/>
      <c r="AW808" s="362"/>
      <c r="AX808" s="363"/>
    </row>
    <row r="809" spans="1:50" ht="24.75" hidden="1" customHeight="1" x14ac:dyDescent="0.15">
      <c r="A809" s="561"/>
      <c r="B809" s="724"/>
      <c r="C809" s="724"/>
      <c r="D809" s="724"/>
      <c r="E809" s="724"/>
      <c r="F809" s="725"/>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81" t="s">
        <v>390</v>
      </c>
      <c r="AQ815" s="381"/>
      <c r="AR815" s="381"/>
      <c r="AS815" s="381"/>
      <c r="AT815" s="381"/>
      <c r="AU815" s="381"/>
      <c r="AV815" s="381"/>
      <c r="AW815" s="381"/>
      <c r="AX815" s="381"/>
    </row>
    <row r="816" spans="1:50" ht="30" customHeight="1" x14ac:dyDescent="0.15">
      <c r="A816" s="368">
        <v>1</v>
      </c>
      <c r="B816" s="368">
        <v>1</v>
      </c>
      <c r="C816" s="841" t="s">
        <v>487</v>
      </c>
      <c r="D816" s="379"/>
      <c r="E816" s="379"/>
      <c r="F816" s="379"/>
      <c r="G816" s="379"/>
      <c r="H816" s="379"/>
      <c r="I816" s="379"/>
      <c r="J816" s="153" t="s">
        <v>464</v>
      </c>
      <c r="K816" s="154"/>
      <c r="L816" s="154"/>
      <c r="M816" s="154"/>
      <c r="N816" s="154"/>
      <c r="O816" s="154"/>
      <c r="P816" s="142" t="s">
        <v>486</v>
      </c>
      <c r="Q816" s="143"/>
      <c r="R816" s="143"/>
      <c r="S816" s="143"/>
      <c r="T816" s="143"/>
      <c r="U816" s="143"/>
      <c r="V816" s="143"/>
      <c r="W816" s="143"/>
      <c r="X816" s="143"/>
      <c r="Y816" s="144">
        <v>37</v>
      </c>
      <c r="Z816" s="145"/>
      <c r="AA816" s="145"/>
      <c r="AB816" s="146"/>
      <c r="AC816" s="259" t="s">
        <v>439</v>
      </c>
      <c r="AD816" s="259"/>
      <c r="AE816" s="259"/>
      <c r="AF816" s="259"/>
      <c r="AG816" s="259"/>
      <c r="AH816" s="260" t="s">
        <v>488</v>
      </c>
      <c r="AI816" s="261"/>
      <c r="AJ816" s="261"/>
      <c r="AK816" s="261"/>
      <c r="AL816" s="262" t="s">
        <v>464</v>
      </c>
      <c r="AM816" s="263"/>
      <c r="AN816" s="263"/>
      <c r="AO816" s="264"/>
      <c r="AP816" s="253" t="s">
        <v>457</v>
      </c>
      <c r="AQ816" s="253"/>
      <c r="AR816" s="253"/>
      <c r="AS816" s="253"/>
      <c r="AT816" s="253"/>
      <c r="AU816" s="253"/>
      <c r="AV816" s="253"/>
      <c r="AW816" s="253"/>
      <c r="AX816" s="253"/>
    </row>
    <row r="817" spans="1:50" ht="30" hidden="1" customHeight="1" x14ac:dyDescent="0.15">
      <c r="A817" s="368">
        <v>2</v>
      </c>
      <c r="B817" s="368">
        <v>1</v>
      </c>
      <c r="C817" s="379"/>
      <c r="D817" s="379"/>
      <c r="E817" s="379"/>
      <c r="F817" s="379"/>
      <c r="G817" s="379"/>
      <c r="H817" s="379"/>
      <c r="I817" s="379"/>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8">
        <v>3</v>
      </c>
      <c r="B818" s="368">
        <v>1</v>
      </c>
      <c r="C818" s="379"/>
      <c r="D818" s="379"/>
      <c r="E818" s="379"/>
      <c r="F818" s="379"/>
      <c r="G818" s="379"/>
      <c r="H818" s="379"/>
      <c r="I818" s="379"/>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8">
        <v>4</v>
      </c>
      <c r="B819" s="368">
        <v>1</v>
      </c>
      <c r="C819" s="379"/>
      <c r="D819" s="379"/>
      <c r="E819" s="379"/>
      <c r="F819" s="379"/>
      <c r="G819" s="379"/>
      <c r="H819" s="379"/>
      <c r="I819" s="379"/>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8">
        <v>5</v>
      </c>
      <c r="B820" s="368">
        <v>1</v>
      </c>
      <c r="C820" s="379"/>
      <c r="D820" s="379"/>
      <c r="E820" s="379"/>
      <c r="F820" s="379"/>
      <c r="G820" s="379"/>
      <c r="H820" s="379"/>
      <c r="I820" s="379"/>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8">
        <v>6</v>
      </c>
      <c r="B821" s="368">
        <v>1</v>
      </c>
      <c r="C821" s="379"/>
      <c r="D821" s="379"/>
      <c r="E821" s="379"/>
      <c r="F821" s="379"/>
      <c r="G821" s="379"/>
      <c r="H821" s="379"/>
      <c r="I821" s="379"/>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8">
        <v>7</v>
      </c>
      <c r="B822" s="368">
        <v>1</v>
      </c>
      <c r="C822" s="379"/>
      <c r="D822" s="379"/>
      <c r="E822" s="379"/>
      <c r="F822" s="379"/>
      <c r="G822" s="379"/>
      <c r="H822" s="379"/>
      <c r="I822" s="379"/>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8">
        <v>8</v>
      </c>
      <c r="B823" s="368">
        <v>1</v>
      </c>
      <c r="C823" s="379"/>
      <c r="D823" s="379"/>
      <c r="E823" s="379"/>
      <c r="F823" s="379"/>
      <c r="G823" s="379"/>
      <c r="H823" s="379"/>
      <c r="I823" s="379"/>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8">
        <v>9</v>
      </c>
      <c r="B824" s="368">
        <v>1</v>
      </c>
      <c r="C824" s="379"/>
      <c r="D824" s="379"/>
      <c r="E824" s="379"/>
      <c r="F824" s="379"/>
      <c r="G824" s="379"/>
      <c r="H824" s="379"/>
      <c r="I824" s="379"/>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8">
        <v>10</v>
      </c>
      <c r="B825" s="368">
        <v>1</v>
      </c>
      <c r="C825" s="379"/>
      <c r="D825" s="379"/>
      <c r="E825" s="379"/>
      <c r="F825" s="379"/>
      <c r="G825" s="379"/>
      <c r="H825" s="379"/>
      <c r="I825" s="379"/>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8">
        <v>11</v>
      </c>
      <c r="B826" s="368">
        <v>1</v>
      </c>
      <c r="C826" s="379"/>
      <c r="D826" s="379"/>
      <c r="E826" s="379"/>
      <c r="F826" s="379"/>
      <c r="G826" s="379"/>
      <c r="H826" s="379"/>
      <c r="I826" s="379"/>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8">
        <v>12</v>
      </c>
      <c r="B827" s="368">
        <v>1</v>
      </c>
      <c r="C827" s="379"/>
      <c r="D827" s="379"/>
      <c r="E827" s="379"/>
      <c r="F827" s="379"/>
      <c r="G827" s="379"/>
      <c r="H827" s="379"/>
      <c r="I827" s="379"/>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8">
        <v>13</v>
      </c>
      <c r="B828" s="368">
        <v>1</v>
      </c>
      <c r="C828" s="379"/>
      <c r="D828" s="379"/>
      <c r="E828" s="379"/>
      <c r="F828" s="379"/>
      <c r="G828" s="379"/>
      <c r="H828" s="379"/>
      <c r="I828" s="379"/>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8">
        <v>14</v>
      </c>
      <c r="B829" s="368">
        <v>1</v>
      </c>
      <c r="C829" s="379"/>
      <c r="D829" s="379"/>
      <c r="E829" s="379"/>
      <c r="F829" s="379"/>
      <c r="G829" s="379"/>
      <c r="H829" s="379"/>
      <c r="I829" s="379"/>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8">
        <v>15</v>
      </c>
      <c r="B830" s="368">
        <v>1</v>
      </c>
      <c r="C830" s="379"/>
      <c r="D830" s="379"/>
      <c r="E830" s="379"/>
      <c r="F830" s="379"/>
      <c r="G830" s="379"/>
      <c r="H830" s="379"/>
      <c r="I830" s="379"/>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8">
        <v>16</v>
      </c>
      <c r="B831" s="368">
        <v>1</v>
      </c>
      <c r="C831" s="379"/>
      <c r="D831" s="379"/>
      <c r="E831" s="379"/>
      <c r="F831" s="379"/>
      <c r="G831" s="379"/>
      <c r="H831" s="379"/>
      <c r="I831" s="379"/>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8">
        <v>17</v>
      </c>
      <c r="B832" s="368">
        <v>1</v>
      </c>
      <c r="C832" s="379"/>
      <c r="D832" s="379"/>
      <c r="E832" s="379"/>
      <c r="F832" s="379"/>
      <c r="G832" s="379"/>
      <c r="H832" s="379"/>
      <c r="I832" s="379"/>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8">
        <v>18</v>
      </c>
      <c r="B833" s="368">
        <v>1</v>
      </c>
      <c r="C833" s="379"/>
      <c r="D833" s="379"/>
      <c r="E833" s="379"/>
      <c r="F833" s="379"/>
      <c r="G833" s="379"/>
      <c r="H833" s="379"/>
      <c r="I833" s="379"/>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8">
        <v>19</v>
      </c>
      <c r="B834" s="368">
        <v>1</v>
      </c>
      <c r="C834" s="379"/>
      <c r="D834" s="379"/>
      <c r="E834" s="379"/>
      <c r="F834" s="379"/>
      <c r="G834" s="379"/>
      <c r="H834" s="379"/>
      <c r="I834" s="379"/>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8">
        <v>20</v>
      </c>
      <c r="B835" s="368">
        <v>1</v>
      </c>
      <c r="C835" s="379"/>
      <c r="D835" s="379"/>
      <c r="E835" s="379"/>
      <c r="F835" s="379"/>
      <c r="G835" s="379"/>
      <c r="H835" s="379"/>
      <c r="I835" s="379"/>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8">
        <v>21</v>
      </c>
      <c r="B836" s="368">
        <v>1</v>
      </c>
      <c r="C836" s="379"/>
      <c r="D836" s="379"/>
      <c r="E836" s="379"/>
      <c r="F836" s="379"/>
      <c r="G836" s="379"/>
      <c r="H836" s="379"/>
      <c r="I836" s="379"/>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8">
        <v>22</v>
      </c>
      <c r="B837" s="368">
        <v>1</v>
      </c>
      <c r="C837" s="379"/>
      <c r="D837" s="379"/>
      <c r="E837" s="379"/>
      <c r="F837" s="379"/>
      <c r="G837" s="379"/>
      <c r="H837" s="379"/>
      <c r="I837" s="379"/>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8">
        <v>23</v>
      </c>
      <c r="B838" s="368">
        <v>1</v>
      </c>
      <c r="C838" s="379"/>
      <c r="D838" s="379"/>
      <c r="E838" s="379"/>
      <c r="F838" s="379"/>
      <c r="G838" s="379"/>
      <c r="H838" s="379"/>
      <c r="I838" s="379"/>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8">
        <v>24</v>
      </c>
      <c r="B839" s="368">
        <v>1</v>
      </c>
      <c r="C839" s="379"/>
      <c r="D839" s="379"/>
      <c r="E839" s="379"/>
      <c r="F839" s="379"/>
      <c r="G839" s="379"/>
      <c r="H839" s="379"/>
      <c r="I839" s="379"/>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8">
        <v>25</v>
      </c>
      <c r="B840" s="368">
        <v>1</v>
      </c>
      <c r="C840" s="379"/>
      <c r="D840" s="379"/>
      <c r="E840" s="379"/>
      <c r="F840" s="379"/>
      <c r="G840" s="379"/>
      <c r="H840" s="379"/>
      <c r="I840" s="379"/>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8">
        <v>26</v>
      </c>
      <c r="B841" s="368">
        <v>1</v>
      </c>
      <c r="C841" s="379"/>
      <c r="D841" s="379"/>
      <c r="E841" s="379"/>
      <c r="F841" s="379"/>
      <c r="G841" s="379"/>
      <c r="H841" s="379"/>
      <c r="I841" s="379"/>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8">
        <v>27</v>
      </c>
      <c r="B842" s="368">
        <v>1</v>
      </c>
      <c r="C842" s="379"/>
      <c r="D842" s="379"/>
      <c r="E842" s="379"/>
      <c r="F842" s="379"/>
      <c r="G842" s="379"/>
      <c r="H842" s="379"/>
      <c r="I842" s="379"/>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8">
        <v>28</v>
      </c>
      <c r="B843" s="368">
        <v>1</v>
      </c>
      <c r="C843" s="379"/>
      <c r="D843" s="379"/>
      <c r="E843" s="379"/>
      <c r="F843" s="379"/>
      <c r="G843" s="379"/>
      <c r="H843" s="379"/>
      <c r="I843" s="379"/>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8">
        <v>29</v>
      </c>
      <c r="B844" s="368">
        <v>1</v>
      </c>
      <c r="C844" s="379"/>
      <c r="D844" s="379"/>
      <c r="E844" s="379"/>
      <c r="F844" s="379"/>
      <c r="G844" s="379"/>
      <c r="H844" s="379"/>
      <c r="I844" s="379"/>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8">
        <v>30</v>
      </c>
      <c r="B845" s="368">
        <v>1</v>
      </c>
      <c r="C845" s="379"/>
      <c r="D845" s="379"/>
      <c r="E845" s="379"/>
      <c r="F845" s="379"/>
      <c r="G845" s="379"/>
      <c r="H845" s="379"/>
      <c r="I845" s="379"/>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80"/>
      <c r="AP848" s="381" t="s">
        <v>433</v>
      </c>
      <c r="AQ848" s="381"/>
      <c r="AR848" s="381"/>
      <c r="AS848" s="381"/>
      <c r="AT848" s="381"/>
      <c r="AU848" s="381"/>
      <c r="AV848" s="381"/>
      <c r="AW848" s="381"/>
      <c r="AX848" s="381"/>
    </row>
    <row r="849" spans="1:50" ht="30" hidden="1" customHeight="1" x14ac:dyDescent="0.15">
      <c r="A849" s="368">
        <v>1</v>
      </c>
      <c r="B849" s="368">
        <v>1</v>
      </c>
      <c r="C849" s="379"/>
      <c r="D849" s="379"/>
      <c r="E849" s="379"/>
      <c r="F849" s="379"/>
      <c r="G849" s="379"/>
      <c r="H849" s="379"/>
      <c r="I849" s="379"/>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8">
        <v>2</v>
      </c>
      <c r="B850" s="368">
        <v>1</v>
      </c>
      <c r="C850" s="379"/>
      <c r="D850" s="379"/>
      <c r="E850" s="379"/>
      <c r="F850" s="379"/>
      <c r="G850" s="379"/>
      <c r="H850" s="379"/>
      <c r="I850" s="379"/>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8">
        <v>3</v>
      </c>
      <c r="B851" s="368">
        <v>1</v>
      </c>
      <c r="C851" s="379"/>
      <c r="D851" s="379"/>
      <c r="E851" s="379"/>
      <c r="F851" s="379"/>
      <c r="G851" s="379"/>
      <c r="H851" s="379"/>
      <c r="I851" s="379"/>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8">
        <v>4</v>
      </c>
      <c r="B852" s="368">
        <v>1</v>
      </c>
      <c r="C852" s="379"/>
      <c r="D852" s="379"/>
      <c r="E852" s="379"/>
      <c r="F852" s="379"/>
      <c r="G852" s="379"/>
      <c r="H852" s="379"/>
      <c r="I852" s="379"/>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8">
        <v>5</v>
      </c>
      <c r="B853" s="368">
        <v>1</v>
      </c>
      <c r="C853" s="379"/>
      <c r="D853" s="379"/>
      <c r="E853" s="379"/>
      <c r="F853" s="379"/>
      <c r="G853" s="379"/>
      <c r="H853" s="379"/>
      <c r="I853" s="379"/>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8">
        <v>6</v>
      </c>
      <c r="B854" s="368">
        <v>1</v>
      </c>
      <c r="C854" s="379"/>
      <c r="D854" s="379"/>
      <c r="E854" s="379"/>
      <c r="F854" s="379"/>
      <c r="G854" s="379"/>
      <c r="H854" s="379"/>
      <c r="I854" s="379"/>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8">
        <v>7</v>
      </c>
      <c r="B855" s="368">
        <v>1</v>
      </c>
      <c r="C855" s="379"/>
      <c r="D855" s="379"/>
      <c r="E855" s="379"/>
      <c r="F855" s="379"/>
      <c r="G855" s="379"/>
      <c r="H855" s="379"/>
      <c r="I855" s="379"/>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8">
        <v>8</v>
      </c>
      <c r="B856" s="368">
        <v>1</v>
      </c>
      <c r="C856" s="379"/>
      <c r="D856" s="379"/>
      <c r="E856" s="379"/>
      <c r="F856" s="379"/>
      <c r="G856" s="379"/>
      <c r="H856" s="379"/>
      <c r="I856" s="379"/>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8">
        <v>9</v>
      </c>
      <c r="B857" s="368">
        <v>1</v>
      </c>
      <c r="C857" s="379"/>
      <c r="D857" s="379"/>
      <c r="E857" s="379"/>
      <c r="F857" s="379"/>
      <c r="G857" s="379"/>
      <c r="H857" s="379"/>
      <c r="I857" s="379"/>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8">
        <v>10</v>
      </c>
      <c r="B858" s="368">
        <v>1</v>
      </c>
      <c r="C858" s="379"/>
      <c r="D858" s="379"/>
      <c r="E858" s="379"/>
      <c r="F858" s="379"/>
      <c r="G858" s="379"/>
      <c r="H858" s="379"/>
      <c r="I858" s="379"/>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8">
        <v>11</v>
      </c>
      <c r="B859" s="368">
        <v>1</v>
      </c>
      <c r="C859" s="379"/>
      <c r="D859" s="379"/>
      <c r="E859" s="379"/>
      <c r="F859" s="379"/>
      <c r="G859" s="379"/>
      <c r="H859" s="379"/>
      <c r="I859" s="379"/>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8">
        <v>12</v>
      </c>
      <c r="B860" s="368">
        <v>1</v>
      </c>
      <c r="C860" s="379"/>
      <c r="D860" s="379"/>
      <c r="E860" s="379"/>
      <c r="F860" s="379"/>
      <c r="G860" s="379"/>
      <c r="H860" s="379"/>
      <c r="I860" s="379"/>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8">
        <v>13</v>
      </c>
      <c r="B861" s="368">
        <v>1</v>
      </c>
      <c r="C861" s="379"/>
      <c r="D861" s="379"/>
      <c r="E861" s="379"/>
      <c r="F861" s="379"/>
      <c r="G861" s="379"/>
      <c r="H861" s="379"/>
      <c r="I861" s="379"/>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8">
        <v>14</v>
      </c>
      <c r="B862" s="368">
        <v>1</v>
      </c>
      <c r="C862" s="379"/>
      <c r="D862" s="379"/>
      <c r="E862" s="379"/>
      <c r="F862" s="379"/>
      <c r="G862" s="379"/>
      <c r="H862" s="379"/>
      <c r="I862" s="379"/>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8">
        <v>15</v>
      </c>
      <c r="B863" s="368">
        <v>1</v>
      </c>
      <c r="C863" s="379"/>
      <c r="D863" s="379"/>
      <c r="E863" s="379"/>
      <c r="F863" s="379"/>
      <c r="G863" s="379"/>
      <c r="H863" s="379"/>
      <c r="I863" s="379"/>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8">
        <v>16</v>
      </c>
      <c r="B864" s="368">
        <v>1</v>
      </c>
      <c r="C864" s="379"/>
      <c r="D864" s="379"/>
      <c r="E864" s="379"/>
      <c r="F864" s="379"/>
      <c r="G864" s="379"/>
      <c r="H864" s="379"/>
      <c r="I864" s="379"/>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8">
        <v>17</v>
      </c>
      <c r="B865" s="368">
        <v>1</v>
      </c>
      <c r="C865" s="379"/>
      <c r="D865" s="379"/>
      <c r="E865" s="379"/>
      <c r="F865" s="379"/>
      <c r="G865" s="379"/>
      <c r="H865" s="379"/>
      <c r="I865" s="379"/>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8">
        <v>18</v>
      </c>
      <c r="B866" s="368">
        <v>1</v>
      </c>
      <c r="C866" s="379"/>
      <c r="D866" s="379"/>
      <c r="E866" s="379"/>
      <c r="F866" s="379"/>
      <c r="G866" s="379"/>
      <c r="H866" s="379"/>
      <c r="I866" s="379"/>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8">
        <v>19</v>
      </c>
      <c r="B867" s="368">
        <v>1</v>
      </c>
      <c r="C867" s="379"/>
      <c r="D867" s="379"/>
      <c r="E867" s="379"/>
      <c r="F867" s="379"/>
      <c r="G867" s="379"/>
      <c r="H867" s="379"/>
      <c r="I867" s="379"/>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8">
        <v>20</v>
      </c>
      <c r="B868" s="368">
        <v>1</v>
      </c>
      <c r="C868" s="379"/>
      <c r="D868" s="379"/>
      <c r="E868" s="379"/>
      <c r="F868" s="379"/>
      <c r="G868" s="379"/>
      <c r="H868" s="379"/>
      <c r="I868" s="379"/>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8">
        <v>21</v>
      </c>
      <c r="B869" s="368">
        <v>1</v>
      </c>
      <c r="C869" s="379"/>
      <c r="D869" s="379"/>
      <c r="E869" s="379"/>
      <c r="F869" s="379"/>
      <c r="G869" s="379"/>
      <c r="H869" s="379"/>
      <c r="I869" s="379"/>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8">
        <v>22</v>
      </c>
      <c r="B870" s="368">
        <v>1</v>
      </c>
      <c r="C870" s="379"/>
      <c r="D870" s="379"/>
      <c r="E870" s="379"/>
      <c r="F870" s="379"/>
      <c r="G870" s="379"/>
      <c r="H870" s="379"/>
      <c r="I870" s="379"/>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8">
        <v>23</v>
      </c>
      <c r="B871" s="368">
        <v>1</v>
      </c>
      <c r="C871" s="379"/>
      <c r="D871" s="379"/>
      <c r="E871" s="379"/>
      <c r="F871" s="379"/>
      <c r="G871" s="379"/>
      <c r="H871" s="379"/>
      <c r="I871" s="379"/>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8">
        <v>24</v>
      </c>
      <c r="B872" s="368">
        <v>1</v>
      </c>
      <c r="C872" s="379"/>
      <c r="D872" s="379"/>
      <c r="E872" s="379"/>
      <c r="F872" s="379"/>
      <c r="G872" s="379"/>
      <c r="H872" s="379"/>
      <c r="I872" s="379"/>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8">
        <v>25</v>
      </c>
      <c r="B873" s="368">
        <v>1</v>
      </c>
      <c r="C873" s="379"/>
      <c r="D873" s="379"/>
      <c r="E873" s="379"/>
      <c r="F873" s="379"/>
      <c r="G873" s="379"/>
      <c r="H873" s="379"/>
      <c r="I873" s="379"/>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8">
        <v>26</v>
      </c>
      <c r="B874" s="368">
        <v>1</v>
      </c>
      <c r="C874" s="379"/>
      <c r="D874" s="379"/>
      <c r="E874" s="379"/>
      <c r="F874" s="379"/>
      <c r="G874" s="379"/>
      <c r="H874" s="379"/>
      <c r="I874" s="379"/>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8">
        <v>27</v>
      </c>
      <c r="B875" s="368">
        <v>1</v>
      </c>
      <c r="C875" s="379"/>
      <c r="D875" s="379"/>
      <c r="E875" s="379"/>
      <c r="F875" s="379"/>
      <c r="G875" s="379"/>
      <c r="H875" s="379"/>
      <c r="I875" s="379"/>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8">
        <v>28</v>
      </c>
      <c r="B876" s="368">
        <v>1</v>
      </c>
      <c r="C876" s="379"/>
      <c r="D876" s="379"/>
      <c r="E876" s="379"/>
      <c r="F876" s="379"/>
      <c r="G876" s="379"/>
      <c r="H876" s="379"/>
      <c r="I876" s="379"/>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8">
        <v>29</v>
      </c>
      <c r="B877" s="368">
        <v>1</v>
      </c>
      <c r="C877" s="379"/>
      <c r="D877" s="379"/>
      <c r="E877" s="379"/>
      <c r="F877" s="379"/>
      <c r="G877" s="379"/>
      <c r="H877" s="379"/>
      <c r="I877" s="379"/>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8">
        <v>30</v>
      </c>
      <c r="B878" s="368">
        <v>1</v>
      </c>
      <c r="C878" s="379"/>
      <c r="D878" s="379"/>
      <c r="E878" s="379"/>
      <c r="F878" s="379"/>
      <c r="G878" s="379"/>
      <c r="H878" s="379"/>
      <c r="I878" s="379"/>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80"/>
      <c r="AP881" s="381" t="s">
        <v>433</v>
      </c>
      <c r="AQ881" s="381"/>
      <c r="AR881" s="381"/>
      <c r="AS881" s="381"/>
      <c r="AT881" s="381"/>
      <c r="AU881" s="381"/>
      <c r="AV881" s="381"/>
      <c r="AW881" s="381"/>
      <c r="AX881" s="381"/>
    </row>
    <row r="882" spans="1:50" ht="30" hidden="1" customHeight="1" x14ac:dyDescent="0.15">
      <c r="A882" s="368">
        <v>1</v>
      </c>
      <c r="B882" s="368">
        <v>1</v>
      </c>
      <c r="C882" s="379"/>
      <c r="D882" s="379"/>
      <c r="E882" s="379"/>
      <c r="F882" s="379"/>
      <c r="G882" s="379"/>
      <c r="H882" s="379"/>
      <c r="I882" s="379"/>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8">
        <v>2</v>
      </c>
      <c r="B883" s="368">
        <v>1</v>
      </c>
      <c r="C883" s="379"/>
      <c r="D883" s="379"/>
      <c r="E883" s="379"/>
      <c r="F883" s="379"/>
      <c r="G883" s="379"/>
      <c r="H883" s="379"/>
      <c r="I883" s="379"/>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8">
        <v>3</v>
      </c>
      <c r="B884" s="368">
        <v>1</v>
      </c>
      <c r="C884" s="379"/>
      <c r="D884" s="379"/>
      <c r="E884" s="379"/>
      <c r="F884" s="379"/>
      <c r="G884" s="379"/>
      <c r="H884" s="379"/>
      <c r="I884" s="379"/>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8">
        <v>4</v>
      </c>
      <c r="B885" s="368">
        <v>1</v>
      </c>
      <c r="C885" s="379"/>
      <c r="D885" s="379"/>
      <c r="E885" s="379"/>
      <c r="F885" s="379"/>
      <c r="G885" s="379"/>
      <c r="H885" s="379"/>
      <c r="I885" s="379"/>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8">
        <v>5</v>
      </c>
      <c r="B886" s="368">
        <v>1</v>
      </c>
      <c r="C886" s="379"/>
      <c r="D886" s="379"/>
      <c r="E886" s="379"/>
      <c r="F886" s="379"/>
      <c r="G886" s="379"/>
      <c r="H886" s="379"/>
      <c r="I886" s="379"/>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8">
        <v>6</v>
      </c>
      <c r="B887" s="368">
        <v>1</v>
      </c>
      <c r="C887" s="379"/>
      <c r="D887" s="379"/>
      <c r="E887" s="379"/>
      <c r="F887" s="379"/>
      <c r="G887" s="379"/>
      <c r="H887" s="379"/>
      <c r="I887" s="379"/>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8">
        <v>7</v>
      </c>
      <c r="B888" s="368">
        <v>1</v>
      </c>
      <c r="C888" s="379"/>
      <c r="D888" s="379"/>
      <c r="E888" s="379"/>
      <c r="F888" s="379"/>
      <c r="G888" s="379"/>
      <c r="H888" s="379"/>
      <c r="I888" s="379"/>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8">
        <v>8</v>
      </c>
      <c r="B889" s="368">
        <v>1</v>
      </c>
      <c r="C889" s="379"/>
      <c r="D889" s="379"/>
      <c r="E889" s="379"/>
      <c r="F889" s="379"/>
      <c r="G889" s="379"/>
      <c r="H889" s="379"/>
      <c r="I889" s="379"/>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8">
        <v>9</v>
      </c>
      <c r="B890" s="368">
        <v>1</v>
      </c>
      <c r="C890" s="379"/>
      <c r="D890" s="379"/>
      <c r="E890" s="379"/>
      <c r="F890" s="379"/>
      <c r="G890" s="379"/>
      <c r="H890" s="379"/>
      <c r="I890" s="379"/>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8">
        <v>10</v>
      </c>
      <c r="B891" s="368">
        <v>1</v>
      </c>
      <c r="C891" s="379"/>
      <c r="D891" s="379"/>
      <c r="E891" s="379"/>
      <c r="F891" s="379"/>
      <c r="G891" s="379"/>
      <c r="H891" s="379"/>
      <c r="I891" s="379"/>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8">
        <v>11</v>
      </c>
      <c r="B892" s="368">
        <v>1</v>
      </c>
      <c r="C892" s="379"/>
      <c r="D892" s="379"/>
      <c r="E892" s="379"/>
      <c r="F892" s="379"/>
      <c r="G892" s="379"/>
      <c r="H892" s="379"/>
      <c r="I892" s="379"/>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8">
        <v>12</v>
      </c>
      <c r="B893" s="368">
        <v>1</v>
      </c>
      <c r="C893" s="379"/>
      <c r="D893" s="379"/>
      <c r="E893" s="379"/>
      <c r="F893" s="379"/>
      <c r="G893" s="379"/>
      <c r="H893" s="379"/>
      <c r="I893" s="379"/>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8">
        <v>13</v>
      </c>
      <c r="B894" s="368">
        <v>1</v>
      </c>
      <c r="C894" s="379"/>
      <c r="D894" s="379"/>
      <c r="E894" s="379"/>
      <c r="F894" s="379"/>
      <c r="G894" s="379"/>
      <c r="H894" s="379"/>
      <c r="I894" s="379"/>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8">
        <v>14</v>
      </c>
      <c r="B895" s="368">
        <v>1</v>
      </c>
      <c r="C895" s="379"/>
      <c r="D895" s="379"/>
      <c r="E895" s="379"/>
      <c r="F895" s="379"/>
      <c r="G895" s="379"/>
      <c r="H895" s="379"/>
      <c r="I895" s="379"/>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8">
        <v>15</v>
      </c>
      <c r="B896" s="368">
        <v>1</v>
      </c>
      <c r="C896" s="379"/>
      <c r="D896" s="379"/>
      <c r="E896" s="379"/>
      <c r="F896" s="379"/>
      <c r="G896" s="379"/>
      <c r="H896" s="379"/>
      <c r="I896" s="379"/>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8">
        <v>16</v>
      </c>
      <c r="B897" s="368">
        <v>1</v>
      </c>
      <c r="C897" s="379"/>
      <c r="D897" s="379"/>
      <c r="E897" s="379"/>
      <c r="F897" s="379"/>
      <c r="G897" s="379"/>
      <c r="H897" s="379"/>
      <c r="I897" s="379"/>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8">
        <v>17</v>
      </c>
      <c r="B898" s="368">
        <v>1</v>
      </c>
      <c r="C898" s="379"/>
      <c r="D898" s="379"/>
      <c r="E898" s="379"/>
      <c r="F898" s="379"/>
      <c r="G898" s="379"/>
      <c r="H898" s="379"/>
      <c r="I898" s="379"/>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8">
        <v>18</v>
      </c>
      <c r="B899" s="368">
        <v>1</v>
      </c>
      <c r="C899" s="379"/>
      <c r="D899" s="379"/>
      <c r="E899" s="379"/>
      <c r="F899" s="379"/>
      <c r="G899" s="379"/>
      <c r="H899" s="379"/>
      <c r="I899" s="379"/>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8">
        <v>19</v>
      </c>
      <c r="B900" s="368">
        <v>1</v>
      </c>
      <c r="C900" s="379"/>
      <c r="D900" s="379"/>
      <c r="E900" s="379"/>
      <c r="F900" s="379"/>
      <c r="G900" s="379"/>
      <c r="H900" s="379"/>
      <c r="I900" s="379"/>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8">
        <v>20</v>
      </c>
      <c r="B901" s="368">
        <v>1</v>
      </c>
      <c r="C901" s="379"/>
      <c r="D901" s="379"/>
      <c r="E901" s="379"/>
      <c r="F901" s="379"/>
      <c r="G901" s="379"/>
      <c r="H901" s="379"/>
      <c r="I901" s="379"/>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8">
        <v>21</v>
      </c>
      <c r="B902" s="368">
        <v>1</v>
      </c>
      <c r="C902" s="379"/>
      <c r="D902" s="379"/>
      <c r="E902" s="379"/>
      <c r="F902" s="379"/>
      <c r="G902" s="379"/>
      <c r="H902" s="379"/>
      <c r="I902" s="379"/>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8">
        <v>22</v>
      </c>
      <c r="B903" s="368">
        <v>1</v>
      </c>
      <c r="C903" s="379"/>
      <c r="D903" s="379"/>
      <c r="E903" s="379"/>
      <c r="F903" s="379"/>
      <c r="G903" s="379"/>
      <c r="H903" s="379"/>
      <c r="I903" s="379"/>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8">
        <v>23</v>
      </c>
      <c r="B904" s="368">
        <v>1</v>
      </c>
      <c r="C904" s="379"/>
      <c r="D904" s="379"/>
      <c r="E904" s="379"/>
      <c r="F904" s="379"/>
      <c r="G904" s="379"/>
      <c r="H904" s="379"/>
      <c r="I904" s="379"/>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8">
        <v>24</v>
      </c>
      <c r="B905" s="368">
        <v>1</v>
      </c>
      <c r="C905" s="379"/>
      <c r="D905" s="379"/>
      <c r="E905" s="379"/>
      <c r="F905" s="379"/>
      <c r="G905" s="379"/>
      <c r="H905" s="379"/>
      <c r="I905" s="379"/>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8">
        <v>25</v>
      </c>
      <c r="B906" s="368">
        <v>1</v>
      </c>
      <c r="C906" s="379"/>
      <c r="D906" s="379"/>
      <c r="E906" s="379"/>
      <c r="F906" s="379"/>
      <c r="G906" s="379"/>
      <c r="H906" s="379"/>
      <c r="I906" s="379"/>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8">
        <v>26</v>
      </c>
      <c r="B907" s="368">
        <v>1</v>
      </c>
      <c r="C907" s="379"/>
      <c r="D907" s="379"/>
      <c r="E907" s="379"/>
      <c r="F907" s="379"/>
      <c r="G907" s="379"/>
      <c r="H907" s="379"/>
      <c r="I907" s="379"/>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8">
        <v>27</v>
      </c>
      <c r="B908" s="368">
        <v>1</v>
      </c>
      <c r="C908" s="379"/>
      <c r="D908" s="379"/>
      <c r="E908" s="379"/>
      <c r="F908" s="379"/>
      <c r="G908" s="379"/>
      <c r="H908" s="379"/>
      <c r="I908" s="379"/>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8">
        <v>28</v>
      </c>
      <c r="B909" s="368">
        <v>1</v>
      </c>
      <c r="C909" s="379"/>
      <c r="D909" s="379"/>
      <c r="E909" s="379"/>
      <c r="F909" s="379"/>
      <c r="G909" s="379"/>
      <c r="H909" s="379"/>
      <c r="I909" s="379"/>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8">
        <v>29</v>
      </c>
      <c r="B910" s="368">
        <v>1</v>
      </c>
      <c r="C910" s="379"/>
      <c r="D910" s="379"/>
      <c r="E910" s="379"/>
      <c r="F910" s="379"/>
      <c r="G910" s="379"/>
      <c r="H910" s="379"/>
      <c r="I910" s="379"/>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8">
        <v>30</v>
      </c>
      <c r="B911" s="368">
        <v>1</v>
      </c>
      <c r="C911" s="379"/>
      <c r="D911" s="379"/>
      <c r="E911" s="379"/>
      <c r="F911" s="379"/>
      <c r="G911" s="379"/>
      <c r="H911" s="379"/>
      <c r="I911" s="379"/>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80"/>
      <c r="AP914" s="381" t="s">
        <v>433</v>
      </c>
      <c r="AQ914" s="381"/>
      <c r="AR914" s="381"/>
      <c r="AS914" s="381"/>
      <c r="AT914" s="381"/>
      <c r="AU914" s="381"/>
      <c r="AV914" s="381"/>
      <c r="AW914" s="381"/>
      <c r="AX914" s="381"/>
    </row>
    <row r="915" spans="1:50" ht="30" hidden="1" customHeight="1" x14ac:dyDescent="0.15">
      <c r="A915" s="368">
        <v>1</v>
      </c>
      <c r="B915" s="368">
        <v>1</v>
      </c>
      <c r="C915" s="379"/>
      <c r="D915" s="379"/>
      <c r="E915" s="379"/>
      <c r="F915" s="379"/>
      <c r="G915" s="379"/>
      <c r="H915" s="379"/>
      <c r="I915" s="379"/>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8">
        <v>2</v>
      </c>
      <c r="B916" s="368">
        <v>1</v>
      </c>
      <c r="C916" s="379"/>
      <c r="D916" s="379"/>
      <c r="E916" s="379"/>
      <c r="F916" s="379"/>
      <c r="G916" s="379"/>
      <c r="H916" s="379"/>
      <c r="I916" s="379"/>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8">
        <v>3</v>
      </c>
      <c r="B917" s="368">
        <v>1</v>
      </c>
      <c r="C917" s="379"/>
      <c r="D917" s="379"/>
      <c r="E917" s="379"/>
      <c r="F917" s="379"/>
      <c r="G917" s="379"/>
      <c r="H917" s="379"/>
      <c r="I917" s="379"/>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8">
        <v>4</v>
      </c>
      <c r="B918" s="368">
        <v>1</v>
      </c>
      <c r="C918" s="379"/>
      <c r="D918" s="379"/>
      <c r="E918" s="379"/>
      <c r="F918" s="379"/>
      <c r="G918" s="379"/>
      <c r="H918" s="379"/>
      <c r="I918" s="379"/>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8">
        <v>5</v>
      </c>
      <c r="B919" s="368">
        <v>1</v>
      </c>
      <c r="C919" s="379"/>
      <c r="D919" s="379"/>
      <c r="E919" s="379"/>
      <c r="F919" s="379"/>
      <c r="G919" s="379"/>
      <c r="H919" s="379"/>
      <c r="I919" s="379"/>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8">
        <v>6</v>
      </c>
      <c r="B920" s="368">
        <v>1</v>
      </c>
      <c r="C920" s="379"/>
      <c r="D920" s="379"/>
      <c r="E920" s="379"/>
      <c r="F920" s="379"/>
      <c r="G920" s="379"/>
      <c r="H920" s="379"/>
      <c r="I920" s="379"/>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8">
        <v>7</v>
      </c>
      <c r="B921" s="368">
        <v>1</v>
      </c>
      <c r="C921" s="379"/>
      <c r="D921" s="379"/>
      <c r="E921" s="379"/>
      <c r="F921" s="379"/>
      <c r="G921" s="379"/>
      <c r="H921" s="379"/>
      <c r="I921" s="379"/>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8">
        <v>8</v>
      </c>
      <c r="B922" s="368">
        <v>1</v>
      </c>
      <c r="C922" s="379"/>
      <c r="D922" s="379"/>
      <c r="E922" s="379"/>
      <c r="F922" s="379"/>
      <c r="G922" s="379"/>
      <c r="H922" s="379"/>
      <c r="I922" s="379"/>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8">
        <v>9</v>
      </c>
      <c r="B923" s="368">
        <v>1</v>
      </c>
      <c r="C923" s="379"/>
      <c r="D923" s="379"/>
      <c r="E923" s="379"/>
      <c r="F923" s="379"/>
      <c r="G923" s="379"/>
      <c r="H923" s="379"/>
      <c r="I923" s="379"/>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8">
        <v>10</v>
      </c>
      <c r="B924" s="368">
        <v>1</v>
      </c>
      <c r="C924" s="379"/>
      <c r="D924" s="379"/>
      <c r="E924" s="379"/>
      <c r="F924" s="379"/>
      <c r="G924" s="379"/>
      <c r="H924" s="379"/>
      <c r="I924" s="379"/>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8">
        <v>11</v>
      </c>
      <c r="B925" s="368">
        <v>1</v>
      </c>
      <c r="C925" s="379"/>
      <c r="D925" s="379"/>
      <c r="E925" s="379"/>
      <c r="F925" s="379"/>
      <c r="G925" s="379"/>
      <c r="H925" s="379"/>
      <c r="I925" s="379"/>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8">
        <v>12</v>
      </c>
      <c r="B926" s="368">
        <v>1</v>
      </c>
      <c r="C926" s="379"/>
      <c r="D926" s="379"/>
      <c r="E926" s="379"/>
      <c r="F926" s="379"/>
      <c r="G926" s="379"/>
      <c r="H926" s="379"/>
      <c r="I926" s="379"/>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8">
        <v>13</v>
      </c>
      <c r="B927" s="368">
        <v>1</v>
      </c>
      <c r="C927" s="379"/>
      <c r="D927" s="379"/>
      <c r="E927" s="379"/>
      <c r="F927" s="379"/>
      <c r="G927" s="379"/>
      <c r="H927" s="379"/>
      <c r="I927" s="379"/>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8">
        <v>14</v>
      </c>
      <c r="B928" s="368">
        <v>1</v>
      </c>
      <c r="C928" s="379"/>
      <c r="D928" s="379"/>
      <c r="E928" s="379"/>
      <c r="F928" s="379"/>
      <c r="G928" s="379"/>
      <c r="H928" s="379"/>
      <c r="I928" s="379"/>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8">
        <v>15</v>
      </c>
      <c r="B929" s="368">
        <v>1</v>
      </c>
      <c r="C929" s="379"/>
      <c r="D929" s="379"/>
      <c r="E929" s="379"/>
      <c r="F929" s="379"/>
      <c r="G929" s="379"/>
      <c r="H929" s="379"/>
      <c r="I929" s="379"/>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8">
        <v>16</v>
      </c>
      <c r="B930" s="368">
        <v>1</v>
      </c>
      <c r="C930" s="379"/>
      <c r="D930" s="379"/>
      <c r="E930" s="379"/>
      <c r="F930" s="379"/>
      <c r="G930" s="379"/>
      <c r="H930" s="379"/>
      <c r="I930" s="379"/>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8">
        <v>17</v>
      </c>
      <c r="B931" s="368">
        <v>1</v>
      </c>
      <c r="C931" s="379"/>
      <c r="D931" s="379"/>
      <c r="E931" s="379"/>
      <c r="F931" s="379"/>
      <c r="G931" s="379"/>
      <c r="H931" s="379"/>
      <c r="I931" s="379"/>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8">
        <v>18</v>
      </c>
      <c r="B932" s="368">
        <v>1</v>
      </c>
      <c r="C932" s="379"/>
      <c r="D932" s="379"/>
      <c r="E932" s="379"/>
      <c r="F932" s="379"/>
      <c r="G932" s="379"/>
      <c r="H932" s="379"/>
      <c r="I932" s="379"/>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8">
        <v>19</v>
      </c>
      <c r="B933" s="368">
        <v>1</v>
      </c>
      <c r="C933" s="379"/>
      <c r="D933" s="379"/>
      <c r="E933" s="379"/>
      <c r="F933" s="379"/>
      <c r="G933" s="379"/>
      <c r="H933" s="379"/>
      <c r="I933" s="379"/>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8">
        <v>20</v>
      </c>
      <c r="B934" s="368">
        <v>1</v>
      </c>
      <c r="C934" s="379"/>
      <c r="D934" s="379"/>
      <c r="E934" s="379"/>
      <c r="F934" s="379"/>
      <c r="G934" s="379"/>
      <c r="H934" s="379"/>
      <c r="I934" s="379"/>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8">
        <v>21</v>
      </c>
      <c r="B935" s="368">
        <v>1</v>
      </c>
      <c r="C935" s="379"/>
      <c r="D935" s="379"/>
      <c r="E935" s="379"/>
      <c r="F935" s="379"/>
      <c r="G935" s="379"/>
      <c r="H935" s="379"/>
      <c r="I935" s="379"/>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8">
        <v>22</v>
      </c>
      <c r="B936" s="368">
        <v>1</v>
      </c>
      <c r="C936" s="379"/>
      <c r="D936" s="379"/>
      <c r="E936" s="379"/>
      <c r="F936" s="379"/>
      <c r="G936" s="379"/>
      <c r="H936" s="379"/>
      <c r="I936" s="379"/>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8">
        <v>23</v>
      </c>
      <c r="B937" s="368">
        <v>1</v>
      </c>
      <c r="C937" s="379"/>
      <c r="D937" s="379"/>
      <c r="E937" s="379"/>
      <c r="F937" s="379"/>
      <c r="G937" s="379"/>
      <c r="H937" s="379"/>
      <c r="I937" s="379"/>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8">
        <v>24</v>
      </c>
      <c r="B938" s="368">
        <v>1</v>
      </c>
      <c r="C938" s="379"/>
      <c r="D938" s="379"/>
      <c r="E938" s="379"/>
      <c r="F938" s="379"/>
      <c r="G938" s="379"/>
      <c r="H938" s="379"/>
      <c r="I938" s="379"/>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8">
        <v>25</v>
      </c>
      <c r="B939" s="368">
        <v>1</v>
      </c>
      <c r="C939" s="379"/>
      <c r="D939" s="379"/>
      <c r="E939" s="379"/>
      <c r="F939" s="379"/>
      <c r="G939" s="379"/>
      <c r="H939" s="379"/>
      <c r="I939" s="379"/>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8">
        <v>26</v>
      </c>
      <c r="B940" s="368">
        <v>1</v>
      </c>
      <c r="C940" s="379"/>
      <c r="D940" s="379"/>
      <c r="E940" s="379"/>
      <c r="F940" s="379"/>
      <c r="G940" s="379"/>
      <c r="H940" s="379"/>
      <c r="I940" s="379"/>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8">
        <v>27</v>
      </c>
      <c r="B941" s="368">
        <v>1</v>
      </c>
      <c r="C941" s="379"/>
      <c r="D941" s="379"/>
      <c r="E941" s="379"/>
      <c r="F941" s="379"/>
      <c r="G941" s="379"/>
      <c r="H941" s="379"/>
      <c r="I941" s="379"/>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8">
        <v>28</v>
      </c>
      <c r="B942" s="368">
        <v>1</v>
      </c>
      <c r="C942" s="379"/>
      <c r="D942" s="379"/>
      <c r="E942" s="379"/>
      <c r="F942" s="379"/>
      <c r="G942" s="379"/>
      <c r="H942" s="379"/>
      <c r="I942" s="379"/>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8">
        <v>29</v>
      </c>
      <c r="B943" s="368">
        <v>1</v>
      </c>
      <c r="C943" s="379"/>
      <c r="D943" s="379"/>
      <c r="E943" s="379"/>
      <c r="F943" s="379"/>
      <c r="G943" s="379"/>
      <c r="H943" s="379"/>
      <c r="I943" s="379"/>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8">
        <v>30</v>
      </c>
      <c r="B944" s="368">
        <v>1</v>
      </c>
      <c r="C944" s="379"/>
      <c r="D944" s="379"/>
      <c r="E944" s="379"/>
      <c r="F944" s="379"/>
      <c r="G944" s="379"/>
      <c r="H944" s="379"/>
      <c r="I944" s="379"/>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80"/>
      <c r="AP947" s="381" t="s">
        <v>433</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8">
        <v>2</v>
      </c>
      <c r="B949" s="368">
        <v>1</v>
      </c>
      <c r="C949" s="379"/>
      <c r="D949" s="379"/>
      <c r="E949" s="379"/>
      <c r="F949" s="379"/>
      <c r="G949" s="379"/>
      <c r="H949" s="379"/>
      <c r="I949" s="379"/>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8">
        <v>3</v>
      </c>
      <c r="B950" s="368">
        <v>1</v>
      </c>
      <c r="C950" s="379"/>
      <c r="D950" s="379"/>
      <c r="E950" s="379"/>
      <c r="F950" s="379"/>
      <c r="G950" s="379"/>
      <c r="H950" s="379"/>
      <c r="I950" s="379"/>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8">
        <v>4</v>
      </c>
      <c r="B951" s="368">
        <v>1</v>
      </c>
      <c r="C951" s="379"/>
      <c r="D951" s="379"/>
      <c r="E951" s="379"/>
      <c r="F951" s="379"/>
      <c r="G951" s="379"/>
      <c r="H951" s="379"/>
      <c r="I951" s="379"/>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8">
        <v>5</v>
      </c>
      <c r="B952" s="368">
        <v>1</v>
      </c>
      <c r="C952" s="379"/>
      <c r="D952" s="379"/>
      <c r="E952" s="379"/>
      <c r="F952" s="379"/>
      <c r="G952" s="379"/>
      <c r="H952" s="379"/>
      <c r="I952" s="379"/>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8">
        <v>6</v>
      </c>
      <c r="B953" s="368">
        <v>1</v>
      </c>
      <c r="C953" s="379"/>
      <c r="D953" s="379"/>
      <c r="E953" s="379"/>
      <c r="F953" s="379"/>
      <c r="G953" s="379"/>
      <c r="H953" s="379"/>
      <c r="I953" s="379"/>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8">
        <v>7</v>
      </c>
      <c r="B954" s="368">
        <v>1</v>
      </c>
      <c r="C954" s="379"/>
      <c r="D954" s="379"/>
      <c r="E954" s="379"/>
      <c r="F954" s="379"/>
      <c r="G954" s="379"/>
      <c r="H954" s="379"/>
      <c r="I954" s="379"/>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8">
        <v>8</v>
      </c>
      <c r="B955" s="368">
        <v>1</v>
      </c>
      <c r="C955" s="379"/>
      <c r="D955" s="379"/>
      <c r="E955" s="379"/>
      <c r="F955" s="379"/>
      <c r="G955" s="379"/>
      <c r="H955" s="379"/>
      <c r="I955" s="379"/>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8">
        <v>9</v>
      </c>
      <c r="B956" s="368">
        <v>1</v>
      </c>
      <c r="C956" s="379"/>
      <c r="D956" s="379"/>
      <c r="E956" s="379"/>
      <c r="F956" s="379"/>
      <c r="G956" s="379"/>
      <c r="H956" s="379"/>
      <c r="I956" s="379"/>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8">
        <v>10</v>
      </c>
      <c r="B957" s="368">
        <v>1</v>
      </c>
      <c r="C957" s="379"/>
      <c r="D957" s="379"/>
      <c r="E957" s="379"/>
      <c r="F957" s="379"/>
      <c r="G957" s="379"/>
      <c r="H957" s="379"/>
      <c r="I957" s="379"/>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8">
        <v>11</v>
      </c>
      <c r="B958" s="368">
        <v>1</v>
      </c>
      <c r="C958" s="379"/>
      <c r="D958" s="379"/>
      <c r="E958" s="379"/>
      <c r="F958" s="379"/>
      <c r="G958" s="379"/>
      <c r="H958" s="379"/>
      <c r="I958" s="379"/>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8">
        <v>12</v>
      </c>
      <c r="B959" s="368">
        <v>1</v>
      </c>
      <c r="C959" s="379"/>
      <c r="D959" s="379"/>
      <c r="E959" s="379"/>
      <c r="F959" s="379"/>
      <c r="G959" s="379"/>
      <c r="H959" s="379"/>
      <c r="I959" s="379"/>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8">
        <v>13</v>
      </c>
      <c r="B960" s="368">
        <v>1</v>
      </c>
      <c r="C960" s="379"/>
      <c r="D960" s="379"/>
      <c r="E960" s="379"/>
      <c r="F960" s="379"/>
      <c r="G960" s="379"/>
      <c r="H960" s="379"/>
      <c r="I960" s="379"/>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8">
        <v>14</v>
      </c>
      <c r="B961" s="368">
        <v>1</v>
      </c>
      <c r="C961" s="379"/>
      <c r="D961" s="379"/>
      <c r="E961" s="379"/>
      <c r="F961" s="379"/>
      <c r="G961" s="379"/>
      <c r="H961" s="379"/>
      <c r="I961" s="379"/>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8">
        <v>15</v>
      </c>
      <c r="B962" s="368">
        <v>1</v>
      </c>
      <c r="C962" s="379"/>
      <c r="D962" s="379"/>
      <c r="E962" s="379"/>
      <c r="F962" s="379"/>
      <c r="G962" s="379"/>
      <c r="H962" s="379"/>
      <c r="I962" s="379"/>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8">
        <v>16</v>
      </c>
      <c r="B963" s="368">
        <v>1</v>
      </c>
      <c r="C963" s="379"/>
      <c r="D963" s="379"/>
      <c r="E963" s="379"/>
      <c r="F963" s="379"/>
      <c r="G963" s="379"/>
      <c r="H963" s="379"/>
      <c r="I963" s="379"/>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8">
        <v>17</v>
      </c>
      <c r="B964" s="368">
        <v>1</v>
      </c>
      <c r="C964" s="379"/>
      <c r="D964" s="379"/>
      <c r="E964" s="379"/>
      <c r="F964" s="379"/>
      <c r="G964" s="379"/>
      <c r="H964" s="379"/>
      <c r="I964" s="379"/>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8">
        <v>18</v>
      </c>
      <c r="B965" s="368">
        <v>1</v>
      </c>
      <c r="C965" s="379"/>
      <c r="D965" s="379"/>
      <c r="E965" s="379"/>
      <c r="F965" s="379"/>
      <c r="G965" s="379"/>
      <c r="H965" s="379"/>
      <c r="I965" s="379"/>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8">
        <v>19</v>
      </c>
      <c r="B966" s="368">
        <v>1</v>
      </c>
      <c r="C966" s="379"/>
      <c r="D966" s="379"/>
      <c r="E966" s="379"/>
      <c r="F966" s="379"/>
      <c r="G966" s="379"/>
      <c r="H966" s="379"/>
      <c r="I966" s="379"/>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8">
        <v>20</v>
      </c>
      <c r="B967" s="368">
        <v>1</v>
      </c>
      <c r="C967" s="379"/>
      <c r="D967" s="379"/>
      <c r="E967" s="379"/>
      <c r="F967" s="379"/>
      <c r="G967" s="379"/>
      <c r="H967" s="379"/>
      <c r="I967" s="379"/>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8">
        <v>21</v>
      </c>
      <c r="B968" s="368">
        <v>1</v>
      </c>
      <c r="C968" s="379"/>
      <c r="D968" s="379"/>
      <c r="E968" s="379"/>
      <c r="F968" s="379"/>
      <c r="G968" s="379"/>
      <c r="H968" s="379"/>
      <c r="I968" s="379"/>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8">
        <v>22</v>
      </c>
      <c r="B969" s="368">
        <v>1</v>
      </c>
      <c r="C969" s="379"/>
      <c r="D969" s="379"/>
      <c r="E969" s="379"/>
      <c r="F969" s="379"/>
      <c r="G969" s="379"/>
      <c r="H969" s="379"/>
      <c r="I969" s="379"/>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8">
        <v>23</v>
      </c>
      <c r="B970" s="368">
        <v>1</v>
      </c>
      <c r="C970" s="379"/>
      <c r="D970" s="379"/>
      <c r="E970" s="379"/>
      <c r="F970" s="379"/>
      <c r="G970" s="379"/>
      <c r="H970" s="379"/>
      <c r="I970" s="379"/>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8">
        <v>24</v>
      </c>
      <c r="B971" s="368">
        <v>1</v>
      </c>
      <c r="C971" s="379"/>
      <c r="D971" s="379"/>
      <c r="E971" s="379"/>
      <c r="F971" s="379"/>
      <c r="G971" s="379"/>
      <c r="H971" s="379"/>
      <c r="I971" s="379"/>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8">
        <v>25</v>
      </c>
      <c r="B972" s="368">
        <v>1</v>
      </c>
      <c r="C972" s="379"/>
      <c r="D972" s="379"/>
      <c r="E972" s="379"/>
      <c r="F972" s="379"/>
      <c r="G972" s="379"/>
      <c r="H972" s="379"/>
      <c r="I972" s="379"/>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8">
        <v>26</v>
      </c>
      <c r="B973" s="368">
        <v>1</v>
      </c>
      <c r="C973" s="379"/>
      <c r="D973" s="379"/>
      <c r="E973" s="379"/>
      <c r="F973" s="379"/>
      <c r="G973" s="379"/>
      <c r="H973" s="379"/>
      <c r="I973" s="379"/>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8">
        <v>27</v>
      </c>
      <c r="B974" s="368">
        <v>1</v>
      </c>
      <c r="C974" s="379"/>
      <c r="D974" s="379"/>
      <c r="E974" s="379"/>
      <c r="F974" s="379"/>
      <c r="G974" s="379"/>
      <c r="H974" s="379"/>
      <c r="I974" s="379"/>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8">
        <v>28</v>
      </c>
      <c r="B975" s="368">
        <v>1</v>
      </c>
      <c r="C975" s="379"/>
      <c r="D975" s="379"/>
      <c r="E975" s="379"/>
      <c r="F975" s="379"/>
      <c r="G975" s="379"/>
      <c r="H975" s="379"/>
      <c r="I975" s="379"/>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8">
        <v>29</v>
      </c>
      <c r="B976" s="368">
        <v>1</v>
      </c>
      <c r="C976" s="379"/>
      <c r="D976" s="379"/>
      <c r="E976" s="379"/>
      <c r="F976" s="379"/>
      <c r="G976" s="379"/>
      <c r="H976" s="379"/>
      <c r="I976" s="379"/>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8">
        <v>30</v>
      </c>
      <c r="B977" s="368">
        <v>1</v>
      </c>
      <c r="C977" s="379"/>
      <c r="D977" s="379"/>
      <c r="E977" s="379"/>
      <c r="F977" s="379"/>
      <c r="G977" s="379"/>
      <c r="H977" s="379"/>
      <c r="I977" s="379"/>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80"/>
      <c r="AP980" s="381" t="s">
        <v>433</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8">
        <v>2</v>
      </c>
      <c r="B982" s="368">
        <v>1</v>
      </c>
      <c r="C982" s="379"/>
      <c r="D982" s="379"/>
      <c r="E982" s="379"/>
      <c r="F982" s="379"/>
      <c r="G982" s="379"/>
      <c r="H982" s="379"/>
      <c r="I982" s="379"/>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8">
        <v>3</v>
      </c>
      <c r="B983" s="368">
        <v>1</v>
      </c>
      <c r="C983" s="379"/>
      <c r="D983" s="379"/>
      <c r="E983" s="379"/>
      <c r="F983" s="379"/>
      <c r="G983" s="379"/>
      <c r="H983" s="379"/>
      <c r="I983" s="379"/>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8">
        <v>4</v>
      </c>
      <c r="B984" s="368">
        <v>1</v>
      </c>
      <c r="C984" s="379"/>
      <c r="D984" s="379"/>
      <c r="E984" s="379"/>
      <c r="F984" s="379"/>
      <c r="G984" s="379"/>
      <c r="H984" s="379"/>
      <c r="I984" s="379"/>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8">
        <v>5</v>
      </c>
      <c r="B985" s="368">
        <v>1</v>
      </c>
      <c r="C985" s="379"/>
      <c r="D985" s="379"/>
      <c r="E985" s="379"/>
      <c r="F985" s="379"/>
      <c r="G985" s="379"/>
      <c r="H985" s="379"/>
      <c r="I985" s="379"/>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8">
        <v>6</v>
      </c>
      <c r="B986" s="368">
        <v>1</v>
      </c>
      <c r="C986" s="379"/>
      <c r="D986" s="379"/>
      <c r="E986" s="379"/>
      <c r="F986" s="379"/>
      <c r="G986" s="379"/>
      <c r="H986" s="379"/>
      <c r="I986" s="379"/>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8">
        <v>7</v>
      </c>
      <c r="B987" s="368">
        <v>1</v>
      </c>
      <c r="C987" s="379"/>
      <c r="D987" s="379"/>
      <c r="E987" s="379"/>
      <c r="F987" s="379"/>
      <c r="G987" s="379"/>
      <c r="H987" s="379"/>
      <c r="I987" s="379"/>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8">
        <v>8</v>
      </c>
      <c r="B988" s="368">
        <v>1</v>
      </c>
      <c r="C988" s="379"/>
      <c r="D988" s="379"/>
      <c r="E988" s="379"/>
      <c r="F988" s="379"/>
      <c r="G988" s="379"/>
      <c r="H988" s="379"/>
      <c r="I988" s="379"/>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8">
        <v>9</v>
      </c>
      <c r="B989" s="368">
        <v>1</v>
      </c>
      <c r="C989" s="379"/>
      <c r="D989" s="379"/>
      <c r="E989" s="379"/>
      <c r="F989" s="379"/>
      <c r="G989" s="379"/>
      <c r="H989" s="379"/>
      <c r="I989" s="379"/>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8">
        <v>10</v>
      </c>
      <c r="B990" s="368">
        <v>1</v>
      </c>
      <c r="C990" s="379"/>
      <c r="D990" s="379"/>
      <c r="E990" s="379"/>
      <c r="F990" s="379"/>
      <c r="G990" s="379"/>
      <c r="H990" s="379"/>
      <c r="I990" s="379"/>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8">
        <v>11</v>
      </c>
      <c r="B991" s="368">
        <v>1</v>
      </c>
      <c r="C991" s="379"/>
      <c r="D991" s="379"/>
      <c r="E991" s="379"/>
      <c r="F991" s="379"/>
      <c r="G991" s="379"/>
      <c r="H991" s="379"/>
      <c r="I991" s="379"/>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8">
        <v>12</v>
      </c>
      <c r="B992" s="368">
        <v>1</v>
      </c>
      <c r="C992" s="379"/>
      <c r="D992" s="379"/>
      <c r="E992" s="379"/>
      <c r="F992" s="379"/>
      <c r="G992" s="379"/>
      <c r="H992" s="379"/>
      <c r="I992" s="379"/>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8">
        <v>13</v>
      </c>
      <c r="B993" s="368">
        <v>1</v>
      </c>
      <c r="C993" s="379"/>
      <c r="D993" s="379"/>
      <c r="E993" s="379"/>
      <c r="F993" s="379"/>
      <c r="G993" s="379"/>
      <c r="H993" s="379"/>
      <c r="I993" s="379"/>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8">
        <v>14</v>
      </c>
      <c r="B994" s="368">
        <v>1</v>
      </c>
      <c r="C994" s="379"/>
      <c r="D994" s="379"/>
      <c r="E994" s="379"/>
      <c r="F994" s="379"/>
      <c r="G994" s="379"/>
      <c r="H994" s="379"/>
      <c r="I994" s="379"/>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8">
        <v>15</v>
      </c>
      <c r="B995" s="368">
        <v>1</v>
      </c>
      <c r="C995" s="379"/>
      <c r="D995" s="379"/>
      <c r="E995" s="379"/>
      <c r="F995" s="379"/>
      <c r="G995" s="379"/>
      <c r="H995" s="379"/>
      <c r="I995" s="379"/>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8">
        <v>16</v>
      </c>
      <c r="B996" s="368">
        <v>1</v>
      </c>
      <c r="C996" s="379"/>
      <c r="D996" s="379"/>
      <c r="E996" s="379"/>
      <c r="F996" s="379"/>
      <c r="G996" s="379"/>
      <c r="H996" s="379"/>
      <c r="I996" s="379"/>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8">
        <v>17</v>
      </c>
      <c r="B997" s="368">
        <v>1</v>
      </c>
      <c r="C997" s="379"/>
      <c r="D997" s="379"/>
      <c r="E997" s="379"/>
      <c r="F997" s="379"/>
      <c r="G997" s="379"/>
      <c r="H997" s="379"/>
      <c r="I997" s="379"/>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8">
        <v>18</v>
      </c>
      <c r="B998" s="368">
        <v>1</v>
      </c>
      <c r="C998" s="379"/>
      <c r="D998" s="379"/>
      <c r="E998" s="379"/>
      <c r="F998" s="379"/>
      <c r="G998" s="379"/>
      <c r="H998" s="379"/>
      <c r="I998" s="379"/>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8">
        <v>19</v>
      </c>
      <c r="B999" s="368">
        <v>1</v>
      </c>
      <c r="C999" s="379"/>
      <c r="D999" s="379"/>
      <c r="E999" s="379"/>
      <c r="F999" s="379"/>
      <c r="G999" s="379"/>
      <c r="H999" s="379"/>
      <c r="I999" s="379"/>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8">
        <v>20</v>
      </c>
      <c r="B1000" s="368">
        <v>1</v>
      </c>
      <c r="C1000" s="379"/>
      <c r="D1000" s="379"/>
      <c r="E1000" s="379"/>
      <c r="F1000" s="379"/>
      <c r="G1000" s="379"/>
      <c r="H1000" s="379"/>
      <c r="I1000" s="379"/>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8">
        <v>21</v>
      </c>
      <c r="B1001" s="368">
        <v>1</v>
      </c>
      <c r="C1001" s="379"/>
      <c r="D1001" s="379"/>
      <c r="E1001" s="379"/>
      <c r="F1001" s="379"/>
      <c r="G1001" s="379"/>
      <c r="H1001" s="379"/>
      <c r="I1001" s="379"/>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8">
        <v>22</v>
      </c>
      <c r="B1002" s="368">
        <v>1</v>
      </c>
      <c r="C1002" s="379"/>
      <c r="D1002" s="379"/>
      <c r="E1002" s="379"/>
      <c r="F1002" s="379"/>
      <c r="G1002" s="379"/>
      <c r="H1002" s="379"/>
      <c r="I1002" s="379"/>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8">
        <v>23</v>
      </c>
      <c r="B1003" s="368">
        <v>1</v>
      </c>
      <c r="C1003" s="379"/>
      <c r="D1003" s="379"/>
      <c r="E1003" s="379"/>
      <c r="F1003" s="379"/>
      <c r="G1003" s="379"/>
      <c r="H1003" s="379"/>
      <c r="I1003" s="379"/>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8">
        <v>24</v>
      </c>
      <c r="B1004" s="368">
        <v>1</v>
      </c>
      <c r="C1004" s="379"/>
      <c r="D1004" s="379"/>
      <c r="E1004" s="379"/>
      <c r="F1004" s="379"/>
      <c r="G1004" s="379"/>
      <c r="H1004" s="379"/>
      <c r="I1004" s="379"/>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8">
        <v>25</v>
      </c>
      <c r="B1005" s="368">
        <v>1</v>
      </c>
      <c r="C1005" s="379"/>
      <c r="D1005" s="379"/>
      <c r="E1005" s="379"/>
      <c r="F1005" s="379"/>
      <c r="G1005" s="379"/>
      <c r="H1005" s="379"/>
      <c r="I1005" s="379"/>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8">
        <v>26</v>
      </c>
      <c r="B1006" s="368">
        <v>1</v>
      </c>
      <c r="C1006" s="379"/>
      <c r="D1006" s="379"/>
      <c r="E1006" s="379"/>
      <c r="F1006" s="379"/>
      <c r="G1006" s="379"/>
      <c r="H1006" s="379"/>
      <c r="I1006" s="379"/>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8">
        <v>27</v>
      </c>
      <c r="B1007" s="368">
        <v>1</v>
      </c>
      <c r="C1007" s="379"/>
      <c r="D1007" s="379"/>
      <c r="E1007" s="379"/>
      <c r="F1007" s="379"/>
      <c r="G1007" s="379"/>
      <c r="H1007" s="379"/>
      <c r="I1007" s="379"/>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8">
        <v>28</v>
      </c>
      <c r="B1008" s="368">
        <v>1</v>
      </c>
      <c r="C1008" s="379"/>
      <c r="D1008" s="379"/>
      <c r="E1008" s="379"/>
      <c r="F1008" s="379"/>
      <c r="G1008" s="379"/>
      <c r="H1008" s="379"/>
      <c r="I1008" s="379"/>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8">
        <v>29</v>
      </c>
      <c r="B1009" s="368">
        <v>1</v>
      </c>
      <c r="C1009" s="379"/>
      <c r="D1009" s="379"/>
      <c r="E1009" s="379"/>
      <c r="F1009" s="379"/>
      <c r="G1009" s="379"/>
      <c r="H1009" s="379"/>
      <c r="I1009" s="379"/>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8">
        <v>30</v>
      </c>
      <c r="B1010" s="368">
        <v>1</v>
      </c>
      <c r="C1010" s="379"/>
      <c r="D1010" s="379"/>
      <c r="E1010" s="379"/>
      <c r="F1010" s="379"/>
      <c r="G1010" s="379"/>
      <c r="H1010" s="379"/>
      <c r="I1010" s="379"/>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80"/>
      <c r="AP1013" s="381" t="s">
        <v>433</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8">
        <v>2</v>
      </c>
      <c r="B1015" s="368">
        <v>1</v>
      </c>
      <c r="C1015" s="379"/>
      <c r="D1015" s="379"/>
      <c r="E1015" s="379"/>
      <c r="F1015" s="379"/>
      <c r="G1015" s="379"/>
      <c r="H1015" s="379"/>
      <c r="I1015" s="379"/>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8">
        <v>3</v>
      </c>
      <c r="B1016" s="368">
        <v>1</v>
      </c>
      <c r="C1016" s="379"/>
      <c r="D1016" s="379"/>
      <c r="E1016" s="379"/>
      <c r="F1016" s="379"/>
      <c r="G1016" s="379"/>
      <c r="H1016" s="379"/>
      <c r="I1016" s="379"/>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8">
        <v>4</v>
      </c>
      <c r="B1017" s="368">
        <v>1</v>
      </c>
      <c r="C1017" s="379"/>
      <c r="D1017" s="379"/>
      <c r="E1017" s="379"/>
      <c r="F1017" s="379"/>
      <c r="G1017" s="379"/>
      <c r="H1017" s="379"/>
      <c r="I1017" s="379"/>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8">
        <v>5</v>
      </c>
      <c r="B1018" s="368">
        <v>1</v>
      </c>
      <c r="C1018" s="379"/>
      <c r="D1018" s="379"/>
      <c r="E1018" s="379"/>
      <c r="F1018" s="379"/>
      <c r="G1018" s="379"/>
      <c r="H1018" s="379"/>
      <c r="I1018" s="379"/>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8">
        <v>6</v>
      </c>
      <c r="B1019" s="368">
        <v>1</v>
      </c>
      <c r="C1019" s="379"/>
      <c r="D1019" s="379"/>
      <c r="E1019" s="379"/>
      <c r="F1019" s="379"/>
      <c r="G1019" s="379"/>
      <c r="H1019" s="379"/>
      <c r="I1019" s="379"/>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8">
        <v>7</v>
      </c>
      <c r="B1020" s="368">
        <v>1</v>
      </c>
      <c r="C1020" s="379"/>
      <c r="D1020" s="379"/>
      <c r="E1020" s="379"/>
      <c r="F1020" s="379"/>
      <c r="G1020" s="379"/>
      <c r="H1020" s="379"/>
      <c r="I1020" s="379"/>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8">
        <v>8</v>
      </c>
      <c r="B1021" s="368">
        <v>1</v>
      </c>
      <c r="C1021" s="379"/>
      <c r="D1021" s="379"/>
      <c r="E1021" s="379"/>
      <c r="F1021" s="379"/>
      <c r="G1021" s="379"/>
      <c r="H1021" s="379"/>
      <c r="I1021" s="379"/>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8">
        <v>9</v>
      </c>
      <c r="B1022" s="368">
        <v>1</v>
      </c>
      <c r="C1022" s="379"/>
      <c r="D1022" s="379"/>
      <c r="E1022" s="379"/>
      <c r="F1022" s="379"/>
      <c r="G1022" s="379"/>
      <c r="H1022" s="379"/>
      <c r="I1022" s="379"/>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8">
        <v>10</v>
      </c>
      <c r="B1023" s="368">
        <v>1</v>
      </c>
      <c r="C1023" s="379"/>
      <c r="D1023" s="379"/>
      <c r="E1023" s="379"/>
      <c r="F1023" s="379"/>
      <c r="G1023" s="379"/>
      <c r="H1023" s="379"/>
      <c r="I1023" s="379"/>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8">
        <v>11</v>
      </c>
      <c r="B1024" s="368">
        <v>1</v>
      </c>
      <c r="C1024" s="379"/>
      <c r="D1024" s="379"/>
      <c r="E1024" s="379"/>
      <c r="F1024" s="379"/>
      <c r="G1024" s="379"/>
      <c r="H1024" s="379"/>
      <c r="I1024" s="379"/>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8">
        <v>12</v>
      </c>
      <c r="B1025" s="368">
        <v>1</v>
      </c>
      <c r="C1025" s="379"/>
      <c r="D1025" s="379"/>
      <c r="E1025" s="379"/>
      <c r="F1025" s="379"/>
      <c r="G1025" s="379"/>
      <c r="H1025" s="379"/>
      <c r="I1025" s="379"/>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8">
        <v>13</v>
      </c>
      <c r="B1026" s="368">
        <v>1</v>
      </c>
      <c r="C1026" s="379"/>
      <c r="D1026" s="379"/>
      <c r="E1026" s="379"/>
      <c r="F1026" s="379"/>
      <c r="G1026" s="379"/>
      <c r="H1026" s="379"/>
      <c r="I1026" s="379"/>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8">
        <v>14</v>
      </c>
      <c r="B1027" s="368">
        <v>1</v>
      </c>
      <c r="C1027" s="379"/>
      <c r="D1027" s="379"/>
      <c r="E1027" s="379"/>
      <c r="F1027" s="379"/>
      <c r="G1027" s="379"/>
      <c r="H1027" s="379"/>
      <c r="I1027" s="379"/>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8">
        <v>15</v>
      </c>
      <c r="B1028" s="368">
        <v>1</v>
      </c>
      <c r="C1028" s="379"/>
      <c r="D1028" s="379"/>
      <c r="E1028" s="379"/>
      <c r="F1028" s="379"/>
      <c r="G1028" s="379"/>
      <c r="H1028" s="379"/>
      <c r="I1028" s="379"/>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8">
        <v>16</v>
      </c>
      <c r="B1029" s="368">
        <v>1</v>
      </c>
      <c r="C1029" s="379"/>
      <c r="D1029" s="379"/>
      <c r="E1029" s="379"/>
      <c r="F1029" s="379"/>
      <c r="G1029" s="379"/>
      <c r="H1029" s="379"/>
      <c r="I1029" s="379"/>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8">
        <v>17</v>
      </c>
      <c r="B1030" s="368">
        <v>1</v>
      </c>
      <c r="C1030" s="379"/>
      <c r="D1030" s="379"/>
      <c r="E1030" s="379"/>
      <c r="F1030" s="379"/>
      <c r="G1030" s="379"/>
      <c r="H1030" s="379"/>
      <c r="I1030" s="379"/>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8">
        <v>18</v>
      </c>
      <c r="B1031" s="368">
        <v>1</v>
      </c>
      <c r="C1031" s="379"/>
      <c r="D1031" s="379"/>
      <c r="E1031" s="379"/>
      <c r="F1031" s="379"/>
      <c r="G1031" s="379"/>
      <c r="H1031" s="379"/>
      <c r="I1031" s="379"/>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8">
        <v>19</v>
      </c>
      <c r="B1032" s="368">
        <v>1</v>
      </c>
      <c r="C1032" s="379"/>
      <c r="D1032" s="379"/>
      <c r="E1032" s="379"/>
      <c r="F1032" s="379"/>
      <c r="G1032" s="379"/>
      <c r="H1032" s="379"/>
      <c r="I1032" s="379"/>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8">
        <v>20</v>
      </c>
      <c r="B1033" s="368">
        <v>1</v>
      </c>
      <c r="C1033" s="379"/>
      <c r="D1033" s="379"/>
      <c r="E1033" s="379"/>
      <c r="F1033" s="379"/>
      <c r="G1033" s="379"/>
      <c r="H1033" s="379"/>
      <c r="I1033" s="379"/>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8">
        <v>21</v>
      </c>
      <c r="B1034" s="368">
        <v>1</v>
      </c>
      <c r="C1034" s="379"/>
      <c r="D1034" s="379"/>
      <c r="E1034" s="379"/>
      <c r="F1034" s="379"/>
      <c r="G1034" s="379"/>
      <c r="H1034" s="379"/>
      <c r="I1034" s="379"/>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8">
        <v>22</v>
      </c>
      <c r="B1035" s="368">
        <v>1</v>
      </c>
      <c r="C1035" s="379"/>
      <c r="D1035" s="379"/>
      <c r="E1035" s="379"/>
      <c r="F1035" s="379"/>
      <c r="G1035" s="379"/>
      <c r="H1035" s="379"/>
      <c r="I1035" s="379"/>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8">
        <v>23</v>
      </c>
      <c r="B1036" s="368">
        <v>1</v>
      </c>
      <c r="C1036" s="379"/>
      <c r="D1036" s="379"/>
      <c r="E1036" s="379"/>
      <c r="F1036" s="379"/>
      <c r="G1036" s="379"/>
      <c r="H1036" s="379"/>
      <c r="I1036" s="379"/>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8">
        <v>24</v>
      </c>
      <c r="B1037" s="368">
        <v>1</v>
      </c>
      <c r="C1037" s="379"/>
      <c r="D1037" s="379"/>
      <c r="E1037" s="379"/>
      <c r="F1037" s="379"/>
      <c r="G1037" s="379"/>
      <c r="H1037" s="379"/>
      <c r="I1037" s="379"/>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8">
        <v>25</v>
      </c>
      <c r="B1038" s="368">
        <v>1</v>
      </c>
      <c r="C1038" s="379"/>
      <c r="D1038" s="379"/>
      <c r="E1038" s="379"/>
      <c r="F1038" s="379"/>
      <c r="G1038" s="379"/>
      <c r="H1038" s="379"/>
      <c r="I1038" s="379"/>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8">
        <v>26</v>
      </c>
      <c r="B1039" s="368">
        <v>1</v>
      </c>
      <c r="C1039" s="379"/>
      <c r="D1039" s="379"/>
      <c r="E1039" s="379"/>
      <c r="F1039" s="379"/>
      <c r="G1039" s="379"/>
      <c r="H1039" s="379"/>
      <c r="I1039" s="379"/>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8">
        <v>27</v>
      </c>
      <c r="B1040" s="368">
        <v>1</v>
      </c>
      <c r="C1040" s="379"/>
      <c r="D1040" s="379"/>
      <c r="E1040" s="379"/>
      <c r="F1040" s="379"/>
      <c r="G1040" s="379"/>
      <c r="H1040" s="379"/>
      <c r="I1040" s="379"/>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8">
        <v>28</v>
      </c>
      <c r="B1041" s="368">
        <v>1</v>
      </c>
      <c r="C1041" s="379"/>
      <c r="D1041" s="379"/>
      <c r="E1041" s="379"/>
      <c r="F1041" s="379"/>
      <c r="G1041" s="379"/>
      <c r="H1041" s="379"/>
      <c r="I1041" s="379"/>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8">
        <v>29</v>
      </c>
      <c r="B1042" s="368">
        <v>1</v>
      </c>
      <c r="C1042" s="379"/>
      <c r="D1042" s="379"/>
      <c r="E1042" s="379"/>
      <c r="F1042" s="379"/>
      <c r="G1042" s="379"/>
      <c r="H1042" s="379"/>
      <c r="I1042" s="379"/>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8">
        <v>30</v>
      </c>
      <c r="B1043" s="368">
        <v>1</v>
      </c>
      <c r="C1043" s="379"/>
      <c r="D1043" s="379"/>
      <c r="E1043" s="379"/>
      <c r="F1043" s="379"/>
      <c r="G1043" s="379"/>
      <c r="H1043" s="379"/>
      <c r="I1043" s="379"/>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80"/>
      <c r="AP1046" s="381" t="s">
        <v>433</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8">
        <v>2</v>
      </c>
      <c r="B1048" s="368">
        <v>1</v>
      </c>
      <c r="C1048" s="379"/>
      <c r="D1048" s="379"/>
      <c r="E1048" s="379"/>
      <c r="F1048" s="379"/>
      <c r="G1048" s="379"/>
      <c r="H1048" s="379"/>
      <c r="I1048" s="379"/>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8">
        <v>3</v>
      </c>
      <c r="B1049" s="368">
        <v>1</v>
      </c>
      <c r="C1049" s="379"/>
      <c r="D1049" s="379"/>
      <c r="E1049" s="379"/>
      <c r="F1049" s="379"/>
      <c r="G1049" s="379"/>
      <c r="H1049" s="379"/>
      <c r="I1049" s="379"/>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8">
        <v>4</v>
      </c>
      <c r="B1050" s="368">
        <v>1</v>
      </c>
      <c r="C1050" s="379"/>
      <c r="D1050" s="379"/>
      <c r="E1050" s="379"/>
      <c r="F1050" s="379"/>
      <c r="G1050" s="379"/>
      <c r="H1050" s="379"/>
      <c r="I1050" s="379"/>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8">
        <v>5</v>
      </c>
      <c r="B1051" s="368">
        <v>1</v>
      </c>
      <c r="C1051" s="379"/>
      <c r="D1051" s="379"/>
      <c r="E1051" s="379"/>
      <c r="F1051" s="379"/>
      <c r="G1051" s="379"/>
      <c r="H1051" s="379"/>
      <c r="I1051" s="379"/>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8">
        <v>6</v>
      </c>
      <c r="B1052" s="368">
        <v>1</v>
      </c>
      <c r="C1052" s="379"/>
      <c r="D1052" s="379"/>
      <c r="E1052" s="379"/>
      <c r="F1052" s="379"/>
      <c r="G1052" s="379"/>
      <c r="H1052" s="379"/>
      <c r="I1052" s="379"/>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8">
        <v>7</v>
      </c>
      <c r="B1053" s="368">
        <v>1</v>
      </c>
      <c r="C1053" s="379"/>
      <c r="D1053" s="379"/>
      <c r="E1053" s="379"/>
      <c r="F1053" s="379"/>
      <c r="G1053" s="379"/>
      <c r="H1053" s="379"/>
      <c r="I1053" s="379"/>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8">
        <v>8</v>
      </c>
      <c r="B1054" s="368">
        <v>1</v>
      </c>
      <c r="C1054" s="379"/>
      <c r="D1054" s="379"/>
      <c r="E1054" s="379"/>
      <c r="F1054" s="379"/>
      <c r="G1054" s="379"/>
      <c r="H1054" s="379"/>
      <c r="I1054" s="379"/>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8">
        <v>9</v>
      </c>
      <c r="B1055" s="368">
        <v>1</v>
      </c>
      <c r="C1055" s="379"/>
      <c r="D1055" s="379"/>
      <c r="E1055" s="379"/>
      <c r="F1055" s="379"/>
      <c r="G1055" s="379"/>
      <c r="H1055" s="379"/>
      <c r="I1055" s="379"/>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8">
        <v>10</v>
      </c>
      <c r="B1056" s="368">
        <v>1</v>
      </c>
      <c r="C1056" s="379"/>
      <c r="D1056" s="379"/>
      <c r="E1056" s="379"/>
      <c r="F1056" s="379"/>
      <c r="G1056" s="379"/>
      <c r="H1056" s="379"/>
      <c r="I1056" s="379"/>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8">
        <v>11</v>
      </c>
      <c r="B1057" s="368">
        <v>1</v>
      </c>
      <c r="C1057" s="379"/>
      <c r="D1057" s="379"/>
      <c r="E1057" s="379"/>
      <c r="F1057" s="379"/>
      <c r="G1057" s="379"/>
      <c r="H1057" s="379"/>
      <c r="I1057" s="379"/>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8">
        <v>12</v>
      </c>
      <c r="B1058" s="368">
        <v>1</v>
      </c>
      <c r="C1058" s="379"/>
      <c r="D1058" s="379"/>
      <c r="E1058" s="379"/>
      <c r="F1058" s="379"/>
      <c r="G1058" s="379"/>
      <c r="H1058" s="379"/>
      <c r="I1058" s="379"/>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8">
        <v>13</v>
      </c>
      <c r="B1059" s="368">
        <v>1</v>
      </c>
      <c r="C1059" s="379"/>
      <c r="D1059" s="379"/>
      <c r="E1059" s="379"/>
      <c r="F1059" s="379"/>
      <c r="G1059" s="379"/>
      <c r="H1059" s="379"/>
      <c r="I1059" s="379"/>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8">
        <v>14</v>
      </c>
      <c r="B1060" s="368">
        <v>1</v>
      </c>
      <c r="C1060" s="379"/>
      <c r="D1060" s="379"/>
      <c r="E1060" s="379"/>
      <c r="F1060" s="379"/>
      <c r="G1060" s="379"/>
      <c r="H1060" s="379"/>
      <c r="I1060" s="379"/>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8">
        <v>15</v>
      </c>
      <c r="B1061" s="368">
        <v>1</v>
      </c>
      <c r="C1061" s="379"/>
      <c r="D1061" s="379"/>
      <c r="E1061" s="379"/>
      <c r="F1061" s="379"/>
      <c r="G1061" s="379"/>
      <c r="H1061" s="379"/>
      <c r="I1061" s="379"/>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8">
        <v>16</v>
      </c>
      <c r="B1062" s="368">
        <v>1</v>
      </c>
      <c r="C1062" s="379"/>
      <c r="D1062" s="379"/>
      <c r="E1062" s="379"/>
      <c r="F1062" s="379"/>
      <c r="G1062" s="379"/>
      <c r="H1062" s="379"/>
      <c r="I1062" s="379"/>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8">
        <v>17</v>
      </c>
      <c r="B1063" s="368">
        <v>1</v>
      </c>
      <c r="C1063" s="379"/>
      <c r="D1063" s="379"/>
      <c r="E1063" s="379"/>
      <c r="F1063" s="379"/>
      <c r="G1063" s="379"/>
      <c r="H1063" s="379"/>
      <c r="I1063" s="379"/>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8">
        <v>18</v>
      </c>
      <c r="B1064" s="368">
        <v>1</v>
      </c>
      <c r="C1064" s="379"/>
      <c r="D1064" s="379"/>
      <c r="E1064" s="379"/>
      <c r="F1064" s="379"/>
      <c r="G1064" s="379"/>
      <c r="H1064" s="379"/>
      <c r="I1064" s="379"/>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8">
        <v>19</v>
      </c>
      <c r="B1065" s="368">
        <v>1</v>
      </c>
      <c r="C1065" s="379"/>
      <c r="D1065" s="379"/>
      <c r="E1065" s="379"/>
      <c r="F1065" s="379"/>
      <c r="G1065" s="379"/>
      <c r="H1065" s="379"/>
      <c r="I1065" s="379"/>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8">
        <v>20</v>
      </c>
      <c r="B1066" s="368">
        <v>1</v>
      </c>
      <c r="C1066" s="379"/>
      <c r="D1066" s="379"/>
      <c r="E1066" s="379"/>
      <c r="F1066" s="379"/>
      <c r="G1066" s="379"/>
      <c r="H1066" s="379"/>
      <c r="I1066" s="379"/>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8">
        <v>21</v>
      </c>
      <c r="B1067" s="368">
        <v>1</v>
      </c>
      <c r="C1067" s="379"/>
      <c r="D1067" s="379"/>
      <c r="E1067" s="379"/>
      <c r="F1067" s="379"/>
      <c r="G1067" s="379"/>
      <c r="H1067" s="379"/>
      <c r="I1067" s="379"/>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8">
        <v>22</v>
      </c>
      <c r="B1068" s="368">
        <v>1</v>
      </c>
      <c r="C1068" s="379"/>
      <c r="D1068" s="379"/>
      <c r="E1068" s="379"/>
      <c r="F1068" s="379"/>
      <c r="G1068" s="379"/>
      <c r="H1068" s="379"/>
      <c r="I1068" s="379"/>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8">
        <v>23</v>
      </c>
      <c r="B1069" s="368">
        <v>1</v>
      </c>
      <c r="C1069" s="379"/>
      <c r="D1069" s="379"/>
      <c r="E1069" s="379"/>
      <c r="F1069" s="379"/>
      <c r="G1069" s="379"/>
      <c r="H1069" s="379"/>
      <c r="I1069" s="379"/>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8">
        <v>24</v>
      </c>
      <c r="B1070" s="368">
        <v>1</v>
      </c>
      <c r="C1070" s="379"/>
      <c r="D1070" s="379"/>
      <c r="E1070" s="379"/>
      <c r="F1070" s="379"/>
      <c r="G1070" s="379"/>
      <c r="H1070" s="379"/>
      <c r="I1070" s="379"/>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8">
        <v>25</v>
      </c>
      <c r="B1071" s="368">
        <v>1</v>
      </c>
      <c r="C1071" s="379"/>
      <c r="D1071" s="379"/>
      <c r="E1071" s="379"/>
      <c r="F1071" s="379"/>
      <c r="G1071" s="379"/>
      <c r="H1071" s="379"/>
      <c r="I1071" s="379"/>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8">
        <v>26</v>
      </c>
      <c r="B1072" s="368">
        <v>1</v>
      </c>
      <c r="C1072" s="379"/>
      <c r="D1072" s="379"/>
      <c r="E1072" s="379"/>
      <c r="F1072" s="379"/>
      <c r="G1072" s="379"/>
      <c r="H1072" s="379"/>
      <c r="I1072" s="379"/>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8">
        <v>27</v>
      </c>
      <c r="B1073" s="368">
        <v>1</v>
      </c>
      <c r="C1073" s="379"/>
      <c r="D1073" s="379"/>
      <c r="E1073" s="379"/>
      <c r="F1073" s="379"/>
      <c r="G1073" s="379"/>
      <c r="H1073" s="379"/>
      <c r="I1073" s="379"/>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8">
        <v>28</v>
      </c>
      <c r="B1074" s="368">
        <v>1</v>
      </c>
      <c r="C1074" s="379"/>
      <c r="D1074" s="379"/>
      <c r="E1074" s="379"/>
      <c r="F1074" s="379"/>
      <c r="G1074" s="379"/>
      <c r="H1074" s="379"/>
      <c r="I1074" s="379"/>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8">
        <v>29</v>
      </c>
      <c r="B1075" s="368">
        <v>1</v>
      </c>
      <c r="C1075" s="379"/>
      <c r="D1075" s="379"/>
      <c r="E1075" s="379"/>
      <c r="F1075" s="379"/>
      <c r="G1075" s="379"/>
      <c r="H1075" s="379"/>
      <c r="I1075" s="379"/>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8">
        <v>30</v>
      </c>
      <c r="B1076" s="368">
        <v>1</v>
      </c>
      <c r="C1076" s="379"/>
      <c r="D1076" s="379"/>
      <c r="E1076" s="379"/>
      <c r="F1076" s="379"/>
      <c r="G1076" s="379"/>
      <c r="H1076" s="379"/>
      <c r="I1076" s="379"/>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8" t="s">
        <v>432</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8"/>
      <c r="B1080" s="368"/>
      <c r="C1080" s="169" t="s">
        <v>380</v>
      </c>
      <c r="D1080" s="834"/>
      <c r="E1080" s="169" t="s">
        <v>379</v>
      </c>
      <c r="F1080" s="834"/>
      <c r="G1080" s="834"/>
      <c r="H1080" s="834"/>
      <c r="I1080" s="834"/>
      <c r="J1080" s="169" t="s">
        <v>389</v>
      </c>
      <c r="K1080" s="169"/>
      <c r="L1080" s="169"/>
      <c r="M1080" s="169"/>
      <c r="N1080" s="169"/>
      <c r="O1080" s="169"/>
      <c r="P1080" s="273" t="s">
        <v>31</v>
      </c>
      <c r="Q1080" s="273"/>
      <c r="R1080" s="273"/>
      <c r="S1080" s="273"/>
      <c r="T1080" s="273"/>
      <c r="U1080" s="273"/>
      <c r="V1080" s="273"/>
      <c r="W1080" s="273"/>
      <c r="X1080" s="273"/>
      <c r="Y1080" s="169" t="s">
        <v>392</v>
      </c>
      <c r="Z1080" s="834"/>
      <c r="AA1080" s="834"/>
      <c r="AB1080" s="834"/>
      <c r="AC1080" s="169" t="s">
        <v>352</v>
      </c>
      <c r="AD1080" s="169"/>
      <c r="AE1080" s="169"/>
      <c r="AF1080" s="169"/>
      <c r="AG1080" s="169"/>
      <c r="AH1080" s="273" t="s">
        <v>369</v>
      </c>
      <c r="AI1080" s="282"/>
      <c r="AJ1080" s="282"/>
      <c r="AK1080" s="282"/>
      <c r="AL1080" s="282" t="s">
        <v>23</v>
      </c>
      <c r="AM1080" s="282"/>
      <c r="AN1080" s="282"/>
      <c r="AO1080" s="835"/>
      <c r="AP1080" s="381" t="s">
        <v>434</v>
      </c>
      <c r="AQ1080" s="381"/>
      <c r="AR1080" s="381"/>
      <c r="AS1080" s="381"/>
      <c r="AT1080" s="381"/>
      <c r="AU1080" s="381"/>
      <c r="AV1080" s="381"/>
      <c r="AW1080" s="381"/>
      <c r="AX1080" s="381"/>
    </row>
    <row r="1081" spans="1:50" ht="30.75" hidden="1" customHeight="1" x14ac:dyDescent="0.15">
      <c r="A1081" s="368">
        <v>1</v>
      </c>
      <c r="B1081" s="368">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8">
        <v>2</v>
      </c>
      <c r="B1082" s="368">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8">
        <v>3</v>
      </c>
      <c r="B1083" s="368">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8">
        <v>4</v>
      </c>
      <c r="B1084" s="368">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8">
        <v>5</v>
      </c>
      <c r="B1085" s="368">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8">
        <v>6</v>
      </c>
      <c r="B1086" s="368">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8">
        <v>7</v>
      </c>
      <c r="B1087" s="368">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8">
        <v>8</v>
      </c>
      <c r="B1088" s="368">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8">
        <v>9</v>
      </c>
      <c r="B1089" s="368">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8">
        <v>10</v>
      </c>
      <c r="B1090" s="368">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8">
        <v>11</v>
      </c>
      <c r="B1091" s="368">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8">
        <v>12</v>
      </c>
      <c r="B1092" s="368">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8">
        <v>13</v>
      </c>
      <c r="B1093" s="368">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8">
        <v>14</v>
      </c>
      <c r="B1094" s="368">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8">
        <v>15</v>
      </c>
      <c r="B1095" s="368">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8">
        <v>16</v>
      </c>
      <c r="B1096" s="368">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8">
        <v>17</v>
      </c>
      <c r="B1097" s="368">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8">
        <v>18</v>
      </c>
      <c r="B1098" s="368">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8">
        <v>19</v>
      </c>
      <c r="B1099" s="368">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8">
        <v>20</v>
      </c>
      <c r="B1100" s="368">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8">
        <v>21</v>
      </c>
      <c r="B1101" s="368">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8">
        <v>22</v>
      </c>
      <c r="B1102" s="368">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8">
        <v>23</v>
      </c>
      <c r="B1103" s="368">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8">
        <v>24</v>
      </c>
      <c r="B1104" s="368">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8">
        <v>25</v>
      </c>
      <c r="B1105" s="368">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8">
        <v>26</v>
      </c>
      <c r="B1106" s="368">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8">
        <v>27</v>
      </c>
      <c r="B1107" s="368">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8">
        <v>28</v>
      </c>
      <c r="B1108" s="368">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8">
        <v>29</v>
      </c>
      <c r="B1109" s="368">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8">
        <v>30</v>
      </c>
      <c r="B1110" s="368">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195">
      <formula>IF(RIGHT(TEXT(P14,"0.#"),1)=".",FALSE,TRUE)</formula>
    </cfRule>
    <cfRule type="expression" dxfId="1988" priority="11196">
      <formula>IF(RIGHT(TEXT(P14,"0.#"),1)=".",TRUE,FALSE)</formula>
    </cfRule>
  </conditionalFormatting>
  <conditionalFormatting sqref="AE23">
    <cfRule type="expression" dxfId="1987" priority="11185">
      <formula>IF(RIGHT(TEXT(AE23,"0.#"),1)=".",FALSE,TRUE)</formula>
    </cfRule>
    <cfRule type="expression" dxfId="1986" priority="11186">
      <formula>IF(RIGHT(TEXT(AE23,"0.#"),1)=".",TRUE,FALSE)</formula>
    </cfRule>
  </conditionalFormatting>
  <conditionalFormatting sqref="L105">
    <cfRule type="expression" dxfId="1985" priority="11077">
      <formula>IF(RIGHT(TEXT(L105,"0.#"),1)=".",FALSE,TRUE)</formula>
    </cfRule>
    <cfRule type="expression" dxfId="1984" priority="11078">
      <formula>IF(RIGHT(TEXT(L105,"0.#"),1)=".",TRUE,FALSE)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6:AQ17 P15:AX15 P13:AX13">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6:L109 L104">
    <cfRule type="expression" dxfId="1965" priority="10877">
      <formula>IF(RIGHT(TEXT(L104,"0.#"),1)=".",FALSE,TRUE)</formula>
    </cfRule>
    <cfRule type="expression" dxfId="1964" priority="10878">
      <formula>IF(RIGHT(TEXT(L104,"0.#"),1)=".",TRUE,FALSE)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I119 AM119">
    <cfRule type="expression" dxfId="101" priority="143">
      <formula>IF(RIGHT(TEXT(AI119,"0.#"),1)=".",FALSE,TRUE)</formula>
    </cfRule>
    <cfRule type="expression" dxfId="100" priority="144">
      <formula>IF(RIGHT(TEXT(AI119,"0.#"),1)=".",TRUE,FALSE)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E119">
    <cfRule type="expression" dxfId="5" priority="5">
      <formula>IF(RIGHT(TEXT(AE119,"0.#"),1)=".",FALSE,TRUE)</formula>
    </cfRule>
    <cfRule type="expression" dxfId="4" priority="6">
      <formula>IF(RIGHT(TEXT(AE119,"0.#"),1)=".",TRUE,FALSE)</formula>
    </cfRule>
  </conditionalFormatting>
  <conditionalFormatting sqref="AE120 AI120 AM120 AQ120 AU120">
    <cfRule type="expression" dxfId="3" priority="3">
      <formula>IF(RIGHT(TEXT(AE120,"0.#"),1)=".",FALSE,TRUE)</formula>
    </cfRule>
    <cfRule type="expression" dxfId="2" priority="4">
      <formula>IF(RIGHT(TEXT(AE120,"0.#"),1)=".",TRUE,FALSE)</formula>
    </cfRule>
  </conditionalFormatting>
  <conditionalFormatting sqref="AQ119 AU119">
    <cfRule type="expression" dxfId="1" priority="1">
      <formula>IF(RIGHT(TEXT(AQ119,"0.#"),1)=".",FALSE,TRUE)</formula>
    </cfRule>
    <cfRule type="expression" dxfId="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441" max="49" man="1"/>
    <brk id="711" max="49" man="1"/>
    <brk id="81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448</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448</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2016-08-30T09:06:59Z</cp:lastPrinted>
  <dcterms:created xsi:type="dcterms:W3CDTF">2012-03-13T00:50:25Z</dcterms:created>
  <dcterms:modified xsi:type="dcterms:W3CDTF">2016-08-30T10:10:33Z</dcterms:modified>
</cp:coreProperties>
</file>