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3315" yWindow="-60" windowWidth="18090" windowHeight="7275" tabRatio="623"/>
  </bookViews>
  <sheets>
    <sheet name="２７事業" sheetId="26" r:id="rId1"/>
    <sheet name="２８新規事業" sheetId="28" r:id="rId2"/>
    <sheet name="２９新規事業" sheetId="12" r:id="rId3"/>
  </sheets>
  <definedNames>
    <definedName name="_xlnm._FilterDatabase" localSheetId="0" hidden="1">'２７事業'!$A$7:$AD$89</definedName>
    <definedName name="_xlnm._FilterDatabase" localSheetId="1" hidden="1">'２８新規事業'!$A$6:$T$29</definedName>
    <definedName name="_xlnm.Print_Area" localSheetId="0">'２７事業'!$A$1:$AA$89</definedName>
    <definedName name="_xlnm.Print_Area" localSheetId="1">'２８新規事業'!$A$1:$S$29</definedName>
    <definedName name="_xlnm.Print_Area" localSheetId="2">'２９新規事業'!$A$1:$I$21</definedName>
    <definedName name="_xlnm.Print_Titles" localSheetId="0">'２７事業'!$4:$7</definedName>
    <definedName name="_xlnm.Print_Titles" localSheetId="1">'２８新規事業'!$3:$6</definedName>
    <definedName name="_xlnm.Print_Titles" localSheetId="2">'２９新規事業'!$3:$6</definedName>
  </definedNames>
  <calcPr calcId="145621"/>
</workbook>
</file>

<file path=xl/calcChain.xml><?xml version="1.0" encoding="utf-8"?>
<calcChain xmlns="http://schemas.openxmlformats.org/spreadsheetml/2006/main">
  <c r="L77" i="26" l="1"/>
  <c r="H77" i="26"/>
  <c r="L66" i="26"/>
  <c r="H66" i="26"/>
  <c r="L18" i="26"/>
  <c r="H18" i="26"/>
  <c r="L15" i="26"/>
  <c r="H15" i="26"/>
  <c r="L14" i="26"/>
  <c r="H14" i="26"/>
  <c r="L13" i="26"/>
  <c r="H13" i="26"/>
  <c r="L12" i="26"/>
  <c r="H12" i="26"/>
  <c r="L65" i="26" l="1"/>
  <c r="H65" i="26"/>
  <c r="L89" i="26" l="1"/>
  <c r="H89" i="26"/>
  <c r="L64" i="26"/>
  <c r="H64" i="26"/>
  <c r="L63" i="26"/>
  <c r="H63" i="26"/>
  <c r="L62" i="26"/>
  <c r="H62" i="26"/>
  <c r="L61" i="26"/>
  <c r="H61" i="26"/>
  <c r="H80" i="26" l="1"/>
  <c r="H52" i="26" l="1"/>
  <c r="H48" i="26"/>
  <c r="H44" i="26"/>
  <c r="H78" i="26" l="1"/>
  <c r="H79" i="26"/>
  <c r="H81" i="26"/>
  <c r="H82" i="26"/>
  <c r="H83" i="26"/>
  <c r="H84" i="26"/>
  <c r="H85" i="26"/>
  <c r="H86" i="26"/>
  <c r="H87" i="26"/>
  <c r="H88" i="26"/>
  <c r="H10" i="26"/>
  <c r="H11" i="26"/>
  <c r="H25" i="26"/>
  <c r="H26" i="26"/>
  <c r="H27" i="26"/>
  <c r="H28" i="26"/>
  <c r="H29" i="26"/>
  <c r="H30" i="26"/>
  <c r="H31" i="26"/>
  <c r="H32" i="26"/>
  <c r="H33" i="26"/>
  <c r="H34" i="26"/>
  <c r="H35" i="26"/>
  <c r="H36" i="26"/>
  <c r="H37" i="26"/>
  <c r="H38" i="26"/>
  <c r="H39" i="26"/>
  <c r="H40" i="26"/>
  <c r="H41" i="26"/>
  <c r="H42" i="26"/>
  <c r="H43" i="26"/>
  <c r="H45" i="26"/>
  <c r="H46" i="26"/>
  <c r="H47" i="26"/>
  <c r="H49" i="26"/>
  <c r="H50" i="26"/>
  <c r="H51" i="26"/>
  <c r="H53" i="26"/>
  <c r="H54" i="26"/>
  <c r="H55" i="26"/>
  <c r="H56" i="26"/>
  <c r="H57" i="26"/>
  <c r="H58" i="26"/>
  <c r="H59" i="26"/>
  <c r="H60" i="26"/>
  <c r="H69" i="26"/>
  <c r="H70" i="26"/>
  <c r="H71" i="26"/>
  <c r="H72" i="26"/>
  <c r="H73" i="26"/>
  <c r="H74" i="26"/>
  <c r="H75" i="26"/>
  <c r="L72" i="26" l="1"/>
  <c r="L75" i="26" l="1"/>
  <c r="L74" i="26"/>
  <c r="L73" i="26"/>
  <c r="L71" i="26"/>
  <c r="L70" i="26"/>
  <c r="L69" i="26"/>
  <c r="L88" i="26" l="1"/>
  <c r="L87" i="26"/>
  <c r="L86" i="26"/>
  <c r="L85" i="26"/>
  <c r="L84" i="26"/>
  <c r="L83" i="26"/>
  <c r="L82" i="26"/>
  <c r="L81" i="26"/>
  <c r="L80" i="26"/>
  <c r="L79" i="26"/>
  <c r="L78" i="26"/>
  <c r="L60" i="26"/>
  <c r="L59" i="26"/>
  <c r="L58" i="26"/>
  <c r="L57" i="26"/>
  <c r="L56" i="26"/>
  <c r="L55" i="26"/>
  <c r="L54" i="26"/>
  <c r="L53" i="26"/>
  <c r="L52" i="26"/>
  <c r="L51" i="26"/>
  <c r="L50" i="26"/>
  <c r="L49" i="26"/>
  <c r="L48" i="26"/>
  <c r="L47" i="26"/>
  <c r="L46" i="26"/>
  <c r="L45" i="26"/>
  <c r="L44" i="26"/>
  <c r="L43" i="26"/>
  <c r="L41" i="26"/>
  <c r="L40" i="26"/>
  <c r="L39" i="26"/>
  <c r="L38" i="26"/>
  <c r="L37" i="26"/>
  <c r="L36" i="26"/>
  <c r="L35" i="26"/>
  <c r="L34" i="26"/>
  <c r="L33" i="26"/>
  <c r="L31" i="26"/>
  <c r="L30" i="26"/>
  <c r="L29" i="26"/>
  <c r="L28" i="26"/>
  <c r="L27" i="26"/>
  <c r="L26" i="26"/>
  <c r="L25" i="26"/>
  <c r="L11" i="26"/>
  <c r="L10" i="26"/>
</calcChain>
</file>

<file path=xl/sharedStrings.xml><?xml version="1.0" encoding="utf-8"?>
<sst xmlns="http://schemas.openxmlformats.org/spreadsheetml/2006/main" count="1383" uniqueCount="358">
  <si>
    <t>一般会計</t>
    <rPh sb="0" eb="2">
      <t>イッパン</t>
    </rPh>
    <rPh sb="2" eb="4">
      <t>カイケイ</t>
    </rPh>
    <phoneticPr fontId="2"/>
  </si>
  <si>
    <t>－</t>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</si>
  <si>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</si>
  <si>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</si>
  <si>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</si>
  <si>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</si>
  <si>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</si>
  <si>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担当部局庁</t>
    <rPh sb="0" eb="2">
      <t>タントウ</t>
    </rPh>
    <rPh sb="2" eb="4">
      <t>ブキョク</t>
    </rPh>
    <rPh sb="4" eb="5">
      <t>チョウ</t>
    </rPh>
    <phoneticPr fontId="2"/>
  </si>
  <si>
    <t>事業
番号</t>
    <rPh sb="0" eb="2">
      <t>ジギョウ</t>
    </rPh>
    <rPh sb="3" eb="5">
      <t>バンゴウ</t>
    </rPh>
    <phoneticPr fontId="2"/>
  </si>
  <si>
    <t>事　　業　　名</t>
    <rPh sb="0" eb="1">
      <t>コト</t>
    </rPh>
    <rPh sb="3" eb="4">
      <t>ギョウ</t>
    </rPh>
    <rPh sb="6" eb="7">
      <t>メイ</t>
    </rPh>
    <phoneticPr fontId="2"/>
  </si>
  <si>
    <t>平成２７年度</t>
    <rPh sb="0" eb="2">
      <t>ヘイセイ</t>
    </rPh>
    <rPh sb="4" eb="6">
      <t>ネンド</t>
    </rPh>
    <phoneticPr fontId="2"/>
  </si>
  <si>
    <t>執行
可能額</t>
    <rPh sb="0" eb="2">
      <t>シッコウ</t>
    </rPh>
    <rPh sb="3" eb="5">
      <t>カノウ</t>
    </rPh>
    <rPh sb="5" eb="6">
      <t>ガク</t>
    </rPh>
    <phoneticPr fontId="2"/>
  </si>
  <si>
    <t>平成２８年度</t>
    <rPh sb="0" eb="2">
      <t>ヘイセイ</t>
    </rPh>
    <rPh sb="4" eb="6">
      <t>ネンド</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</si>
  <si>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</si>
  <si>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</si>
  <si>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平成２７年度
補正後予算額</t>
    <rPh sb="0" eb="2">
      <t>ヘイセイ</t>
    </rPh>
    <rPh sb="4" eb="6">
      <t>ネンド</t>
    </rPh>
    <rPh sb="7" eb="9">
      <t>ホセイ</t>
    </rPh>
    <rPh sb="9" eb="10">
      <t>ゴ</t>
    </rPh>
    <rPh sb="10" eb="13">
      <t>ヨサンガク</t>
    </rPh>
    <phoneticPr fontId="2"/>
  </si>
  <si>
    <t>平成２９年度</t>
    <rPh sb="0" eb="2">
      <t>ヘイセイ</t>
    </rPh>
    <rPh sb="4" eb="6">
      <t>ネンド</t>
    </rPh>
    <phoneticPr fontId="2"/>
  </si>
  <si>
    <t>環境省</t>
    <rPh sb="0" eb="2">
      <t>カンキョウ</t>
    </rPh>
    <rPh sb="2" eb="3">
      <t>ショウ</t>
    </rPh>
    <phoneticPr fontId="2"/>
  </si>
  <si>
    <t>温室効果ガス排出・吸収量管理体制整備費</t>
  </si>
  <si>
    <t>廃棄物エネルギー導入・低炭素化促進事業</t>
  </si>
  <si>
    <t>廃棄物発電の高度化支援事業</t>
  </si>
  <si>
    <t>廃棄物埋立処分場等への太陽光発電導入促進事業</t>
  </si>
  <si>
    <t>モーダルシフト・輸送効率化による低炭素型静脈物流促進事業（国土交通省連携事業）</t>
  </si>
  <si>
    <t>先導的「低炭素・循環・自然共生」地域創出事業（グリーンプラン・パートナーシップ事業）</t>
  </si>
  <si>
    <t>公共施設への再生可能エネルギー・先進的設備等導入推進事業</t>
  </si>
  <si>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2"/>
  </si>
  <si>
    <t>地方公共団体実行計画を核とした地域の低炭素化基盤整備事業</t>
  </si>
  <si>
    <t>温室効果ガス排出量算定・報告・公表制度基盤整備事業費等</t>
  </si>
  <si>
    <t>低炭素社会の実現に向けた中長期的温室効果ガス排出削減工程検討及びボトルネック解消等調査費</t>
  </si>
  <si>
    <t>低炭素ライフスタイルイノベーションを展開する評価手法構築事業</t>
    <rPh sb="0" eb="3">
      <t>テイタンソ</t>
    </rPh>
    <rPh sb="18" eb="20">
      <t>テンカイ</t>
    </rPh>
    <rPh sb="22" eb="24">
      <t>ヒョウカ</t>
    </rPh>
    <rPh sb="24" eb="26">
      <t>シュホウ</t>
    </rPh>
    <rPh sb="26" eb="28">
      <t>コウチク</t>
    </rPh>
    <rPh sb="28" eb="30">
      <t>ジギョウ</t>
    </rPh>
    <phoneticPr fontId="2"/>
  </si>
  <si>
    <t>低炭素社会の構築に向けた国民運動事業</t>
    <rPh sb="0" eb="3">
      <t>テイタンソ</t>
    </rPh>
    <rPh sb="3" eb="5">
      <t>シャカイ</t>
    </rPh>
    <rPh sb="6" eb="8">
      <t>コウチク</t>
    </rPh>
    <rPh sb="9" eb="10">
      <t>ム</t>
    </rPh>
    <rPh sb="12" eb="14">
      <t>コクミン</t>
    </rPh>
    <rPh sb="14" eb="16">
      <t>ウンドウ</t>
    </rPh>
    <rPh sb="16" eb="18">
      <t>ジギョウ</t>
    </rPh>
    <phoneticPr fontId="2"/>
  </si>
  <si>
    <t>地域での地球温暖化防止活動基盤形成事業</t>
    <rPh sb="4" eb="6">
      <t>チキュウ</t>
    </rPh>
    <rPh sb="6" eb="9">
      <t>オンダンカ</t>
    </rPh>
    <rPh sb="9" eb="11">
      <t>ボウシ</t>
    </rPh>
    <rPh sb="11" eb="13">
      <t>カツドウ</t>
    </rPh>
    <rPh sb="13" eb="15">
      <t>キバン</t>
    </rPh>
    <rPh sb="15" eb="17">
      <t>ケイセイ</t>
    </rPh>
    <rPh sb="17" eb="19">
      <t>ジギョウ</t>
    </rPh>
    <phoneticPr fontId="2"/>
  </si>
  <si>
    <t>国内排出量取引推進事業</t>
    <rPh sb="0" eb="2">
      <t>コクナイ</t>
    </rPh>
    <rPh sb="2" eb="4">
      <t>ハイシュツ</t>
    </rPh>
    <rPh sb="4" eb="7">
      <t>リョウトリヒキ</t>
    </rPh>
    <rPh sb="7" eb="9">
      <t>スイシン</t>
    </rPh>
    <rPh sb="9" eb="11">
      <t>ジギョウ</t>
    </rPh>
    <phoneticPr fontId="2"/>
  </si>
  <si>
    <t>温室効果ｶﾞｽ排出抑制等指針策定事業　</t>
  </si>
  <si>
    <t>サプライチェーンにおける排出削減量の見える化推進事業</t>
    <rPh sb="12" eb="14">
      <t>ハイシュツ</t>
    </rPh>
    <rPh sb="14" eb="16">
      <t>サクゲン</t>
    </rPh>
    <rPh sb="16" eb="17">
      <t>リョウ</t>
    </rPh>
    <rPh sb="18" eb="19">
      <t>ミ</t>
    </rPh>
    <rPh sb="21" eb="22">
      <t>カ</t>
    </rPh>
    <rPh sb="22" eb="24">
      <t>スイシン</t>
    </rPh>
    <rPh sb="24" eb="26">
      <t>ジギョウ</t>
    </rPh>
    <phoneticPr fontId="2"/>
  </si>
  <si>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2"/>
  </si>
  <si>
    <t>洋上風力発電実証事業</t>
    <rPh sb="0" eb="2">
      <t>ヨウジョウ</t>
    </rPh>
    <rPh sb="2" eb="4">
      <t>フウリョク</t>
    </rPh>
    <rPh sb="4" eb="6">
      <t>ハツデン</t>
    </rPh>
    <rPh sb="6" eb="8">
      <t>ジッショウ</t>
    </rPh>
    <rPh sb="8" eb="10">
      <t>ジギョウ</t>
    </rPh>
    <phoneticPr fontId="2"/>
  </si>
  <si>
    <t>国際再生可能エネルギー機関分担金</t>
    <rPh sb="0" eb="2">
      <t>コクサイ</t>
    </rPh>
    <rPh sb="2" eb="4">
      <t>サイセイ</t>
    </rPh>
    <rPh sb="4" eb="6">
      <t>カノウ</t>
    </rPh>
    <rPh sb="11" eb="13">
      <t>キカン</t>
    </rPh>
    <rPh sb="13" eb="15">
      <t>ブンタン</t>
    </rPh>
    <rPh sb="15" eb="16">
      <t>キン</t>
    </rPh>
    <phoneticPr fontId="2"/>
  </si>
  <si>
    <t>グリーンビルディング普及促進に向けたCO2削減評価基盤整備事業</t>
    <rPh sb="15" eb="16">
      <t>ム</t>
    </rPh>
    <rPh sb="21" eb="23">
      <t>サクゲン</t>
    </rPh>
    <rPh sb="23" eb="25">
      <t>ヒョウカ</t>
    </rPh>
    <rPh sb="25" eb="27">
      <t>キバン</t>
    </rPh>
    <rPh sb="27" eb="29">
      <t>セイビ</t>
    </rPh>
    <phoneticPr fontId="2"/>
  </si>
  <si>
    <t>木材利用推進・省エネ省ＣＯ２実証事業（農林水産省連携事業）</t>
    <rPh sb="19" eb="21">
      <t>ノウリン</t>
    </rPh>
    <rPh sb="21" eb="24">
      <t>スイサンショウ</t>
    </rPh>
    <phoneticPr fontId="2"/>
  </si>
  <si>
    <t>木質バイオマスエネルギーを活用したモデル地域づくり推進事業（農林水産省連携事業）</t>
    <rPh sb="0" eb="2">
      <t>モクシツ</t>
    </rPh>
    <rPh sb="13" eb="15">
      <t>カツヨウ</t>
    </rPh>
    <rPh sb="30" eb="32">
      <t>ノウリン</t>
    </rPh>
    <rPh sb="32" eb="35">
      <t>スイサンショウ</t>
    </rPh>
    <phoneticPr fontId="2"/>
  </si>
  <si>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2"/>
  </si>
  <si>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2"/>
  </si>
  <si>
    <t>未来のあるべき社会・ライフスタイルを創造する技術イノベーション事業</t>
  </si>
  <si>
    <t>国連持続可能な消費と生産10年計画枠組み基金への拠出等による国際的な民生部門対策</t>
  </si>
  <si>
    <t>自立・分散型低炭素エネルギー社会構築推進事業</t>
  </si>
  <si>
    <t>潮流発電技術実用化推進事業（経済産業省連携事業）</t>
  </si>
  <si>
    <t>離島の低炭素地域づくり推進事業</t>
  </si>
  <si>
    <t>エコチューニングビジネスモデル確立事業</t>
  </si>
  <si>
    <t>先進技術を利用した省エネ型自然冷媒機器等普及促進事業（一部国土交通省・経済産業省連携事業）</t>
  </si>
  <si>
    <t>農業水利施設省エネルギーシステム導入推進モデル事業（農林水産省連携事業）</t>
  </si>
  <si>
    <t>低炭素ライフスタイル構築に向けた診断促進事業</t>
  </si>
  <si>
    <t>短期寿命気候汚染物質削減に関する国際パートナーシップ拠出金関連業務</t>
  </si>
  <si>
    <t>地熱・地中熱等の利用による低炭素社会推進事業</t>
  </si>
  <si>
    <t>海底下ＣＣＳ審査のための海洋環境把握等調査事業</t>
  </si>
  <si>
    <t>中小トラック運送業者における低炭素化推進事業</t>
  </si>
  <si>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2"/>
  </si>
  <si>
    <t>京都メカニズム運営等経費</t>
  </si>
  <si>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2"/>
  </si>
  <si>
    <t>グリーン投資スキーム（GIS）プロジェクト管理事業</t>
  </si>
  <si>
    <t>気候技術センター・ネットワーク（ＣＴＣＮ）事業との連携推進</t>
  </si>
  <si>
    <t>二国間クレジット制度（ＪＣＭ）推進のためのMRV等関連する技術高度化事業</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</si>
  <si>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</si>
  <si>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2"/>
  </si>
  <si>
    <t>地球環境局</t>
    <rPh sb="0" eb="2">
      <t>チキュウ</t>
    </rPh>
    <rPh sb="2" eb="4">
      <t>カンキョウ</t>
    </rPh>
    <rPh sb="4" eb="5">
      <t>キョク</t>
    </rPh>
    <phoneticPr fontId="2"/>
  </si>
  <si>
    <t>平成26年度</t>
    <rPh sb="0" eb="2">
      <t>ヘイセイ</t>
    </rPh>
    <rPh sb="4" eb="6">
      <t>ネンド</t>
    </rPh>
    <phoneticPr fontId="2"/>
  </si>
  <si>
    <t>ｴﾈﾙｷﾞｰ対策特別会計ｴﾈﾙｷﾞｰ需給勘定</t>
    <phoneticPr fontId="2"/>
  </si>
  <si>
    <t>（項）エネルギー需給構造高度化対策費
　（大事項）温暖化対策に必要な経費</t>
    <phoneticPr fontId="2"/>
  </si>
  <si>
    <t>平成32年度</t>
    <rPh sb="0" eb="2">
      <t>ヘイセイ</t>
    </rPh>
    <rPh sb="4" eb="6">
      <t>ネンド</t>
    </rPh>
    <phoneticPr fontId="2"/>
  </si>
  <si>
    <t>平成28年度</t>
    <rPh sb="0" eb="2">
      <t>ヘイセイ</t>
    </rPh>
    <rPh sb="4" eb="6">
      <t>ネンド</t>
    </rPh>
    <phoneticPr fontId="2"/>
  </si>
  <si>
    <t>平成30年度</t>
    <rPh sb="0" eb="2">
      <t>ヘイセイ</t>
    </rPh>
    <rPh sb="4" eb="6">
      <t>ネンド</t>
    </rPh>
    <phoneticPr fontId="2"/>
  </si>
  <si>
    <t>総合環境政策局
廃棄物・リサイクル対策部</t>
    <rPh sb="8" eb="11">
      <t>ハイキブツ</t>
    </rPh>
    <rPh sb="17" eb="20">
      <t>タイサクブ</t>
    </rPh>
    <phoneticPr fontId="2"/>
  </si>
  <si>
    <t>平成29年度</t>
    <rPh sb="0" eb="2">
      <t>ヘイセイ</t>
    </rPh>
    <rPh sb="4" eb="6">
      <t>ネンド</t>
    </rPh>
    <phoneticPr fontId="2"/>
  </si>
  <si>
    <t>地球環境局</t>
    <rPh sb="0" eb="2">
      <t>チキュウ</t>
    </rPh>
    <rPh sb="2" eb="5">
      <t>カンキョウキョク</t>
    </rPh>
    <phoneticPr fontId="3"/>
  </si>
  <si>
    <t>地球環境局</t>
    <rPh sb="0" eb="2">
      <t>チキュウ</t>
    </rPh>
    <rPh sb="2" eb="5">
      <t>カンキョウキョク</t>
    </rPh>
    <phoneticPr fontId="2"/>
  </si>
  <si>
    <t>平成34年度</t>
  </si>
  <si>
    <t>平成26年度</t>
  </si>
  <si>
    <t>平成27年度</t>
    <rPh sb="0" eb="2">
      <t>ヘイセイ</t>
    </rPh>
    <rPh sb="4" eb="6">
      <t>ネンド</t>
    </rPh>
    <phoneticPr fontId="2"/>
  </si>
  <si>
    <t>地球環境局
水・大気環境局</t>
    <rPh sb="0" eb="2">
      <t>チキュウ</t>
    </rPh>
    <rPh sb="2" eb="5">
      <t>カンキョウキョク</t>
    </rPh>
    <rPh sb="6" eb="7">
      <t>ミズ</t>
    </rPh>
    <rPh sb="8" eb="10">
      <t>タイキ</t>
    </rPh>
    <rPh sb="10" eb="13">
      <t>カンキョウキョク</t>
    </rPh>
    <phoneticPr fontId="2"/>
  </si>
  <si>
    <t>地球環境局
水・大気環境局
自然環境局</t>
    <rPh sb="14" eb="16">
      <t>シゼン</t>
    </rPh>
    <rPh sb="16" eb="18">
      <t>カンキョウ</t>
    </rPh>
    <rPh sb="18" eb="19">
      <t>キョク</t>
    </rPh>
    <phoneticPr fontId="2"/>
  </si>
  <si>
    <t>水・大気環境局</t>
    <rPh sb="0" eb="1">
      <t>ミズ</t>
    </rPh>
    <rPh sb="2" eb="4">
      <t>タイキ</t>
    </rPh>
    <rPh sb="4" eb="6">
      <t>カンキョウ</t>
    </rPh>
    <rPh sb="6" eb="7">
      <t>キョク</t>
    </rPh>
    <phoneticPr fontId="2"/>
  </si>
  <si>
    <t>自然環境局</t>
    <rPh sb="0" eb="2">
      <t>シゼン</t>
    </rPh>
    <rPh sb="2" eb="4">
      <t>カンキョウ</t>
    </rPh>
    <rPh sb="4" eb="5">
      <t>キョク</t>
    </rPh>
    <phoneticPr fontId="2"/>
  </si>
  <si>
    <t>平成25年度</t>
  </si>
  <si>
    <t>地球環境局</t>
  </si>
  <si>
    <t>ｴﾈﾙｷﾞｰ対策特別会計ｴﾈﾙｷﾞｰ需給勘定</t>
  </si>
  <si>
    <t>（項）エネルギー需給構造高度化対策費
　（大事項）温暖化対策に必要な経費</t>
  </si>
  <si>
    <t>廃棄物・リサイクル対策部</t>
    <rPh sb="0" eb="3">
      <t>ハイキブツ</t>
    </rPh>
    <rPh sb="9" eb="12">
      <t>タイサクブ</t>
    </rPh>
    <phoneticPr fontId="3"/>
  </si>
  <si>
    <t>廃棄物・リサイクル対策部</t>
    <rPh sb="0" eb="3">
      <t>ハイキブツ</t>
    </rPh>
    <rPh sb="9" eb="12">
      <t>タイサクブ</t>
    </rPh>
    <phoneticPr fontId="2"/>
  </si>
  <si>
    <t>終了(予定)なし</t>
  </si>
  <si>
    <t>（項）地球温暖化対策推進費
　（大事項）地球温暖化対策の推進に必要な経費</t>
    <phoneticPr fontId="2"/>
  </si>
  <si>
    <t>地球環境局</t>
    <phoneticPr fontId="2"/>
  </si>
  <si>
    <t>ｴﾈﾙｷﾞｰ対策特別会計ｴﾈﾙｷﾞｰ需給勘定</t>
    <phoneticPr fontId="2"/>
  </si>
  <si>
    <t>（項）エネルギー需給構造高度化対策費
　（大事項）温暖化対策に必要な経費</t>
    <phoneticPr fontId="2"/>
  </si>
  <si>
    <t>一般会計</t>
    <phoneticPr fontId="2"/>
  </si>
  <si>
    <t>－</t>
  </si>
  <si>
    <t>総合環境政策局</t>
  </si>
  <si>
    <t>水・大気環境局</t>
  </si>
  <si>
    <t>廃棄物・リサイクル対策部</t>
  </si>
  <si>
    <t>自然環境局</t>
  </si>
  <si>
    <t>廃棄物焼却施設の余熱等を利用した地域低炭素化モデル事業</t>
  </si>
  <si>
    <t>低炭素型廃棄物処理支援事業</t>
  </si>
  <si>
    <t>再生可能エネルギー電気・熱自立的普及促進事業（経済産業省連携事業）</t>
  </si>
  <si>
    <t>地方公共団体カーボン・マネジメント強化事業</t>
  </si>
  <si>
    <t>省ＣＯ２型社会の構築に向けた社会ストック対策支援事業</t>
  </si>
  <si>
    <t>公共施設等先進的CO2排出削減対策モデル事業</t>
  </si>
  <si>
    <t>地域におけるLED照明導入促進事業</t>
  </si>
  <si>
    <t>次世代省CO2型データセンター確立・普及促進事業</t>
  </si>
  <si>
    <t>賃貸住宅における省CO２促進モデル事業</t>
  </si>
  <si>
    <t>ヒートポンプを活用した低炭素型農業推進事業</t>
  </si>
  <si>
    <t>地下街を中心とした周辺街区における低炭素化モデル事業</t>
  </si>
  <si>
    <t>物流分野におけるＣＯ２削減対策促進事業</t>
  </si>
  <si>
    <t>環境調和型バイオマス資源活用モデル事業</t>
  </si>
  <si>
    <t>ＣＯ２中長期大幅削減のためのエネルギー転換部門低炭素化のあり方検討事業</t>
  </si>
  <si>
    <t>先進国間の優れた温暖化対策技術の評価連携事業</t>
  </si>
  <si>
    <t>海洋環境保全上適正な海底下CCS実施確保のための総合検討事業</t>
  </si>
  <si>
    <t>信号情報活用運転支援システムによるエコドライブの推進事業</t>
  </si>
  <si>
    <t>先進環境対応トラック・バス導入加速事業</t>
  </si>
  <si>
    <t>木質バイオマス資源の持続的活用による再生可能エネルギー導入計画策定事業（経済産業省連携事業）</t>
  </si>
  <si>
    <t>国立公園等における再生可能エネルギーの効率的導入促進事業</t>
  </si>
  <si>
    <t>総合環境政策局、地球環境局、水・大気環境局、自然環境局</t>
  </si>
  <si>
    <t>省CO2型リサイクル高度化設備導入促進事業</t>
  </si>
  <si>
    <t>風力発電等に係る地域主導型の戦略的適地抽出手法の構築事業</t>
  </si>
  <si>
    <t>「低炭素・循環・自然共生」地域創生実現プラン策定事業</t>
  </si>
  <si>
    <t>リースを活用した業務部門省CO2改修加速化モデル事業</t>
  </si>
  <si>
    <t>設備の高効率化改修支援モデル事業</t>
  </si>
  <si>
    <t>水道施設への小水力発電の導入ポテンシャル調査事業（厚生労働省連携事業）</t>
  </si>
  <si>
    <t>持続的な地域創生を推進する人材育成拠点形成モデル事業</t>
  </si>
  <si>
    <t>再エネ等を活用した水素社会推進事業（一部経済産業省連携事業）</t>
  </si>
  <si>
    <t>平成27年度</t>
  </si>
  <si>
    <t>平成27年度</t>
    <rPh sb="0" eb="2">
      <t>ヘイセイ</t>
    </rPh>
    <rPh sb="4" eb="6">
      <t>ネンド</t>
    </rPh>
    <phoneticPr fontId="2"/>
  </si>
  <si>
    <t>総合環境政策局</t>
    <rPh sb="0" eb="2">
      <t>ソウゴウ</t>
    </rPh>
    <rPh sb="2" eb="4">
      <t>カンキョウ</t>
    </rPh>
    <rPh sb="4" eb="6">
      <t>セイサク</t>
    </rPh>
    <rPh sb="6" eb="7">
      <t>キョク</t>
    </rPh>
    <phoneticPr fontId="3"/>
  </si>
  <si>
    <t>地球環境局、水・大気環境局</t>
    <rPh sb="0" eb="2">
      <t>チキュウ</t>
    </rPh>
    <rPh sb="2" eb="5">
      <t>カンキョウキョク</t>
    </rPh>
    <phoneticPr fontId="3"/>
  </si>
  <si>
    <t>平成11年度</t>
  </si>
  <si>
    <t>平成29年度</t>
  </si>
  <si>
    <t>平成28年度</t>
  </si>
  <si>
    <t>平成28年度</t>
    <rPh sb="0" eb="2">
      <t>ヘイセイ</t>
    </rPh>
    <rPh sb="4" eb="6">
      <t>ネンド</t>
    </rPh>
    <phoneticPr fontId="2"/>
  </si>
  <si>
    <t>平成31年度</t>
    <rPh sb="0" eb="2">
      <t>ヘイセイ</t>
    </rPh>
    <rPh sb="4" eb="6">
      <t>ネンド</t>
    </rPh>
    <phoneticPr fontId="2"/>
  </si>
  <si>
    <t>平成32年度</t>
  </si>
  <si>
    <t>平成16年度</t>
  </si>
  <si>
    <t>平成15年度</t>
  </si>
  <si>
    <t>平成30年度</t>
  </si>
  <si>
    <t>平成23年度</t>
  </si>
  <si>
    <t>平成24年度</t>
  </si>
  <si>
    <t>平成28年度(予定)</t>
  </si>
  <si>
    <t>平成20年度</t>
  </si>
  <si>
    <t>平成21年度</t>
  </si>
  <si>
    <t>平成17年度</t>
  </si>
  <si>
    <t>平成22年度</t>
  </si>
  <si>
    <t>平成14年度</t>
  </si>
  <si>
    <t>平成18年度</t>
  </si>
  <si>
    <t>前年度からの繰越額</t>
    <rPh sb="0" eb="3">
      <t>ゼンネンド</t>
    </rPh>
    <rPh sb="6" eb="8">
      <t>クリコシ</t>
    </rPh>
    <rPh sb="8" eb="9">
      <t>ガク</t>
    </rPh>
    <phoneticPr fontId="2"/>
  </si>
  <si>
    <t>翌年度へ
繰越額</t>
    <rPh sb="0" eb="3">
      <t>ヨクネンド</t>
    </rPh>
    <rPh sb="5" eb="7">
      <t>クリコシ</t>
    </rPh>
    <rPh sb="7" eb="8">
      <t>ガク</t>
    </rPh>
    <phoneticPr fontId="2"/>
  </si>
  <si>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2"/>
  </si>
  <si>
    <t>クレジット制度を活用した地域経済の循環促進事業</t>
    <rPh sb="5" eb="7">
      <t>セイド</t>
    </rPh>
    <rPh sb="8" eb="10">
      <t>カツヨウ</t>
    </rPh>
    <rPh sb="12" eb="14">
      <t>チイキ</t>
    </rPh>
    <rPh sb="14" eb="16">
      <t>ケイザイ</t>
    </rPh>
    <rPh sb="17" eb="19">
      <t>ジュンカン</t>
    </rPh>
    <rPh sb="19" eb="21">
      <t>ソクシン</t>
    </rPh>
    <rPh sb="21" eb="23">
      <t>ジギョウ</t>
    </rPh>
    <phoneticPr fontId="2"/>
  </si>
  <si>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2"/>
  </si>
  <si>
    <t>CO2削減ポテンシャル診断推進事業</t>
    <rPh sb="3" eb="5">
      <t>サクゲン</t>
    </rPh>
    <rPh sb="11" eb="13">
      <t>シンダン</t>
    </rPh>
    <rPh sb="13" eb="15">
      <t>スイシン</t>
    </rPh>
    <rPh sb="15" eb="17">
      <t>ジギョウ</t>
    </rPh>
    <phoneticPr fontId="2"/>
  </si>
  <si>
    <t>平成32年度</t>
    <phoneticPr fontId="2"/>
  </si>
  <si>
    <t>地球温暖化対策技術開発等事業</t>
    <rPh sb="0" eb="2">
      <t>チキュウ</t>
    </rPh>
    <rPh sb="2" eb="5">
      <t>オンダンカ</t>
    </rPh>
    <rPh sb="5" eb="7">
      <t>タイサク</t>
    </rPh>
    <rPh sb="7" eb="9">
      <t>ギジュツ</t>
    </rPh>
    <rPh sb="9" eb="12">
      <t>カイハツナド</t>
    </rPh>
    <rPh sb="12" eb="14">
      <t>ジギョウ</t>
    </rPh>
    <phoneticPr fontId="2"/>
  </si>
  <si>
    <t>平成16年度</t>
    <phoneticPr fontId="2"/>
  </si>
  <si>
    <t>平成27年度</t>
    <phoneticPr fontId="2"/>
  </si>
  <si>
    <t>ｴﾈﾙｷﾞｰ対策特別会計ｴﾈﾙｷﾞｰ需給勘定</t>
    <phoneticPr fontId="2"/>
  </si>
  <si>
    <t>（項）エネルギー需給構造高度化対策費
　（大事項）温暖化対策に必要な経費</t>
    <phoneticPr fontId="2"/>
  </si>
  <si>
    <t>-</t>
    <phoneticPr fontId="2"/>
  </si>
  <si>
    <t>低炭素価値向上に向けた社会システム構築支援事業</t>
    <rPh sb="0" eb="3">
      <t>テイタンソ</t>
    </rPh>
    <rPh sb="3" eb="5">
      <t>カチ</t>
    </rPh>
    <rPh sb="5" eb="7">
      <t>コウジョウ</t>
    </rPh>
    <rPh sb="8" eb="9">
      <t>ム</t>
    </rPh>
    <rPh sb="11" eb="13">
      <t>シャカイ</t>
    </rPh>
    <rPh sb="17" eb="19">
      <t>コウチク</t>
    </rPh>
    <rPh sb="19" eb="21">
      <t>シエン</t>
    </rPh>
    <rPh sb="21" eb="23">
      <t>ジギョウ</t>
    </rPh>
    <phoneticPr fontId="2"/>
  </si>
  <si>
    <t>ＣＣＳによるカーボンマイナス社会推進事業（一部経済産業省連携事業）</t>
    <phoneticPr fontId="2"/>
  </si>
  <si>
    <t>平成33年度</t>
    <phoneticPr fontId="2"/>
  </si>
  <si>
    <t>平成35年度</t>
    <phoneticPr fontId="2"/>
  </si>
  <si>
    <t>平成28年度</t>
    <phoneticPr fontId="2"/>
  </si>
  <si>
    <t>L2-Tech（先導的低炭素技術）導入拡大推進事業</t>
    <phoneticPr fontId="2"/>
  </si>
  <si>
    <t>セルロースナノファイバー（CNF）等の次世代素材活用推進事業</t>
    <phoneticPr fontId="2"/>
  </si>
  <si>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2"/>
  </si>
  <si>
    <t>平成29年度</t>
    <phoneticPr fontId="2"/>
  </si>
  <si>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2"/>
  </si>
  <si>
    <t>地域低炭素投資促進ファンド事業</t>
    <rPh sb="0" eb="2">
      <t>チイキ</t>
    </rPh>
    <rPh sb="2" eb="5">
      <t>テイタンソ</t>
    </rPh>
    <rPh sb="5" eb="7">
      <t>トウシ</t>
    </rPh>
    <rPh sb="7" eb="9">
      <t>ソクシン</t>
    </rPh>
    <rPh sb="13" eb="15">
      <t>ジギョウ</t>
    </rPh>
    <phoneticPr fontId="2"/>
  </si>
  <si>
    <t>地球環境局、総合環境政策局</t>
    <rPh sb="0" eb="2">
      <t>チキュウ</t>
    </rPh>
    <rPh sb="2" eb="5">
      <t>カンキョウキョク</t>
    </rPh>
    <phoneticPr fontId="2"/>
  </si>
  <si>
    <t>地下水の水質汚濁対策に資する地域循環型バイオガスシステム構築モデル事業</t>
  </si>
  <si>
    <t>食品廃棄物及び家畜排泄物等を活用した地域循環型バイオガスシステム構築モデル事業（農林水産省連携事業）</t>
    <rPh sb="40" eb="42">
      <t>ノウリン</t>
    </rPh>
    <rPh sb="42" eb="45">
      <t>スイサンショウ</t>
    </rPh>
    <rPh sb="45" eb="47">
      <t>レンケイ</t>
    </rPh>
    <rPh sb="47" eb="49">
      <t>ジギョウ</t>
    </rPh>
    <phoneticPr fontId="2"/>
  </si>
  <si>
    <t>目標名：1-1 地球温暖化対策の計画的な推進による低炭素社会づくり　</t>
    <rPh sb="0" eb="2">
      <t>モクヒョウ</t>
    </rPh>
    <rPh sb="2" eb="3">
      <t>メイ</t>
    </rPh>
    <phoneticPr fontId="3"/>
  </si>
  <si>
    <t>施策名：1.地球温暖化対策の推進</t>
    <rPh sb="0" eb="2">
      <t>シサク</t>
    </rPh>
    <rPh sb="2" eb="3">
      <t>メイ</t>
    </rPh>
    <phoneticPr fontId="3"/>
  </si>
  <si>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3"/>
  </si>
  <si>
    <t>平成28年度</t>
    <phoneticPr fontId="2"/>
  </si>
  <si>
    <t>環境省</t>
    <rPh sb="0" eb="3">
      <t>カンキョウショウショウ</t>
    </rPh>
    <phoneticPr fontId="2"/>
  </si>
  <si>
    <t>バイオ燃料利用体制確立促進事業</t>
    <phoneticPr fontId="2"/>
  </si>
  <si>
    <t>低炭素型浮体式洋上風力発電低コスト化・普及促進事業</t>
    <phoneticPr fontId="2"/>
  </si>
  <si>
    <t>業務用ビル等における省CO2促進事業</t>
    <phoneticPr fontId="2"/>
  </si>
  <si>
    <t>パリ協定等を受けた中長期的温室効果ガス排出削減対策検討調査費</t>
    <rPh sb="2" eb="4">
      <t>キョウテイ</t>
    </rPh>
    <rPh sb="4" eb="5">
      <t>トウ</t>
    </rPh>
    <rPh sb="6" eb="7">
      <t>ウ</t>
    </rPh>
    <rPh sb="9" eb="13">
      <t>チュウチョウキテキ</t>
    </rPh>
    <rPh sb="13" eb="15">
      <t>オンシツ</t>
    </rPh>
    <rPh sb="15" eb="17">
      <t>コウカ</t>
    </rPh>
    <rPh sb="19" eb="21">
      <t>ハイシュツ</t>
    </rPh>
    <rPh sb="21" eb="23">
      <t>サクゲン</t>
    </rPh>
    <rPh sb="23" eb="25">
      <t>タイサク</t>
    </rPh>
    <rPh sb="25" eb="27">
      <t>ケントウ</t>
    </rPh>
    <rPh sb="27" eb="29">
      <t>チョウサ</t>
    </rPh>
    <rPh sb="29" eb="30">
      <t>ヒ</t>
    </rPh>
    <phoneticPr fontId="2"/>
  </si>
  <si>
    <t>地球環境局</t>
    <rPh sb="0" eb="2">
      <t>チキュウ</t>
    </rPh>
    <rPh sb="2" eb="4">
      <t>カンキョウ</t>
    </rPh>
    <rPh sb="4" eb="5">
      <t>キョク</t>
    </rPh>
    <phoneticPr fontId="2"/>
  </si>
  <si>
    <t>一般会計</t>
    <rPh sb="0" eb="2">
      <t>イッパン</t>
    </rPh>
    <rPh sb="2" eb="4">
      <t>カイケイ</t>
    </rPh>
    <phoneticPr fontId="2"/>
  </si>
  <si>
    <t>ｴﾈﾙｷﾞｰ対策特別会計ｴﾈﾙｷﾞｰ需給勘定</t>
    <phoneticPr fontId="2"/>
  </si>
  <si>
    <t>（項）地球温暖化対策推進費
　（大事項）地球温暖化対策の推進に必要な経費</t>
    <phoneticPr fontId="2"/>
  </si>
  <si>
    <t>（項）地球温暖化対策推進費
　（大事項）地球温暖化対策の推進に必要な経費</t>
    <phoneticPr fontId="2"/>
  </si>
  <si>
    <t>カーボンプライシング導入可能性調査事業</t>
    <phoneticPr fontId="2"/>
  </si>
  <si>
    <t>ＣＯ２中長期大幅削減に向けたエネルギー転換部門低炭素化に向けたフォローアップ事業</t>
    <phoneticPr fontId="2"/>
  </si>
  <si>
    <t>Ｇ７が牽引する気候変動対策に貢献する持続可能な開発目標の実施</t>
    <phoneticPr fontId="2"/>
  </si>
  <si>
    <t>地球環境局</t>
    <rPh sb="0" eb="2">
      <t>チキュウ</t>
    </rPh>
    <rPh sb="2" eb="4">
      <t>カンキョウ</t>
    </rPh>
    <rPh sb="4" eb="5">
      <t>キョク</t>
    </rPh>
    <phoneticPr fontId="2"/>
  </si>
  <si>
    <t>上水道システムにおける省ＣＯ２促進モデル事業</t>
    <phoneticPr fontId="2"/>
  </si>
  <si>
    <t>連携課</t>
    <rPh sb="0" eb="3">
      <t>レンケイカ</t>
    </rPh>
    <phoneticPr fontId="2"/>
  </si>
  <si>
    <t>協力室</t>
    <rPh sb="0" eb="3">
      <t>キョウリョクシツ</t>
    </rPh>
    <phoneticPr fontId="2"/>
  </si>
  <si>
    <t>低炭素型の行動変容を促す情報発信（ナッジ）による家庭等の自発的対策推進事業</t>
    <rPh sb="0" eb="3">
      <t>テイタンソ</t>
    </rPh>
    <rPh sb="3" eb="4">
      <t>ガタ</t>
    </rPh>
    <rPh sb="5" eb="7">
      <t>コウドウ</t>
    </rPh>
    <rPh sb="7" eb="9">
      <t>ヘンヨウ</t>
    </rPh>
    <rPh sb="10" eb="11">
      <t>ウナガ</t>
    </rPh>
    <rPh sb="12" eb="14">
      <t>ジョウホウ</t>
    </rPh>
    <rPh sb="14" eb="16">
      <t>ハッシン</t>
    </rPh>
    <rPh sb="24" eb="26">
      <t>カテイ</t>
    </rPh>
    <rPh sb="26" eb="27">
      <t>トウ</t>
    </rPh>
    <rPh sb="28" eb="31">
      <t>ジハツテキ</t>
    </rPh>
    <rPh sb="31" eb="33">
      <t>タイサク</t>
    </rPh>
    <rPh sb="33" eb="35">
      <t>スイシン</t>
    </rPh>
    <rPh sb="35" eb="37">
      <t>ジギョウ</t>
    </rPh>
    <phoneticPr fontId="2"/>
  </si>
  <si>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2"/>
  </si>
  <si>
    <t>木材利用による業務用施設の断熱性能効果検証事業（農林水産省連携事業）</t>
    <phoneticPr fontId="2"/>
  </si>
  <si>
    <t>省エネ家電等COOL CHOICE推進事業</t>
    <rPh sb="0" eb="1">
      <t>ショウ</t>
    </rPh>
    <rPh sb="3" eb="5">
      <t>カデン</t>
    </rPh>
    <rPh sb="5" eb="6">
      <t>トウ</t>
    </rPh>
    <rPh sb="17" eb="19">
      <t>スイシン</t>
    </rPh>
    <rPh sb="19" eb="21">
      <t>ジギョウ</t>
    </rPh>
    <phoneticPr fontId="2"/>
  </si>
  <si>
    <t>ｴﾈﾙｷﾞｰ対策特別会計ｴﾈﾙｷﾞｰ需給勘定</t>
    <phoneticPr fontId="2"/>
  </si>
  <si>
    <t>（項）エネルギー需給構造高度化対策費
　（大事項）温暖化対策に必要な経費</t>
    <phoneticPr fontId="2"/>
  </si>
  <si>
    <t>低炭素化に向けた公共交通利用転換事業（国土交通省連携事業）</t>
    <phoneticPr fontId="2"/>
  </si>
  <si>
    <t>ｴﾈﾙｷﾞｰ対策特別会計ｴﾈﾙｷﾞｰ需給勘定</t>
    <phoneticPr fontId="2"/>
  </si>
  <si>
    <t>（項）エネルギー需給構造高度化対策費
　（大事項）温暖化対策に必要な経費</t>
    <phoneticPr fontId="2"/>
  </si>
  <si>
    <t>水・大気環境局</t>
    <phoneticPr fontId="2"/>
  </si>
  <si>
    <t>水・大気環境局</t>
    <phoneticPr fontId="2"/>
  </si>
  <si>
    <t>ｴﾈﾙｷﾞｰ対策特別会計ｴﾈﾙｷﾞｰ需給勘定</t>
    <phoneticPr fontId="2"/>
  </si>
  <si>
    <t>（項）エネルギー需給構造高度化対策費
　（大事項）温暖化対策に必要な経費</t>
    <phoneticPr fontId="2"/>
  </si>
  <si>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2"/>
  </si>
  <si>
    <t>ｴﾈﾙｷﾞｰ対策特別会計ｴﾈﾙｷﾞｰ需給勘定</t>
    <phoneticPr fontId="2"/>
  </si>
  <si>
    <t>（項）エネルギー需給構造高度化対策費
　（大事項）温暖化対策に必要な経費</t>
    <phoneticPr fontId="2"/>
  </si>
  <si>
    <t>地域における都市機能の集約及びレジリエンス強化を両立するモデル構築事業</t>
    <phoneticPr fontId="2"/>
  </si>
  <si>
    <t>（項）エネルギー需給構造高度化対策費
　（大事項）温暖化対策に必要な経費</t>
    <phoneticPr fontId="2"/>
  </si>
  <si>
    <t>風力発電等に係るゾーニング導入可能性検討モデル事業</t>
    <phoneticPr fontId="2"/>
  </si>
  <si>
    <t>廃棄物・リサイクル対策部、総合環境政策局、地球環境局、自然環境局</t>
  </si>
  <si>
    <t>エコリース促進事業</t>
  </si>
  <si>
    <t>平成22年度</t>
    <phoneticPr fontId="2"/>
  </si>
  <si>
    <t>ｴﾈﾙｷﾞｰ対策特別会計ｴﾈﾙｷﾞｰ需給勘定</t>
    <phoneticPr fontId="2"/>
  </si>
  <si>
    <t>（項）エネルギー需給構造高度化対策費
　（大事項）温暖化対策に必要な経費</t>
    <phoneticPr fontId="2"/>
  </si>
  <si>
    <t>ｴﾈﾙｷﾞｰ対策特別会計ｴﾈﾙｷﾞｰ需給勘定</t>
    <phoneticPr fontId="2"/>
  </si>
  <si>
    <t>廃棄物・リサイクル対策部</t>
    <phoneticPr fontId="2"/>
  </si>
  <si>
    <t>ｴﾈﾙｷﾞｰ対策特別会計ｴﾈﾙｷﾞｰ需給勘定</t>
    <phoneticPr fontId="2"/>
  </si>
  <si>
    <t>（項）エネルギー需給構造高度化対策費
　（大事項）温暖化対策に必要な経費</t>
    <phoneticPr fontId="2"/>
  </si>
  <si>
    <t>平成30年度</t>
    <phoneticPr fontId="2"/>
  </si>
  <si>
    <t>循環産業の国際展開に係る海外でのＣＯ２削減に向けた実証支援事業</t>
    <phoneticPr fontId="2"/>
  </si>
  <si>
    <t>脱フロン社会構築に向けた業務用冷凍空調機器省エネ化推進事業（一部国土交通省連携事業）</t>
    <phoneticPr fontId="2"/>
  </si>
  <si>
    <t>公共交通機関の低炭素化と利用促進に向けた設備整備事業（国土交通省連携事業）</t>
    <phoneticPr fontId="2"/>
  </si>
  <si>
    <t>我が国循環産業の戦略的国際展開による海外でのCO2削減支援事業</t>
  </si>
  <si>
    <t>新29-0001</t>
    <rPh sb="0" eb="1">
      <t>シン</t>
    </rPh>
    <phoneticPr fontId="2"/>
  </si>
  <si>
    <t>新29-0002</t>
    <rPh sb="0" eb="1">
      <t>シン</t>
    </rPh>
    <phoneticPr fontId="2"/>
  </si>
  <si>
    <t>新29-0003</t>
    <rPh sb="0" eb="1">
      <t>シン</t>
    </rPh>
    <phoneticPr fontId="2"/>
  </si>
  <si>
    <t>新29-0004</t>
    <phoneticPr fontId="2"/>
  </si>
  <si>
    <t>新29-0005</t>
    <phoneticPr fontId="2"/>
  </si>
  <si>
    <t>新29-0006</t>
  </si>
  <si>
    <t>新29-0007</t>
  </si>
  <si>
    <t>新29-0008</t>
  </si>
  <si>
    <t>新29-0009</t>
  </si>
  <si>
    <t>新29-0010</t>
  </si>
  <si>
    <t>新29-0011</t>
  </si>
  <si>
    <t>新29-0012</t>
  </si>
  <si>
    <t>新29-0013</t>
  </si>
  <si>
    <t>新29-0014</t>
  </si>
  <si>
    <t>（項）エネルギー需給構造高度化対策費
　（大事項）温暖化対策に必要な経費</t>
    <phoneticPr fontId="2"/>
  </si>
  <si>
    <t>-</t>
    <phoneticPr fontId="2"/>
  </si>
  <si>
    <t>CO2削減コスト</t>
    <rPh sb="3" eb="5">
      <t>サクゲン</t>
    </rPh>
    <phoneticPr fontId="2"/>
  </si>
  <si>
    <t>CO2削減コスト
算出方法</t>
    <rPh sb="3" eb="5">
      <t>サクゲン</t>
    </rPh>
    <rPh sb="9" eb="11">
      <t>サンシュツ</t>
    </rPh>
    <rPh sb="11" eb="13">
      <t>ホウホウ</t>
    </rPh>
    <phoneticPr fontId="2"/>
  </si>
  <si>
    <t>－</t>
    <phoneticPr fontId="2"/>
  </si>
  <si>
    <t>本事業は、地球温暖化対策関係予算において【E.基盤的施策など】に分類されており、本事業による直接の温室効果ガスの排出削減等の効果を持たないものであるため、CO2削減コストは算出していない。</t>
    <rPh sb="40" eb="41">
      <t>ホン</t>
    </rPh>
    <rPh sb="41" eb="43">
      <t>ジギョウ</t>
    </rPh>
    <rPh sb="46" eb="48">
      <t>チョクセツ</t>
    </rPh>
    <rPh sb="86" eb="88">
      <t>サンシュツ</t>
    </rPh>
    <phoneticPr fontId="2"/>
  </si>
  <si>
    <t>本事業は、地球温暖化対策関係予算において【E.基盤的施策など】に分類されており、本事業による直接の温室効果ガスの排出削減等の効果を持たないものであるため、CO2削減コストは算出していない。</t>
    <phoneticPr fontId="2"/>
  </si>
  <si>
    <t>平成２８年度行政事業レビュー　CO2削減効果一覧</t>
    <rPh sb="0" eb="2">
      <t>ヘイセイ</t>
    </rPh>
    <rPh sb="4" eb="5">
      <t>ネン</t>
    </rPh>
    <rPh sb="5" eb="6">
      <t>ド</t>
    </rPh>
    <rPh sb="6" eb="8">
      <t>ギョウセイ</t>
    </rPh>
    <rPh sb="8" eb="10">
      <t>ジギョウ</t>
    </rPh>
    <rPh sb="18" eb="20">
      <t>サクゲン</t>
    </rPh>
    <rPh sb="20" eb="22">
      <t>コウカ</t>
    </rPh>
    <rPh sb="22" eb="24">
      <t>イチラン</t>
    </rPh>
    <phoneticPr fontId="2"/>
  </si>
  <si>
    <t>１tあたりCO2削減コスト
算出方法</t>
    <rPh sb="8" eb="10">
      <t>サクゲン</t>
    </rPh>
    <rPh sb="14" eb="16">
      <t>サンシュツ</t>
    </rPh>
    <rPh sb="16" eb="18">
      <t>ホウホウ</t>
    </rPh>
    <phoneticPr fontId="2"/>
  </si>
  <si>
    <t>１tあたりCO2削減コスト</t>
    <rPh sb="8" eb="10">
      <t>サクゲン</t>
    </rPh>
    <phoneticPr fontId="2"/>
  </si>
  <si>
    <t>25年度</t>
    <rPh sb="2" eb="4">
      <t>ネンド</t>
    </rPh>
    <phoneticPr fontId="2"/>
  </si>
  <si>
    <t>26年度</t>
    <rPh sb="2" eb="4">
      <t>ネンド</t>
    </rPh>
    <phoneticPr fontId="2"/>
  </si>
  <si>
    <t>27年度</t>
    <rPh sb="2" eb="4">
      <t>ネンド</t>
    </rPh>
    <phoneticPr fontId="2"/>
  </si>
  <si>
    <t>目標値
円/tCO2</t>
    <rPh sb="0" eb="2">
      <t>モクヒョウ</t>
    </rPh>
    <rPh sb="2" eb="3">
      <t>チ</t>
    </rPh>
    <phoneticPr fontId="2"/>
  </si>
  <si>
    <t>成果実績
円/tCO2</t>
    <rPh sb="0" eb="2">
      <t>セイカ</t>
    </rPh>
    <rPh sb="2" eb="4">
      <t>ジッセキ</t>
    </rPh>
    <phoneticPr fontId="2"/>
  </si>
  <si>
    <t>達成度
％</t>
    <rPh sb="0" eb="3">
      <t>タッセイド</t>
    </rPh>
    <phoneticPr fontId="2"/>
  </si>
  <si>
    <t>中間目標</t>
    <rPh sb="0" eb="2">
      <t>チュウカン</t>
    </rPh>
    <rPh sb="2" eb="4">
      <t>モクヒョウ</t>
    </rPh>
    <phoneticPr fontId="2"/>
  </si>
  <si>
    <t>最終目標年度</t>
    <rPh sb="0" eb="2">
      <t>サイシュウ</t>
    </rPh>
    <rPh sb="2" eb="4">
      <t>モクヒョウ</t>
    </rPh>
    <rPh sb="4" eb="6">
      <t>ネンド</t>
    </rPh>
    <phoneticPr fontId="2"/>
  </si>
  <si>
    <t>－</t>
    <phoneticPr fontId="2"/>
  </si>
  <si>
    <t>498～809</t>
    <phoneticPr fontId="2"/>
  </si>
  <si>
    <t>集計中</t>
    <rPh sb="0" eb="3">
      <t>シュウケイチュウ</t>
    </rPh>
    <phoneticPr fontId="2"/>
  </si>
  <si>
    <t>276～464</t>
    <phoneticPr fontId="2"/>
  </si>
  <si>
    <t>1,471～2,325</t>
    <phoneticPr fontId="2"/>
  </si>
  <si>
    <t>－</t>
    <phoneticPr fontId="2"/>
  </si>
  <si>
    <t>執行額/削減効果（波及効果含む）</t>
    <phoneticPr fontId="2"/>
  </si>
  <si>
    <t>本事業は、モデル事業が行われる苫小牧沖において海洋環境モニタリング調査を実施するものであり、本事業によるCO2削減コストは算出していない。</t>
    <phoneticPr fontId="2"/>
  </si>
  <si>
    <t>当該年度において平成16年度以前の新規登録車両が先進環境対応車両に代替され、かつエコドライブの普及が進むことによるCO2削減量（当該車両の耐用年数4年で削減量を算出）</t>
    <phoneticPr fontId="2"/>
  </si>
  <si>
    <t>－</t>
    <phoneticPr fontId="2"/>
  </si>
  <si>
    <t>本事業は、モデル事業が行われる苫小牧沖において海洋環境モニタリング調査を実施するものであり、本事業による1t-CO2当たりの削減効果を算出することはできない。</t>
    <phoneticPr fontId="2"/>
  </si>
  <si>
    <t>－</t>
    <phoneticPr fontId="2"/>
  </si>
  <si>
    <t>本事業費用を、トラック・バスのディーゼル車が先進環境対応車両に代替されること伴うCO2削減量で除して算出</t>
    <phoneticPr fontId="2"/>
  </si>
  <si>
    <t>事業費／低炭素型ディーゼルトラックの普及率の上昇及びエコドライブの普及が進むことによるCO2削減量（耐用年数4年で算出）</t>
    <phoneticPr fontId="2"/>
  </si>
  <si>
    <t>我が国の温室効果ガスの排出削減等の効果を持たないものであるため、地球温暖化対策に係る横断的指標は設定できない。</t>
    <phoneticPr fontId="2"/>
  </si>
  <si>
    <t>－</t>
    <phoneticPr fontId="2"/>
  </si>
  <si>
    <t>－</t>
    <phoneticPr fontId="2"/>
  </si>
  <si>
    <t>－</t>
    <phoneticPr fontId="2"/>
  </si>
  <si>
    <t>－</t>
    <phoneticPr fontId="2"/>
  </si>
  <si>
    <t>ガイドの活用及びゾーニング計画策定により再生可能エネルギーが導入された結果として削減される二酸化炭素量を集計</t>
    <phoneticPr fontId="2"/>
  </si>
  <si>
    <t>－</t>
    <phoneticPr fontId="2"/>
  </si>
  <si>
    <t>－</t>
    <phoneticPr fontId="2"/>
  </si>
  <si>
    <t>本事業は、地球温暖化対策関係予算において【E.基盤的施策など】に分類されており、我が国の温室効果ガスの排出削減等の効果を持たないものであるため、地球温暖化対策に係る横断的指標は設定できない。</t>
    <phoneticPr fontId="2"/>
  </si>
  <si>
    <t>－</t>
    <phoneticPr fontId="2"/>
  </si>
  <si>
    <t>本事業は、地球温暖化対策関係予算において【E.基盤的施策など】に分類されており、我が国の温室効果ガスの排出削減等の効果を持たないものであるため、地球温暖化対策に係る横断的指標は設定できない。</t>
    <phoneticPr fontId="2"/>
  </si>
  <si>
    <t>本事業は、地球温暖化対策関係予算において【E.基盤的施策など】に分類されており、我が国の温室効果ガスの排出削減等の効果を持たないものであるため、地球温暖化対策に係る横断的な指標は設定できない。</t>
    <phoneticPr fontId="2"/>
  </si>
  <si>
    <t>本事業は、地球温暖化対策関係予算おいて【 E. 基盤的施策など】に分類されており、我が国の温室効果ガスの排出削減等の効果を定量的に示すことができないものであるため、地球温暖化対策に係る横断的指標は設定できない。</t>
    <phoneticPr fontId="2"/>
  </si>
  <si>
    <t>想定される技術によるCO2分離回収・輸送・貯留・モニタリングに要するコストを概算</t>
    <phoneticPr fontId="2"/>
  </si>
  <si>
    <t>本事業は、国際的な連携の確保等を目的としており、我が国の温室効果ガスの排出削減に直接的な効果を持たない基盤的施策に当たるため、地球温暖化対策に係る横断的指標は設定できない。</t>
    <phoneticPr fontId="2"/>
  </si>
  <si>
    <t>執行額（円）／省エネルギー性能の高い家電製品への買換や住まいの選択等におけるCO2排出量削減推定効果</t>
    <phoneticPr fontId="2"/>
  </si>
  <si>
    <t>平成29年度要求額／削減効果（波及効果含む）</t>
    <rPh sb="6" eb="8">
      <t>ヨウキュウ</t>
    </rPh>
    <phoneticPr fontId="2"/>
  </si>
  <si>
    <t>要求額／削減効果（波及効果含む）</t>
    <rPh sb="0" eb="2">
      <t>ヨウキュウ</t>
    </rPh>
    <phoneticPr fontId="2"/>
  </si>
  <si>
    <t>平成29年度要求額/削減効果（波及効果含む）/耐用年数</t>
    <rPh sb="6" eb="8">
      <t>ヨウキュウ</t>
    </rPh>
    <phoneticPr fontId="2"/>
  </si>
  <si>
    <t>本事業は、地球温暖化対策関係予算において【E.基盤的施策など】に分類されており、我が国の温室効果ガスの排出削減等の効果を持たないものであるため、地球温暖化対策に係る横断的指標は設定できない。</t>
    <phoneticPr fontId="2"/>
  </si>
  <si>
    <t>本事業は、地球温暖化対策関係予算において【E.基盤的施策など】に分類されており、我が国の温室効果ガスの排出削減等の効果を持たないものであるため、地球温暖化対策に係る横断的な指標は設定できない。</t>
    <phoneticPr fontId="2"/>
  </si>
  <si>
    <t>本事業は、モデル事例の形成に資する計画策定等の支援事業であり、地球温暖化対策関係予算において【E.基盤的施策など】に分類され、我が国の温室効果ガス排出削減等の直接的効果を持たないものであるため、地球温暖化対策に係る横断的指標は設定できない。</t>
    <phoneticPr fontId="2"/>
  </si>
  <si>
    <t>本事業は、地球温暖化対策関係予算において【 E. 基盤的施策など】に分類されており、我が国の温室効果ガスの排出削減等の効果を定量的に示すことができないものであるため、地球温暖化対策に係る横断的指標は設定できない。</t>
    <phoneticPr fontId="2"/>
  </si>
  <si>
    <t>本事業は、地球温暖化対策関係予算において【 E. 基盤的施策など】に分類されており、我が国の温室効果ガスの排出削減等の効果を定量的に示すことができないものであるため、地球温暖化対策に係る横断的指標は設定できない。</t>
    <phoneticPr fontId="2"/>
  </si>
  <si>
    <t>マニュアルに則って実施されたゾーニングにより、7地域×2事業×6万kW（1事業当たりの平均出力規模）＝84万kWとして算出。
※最終目標値は二酸化炭素削減量（t/年）を設定</t>
    <rPh sb="64" eb="66">
      <t>サイシュウ</t>
    </rPh>
    <rPh sb="66" eb="69">
      <t>モクヒョウチ</t>
    </rPh>
    <rPh sb="84" eb="86">
      <t>セッテイ</t>
    </rPh>
    <phoneticPr fontId="2"/>
  </si>
  <si>
    <t>本事業は、地球温暖化対策関係予算において【E.基盤的施策など】に分類されており、我が国の温室効果ガス排出削減等の効果を持たないものであるため、地球温暖化対策に係る横断的指標は設定できない。</t>
    <phoneticPr fontId="2"/>
  </si>
  <si>
    <t>本事業は、地球温暖化対策関係予算において【E. 基盤的施策など】に分類されており、我が国の温室効果ガスの排出削減等の効果を持たないものであるため、地球温暖化対策に係る横断的指標は設定できない。</t>
    <phoneticPr fontId="2"/>
  </si>
  <si>
    <t>各年度総事業費／削減達成量（波及効果含む）</t>
  </si>
  <si>
    <t>平成28年度予算額／削減効果（波及効果含む）</t>
  </si>
  <si>
    <t>予算額／削減効果</t>
  </si>
  <si>
    <t>補助対象経費／CO2削減量×耐用年数</t>
  </si>
  <si>
    <t>当該年度予算額／削減効果</t>
  </si>
  <si>
    <t>間接補助事業の支出額／CO2削減量</t>
  </si>
  <si>
    <t>(補助金執行額 - 執行団体事務費)／ 年間CO2排出削減量／リース期間の平均年数</t>
  </si>
  <si>
    <t>予算額／CO2削減量×耐用年数</t>
  </si>
  <si>
    <t xml:space="preserve">風力発電の導入量
・風力発電の導入目標量は
　2020年：1,150万kW、
　2030年：3,250万kW
であり、年間210万kWであるため、1年間の迅速化効果は210万kW。
・CO2削減原単位は、
　火力0.55kgCO2／kWh×設備利用率20%×8760h／年＝0.964t／年／kW。
・2年間の迅速化（420万kW）×CO2削減原単位（0.964t／年／kW）＝405万t。
※目標値は二酸化炭素削減量（t／年）を設定
</t>
    <rPh sb="197" eb="200">
      <t>モクヒョウチ</t>
    </rPh>
    <rPh sb="215" eb="217">
      <t>セッテイ</t>
    </rPh>
    <phoneticPr fontId="2"/>
  </si>
  <si>
    <t>年間執行額／年間CO2削減量</t>
  </si>
  <si>
    <t>コミットメント額／（年間削減量 × 事業運営期間）</t>
  </si>
  <si>
    <t>予算額／J-クレジットの認証見込量</t>
  </si>
  <si>
    <t>３ヶ年予算額合計／削減効果（波及効果含む）</t>
  </si>
  <si>
    <t>執行額（円）／クールビズ、ウォームビズ、機器の買替え促進、照明の効率的な利用、エコドライブ、カーシェアリング等におけるCO2排出量削減推定効果</t>
  </si>
  <si>
    <t>執行額（円）／地域の特色を活かした取組に伴うCO2削減推定効果</t>
  </si>
  <si>
    <t>削減費用／削減効果</t>
  </si>
  <si>
    <t>平成27年度予算額／削減効果（波及効果含む）</t>
  </si>
  <si>
    <t>平成27年度予算額／削減効果（波及効果含む）</t>
    <rPh sb="0" eb="2">
      <t>ヘイセイ</t>
    </rPh>
    <phoneticPr fontId="2"/>
  </si>
  <si>
    <t>モデル1件当たりの平均事業費／モデル1件当たりの平均削減量</t>
  </si>
  <si>
    <t>年度予算額／削減効果</t>
  </si>
  <si>
    <t>予算額／削減効果（波及効果含む）</t>
  </si>
  <si>
    <t>執行額／CO2削減量（推計値）</t>
  </si>
  <si>
    <t>累計交付確定額／累計削減見込量（事業終了後5年間の削減見込量）</t>
  </si>
  <si>
    <t>平成27年度における自然環境に配慮した再生可能エネルギー導入事例の認可出力×耐用年数／平成27年度執行額</t>
  </si>
  <si>
    <t>執行額／年間削減量</t>
  </si>
  <si>
    <t>平成28年度予算額／削減効果
（波及効果含む）</t>
  </si>
  <si>
    <t>各年度の補助金額／CO2削減量（見込み）（波及効果含む）</t>
  </si>
  <si>
    <t>補助事業予算額／削減効果（波及効果含む）</t>
  </si>
  <si>
    <t>年度予算額／削減効果（波及効果含む）</t>
  </si>
  <si>
    <t>水素ステーション導入に係るこれまでの補助金額／（1基当たりの削減量×設置基数）</t>
  </si>
  <si>
    <t>執行額／削減効果（波及効果含む）</t>
  </si>
  <si>
    <t>補助金額／年間のCO2削減量（波及効果含む）／法定耐用年数</t>
  </si>
  <si>
    <t>無償資金供与額／年間のCO2削減量／法定耐用年数</t>
  </si>
  <si>
    <t>補助金額／年間のCO2削減量／法定耐用年数</t>
  </si>
  <si>
    <t>年度予算額／日本のCO2排出削減量（2005年度比）</t>
  </si>
  <si>
    <t>平成27年度予算額／削減効果（波及効果含む）</t>
    <rPh sb="0" eb="2">
      <t>ヘイセイ</t>
    </rPh>
    <phoneticPr fontId="2"/>
  </si>
  <si>
    <t>確定額（予算額）／CO2削減（目標）量</t>
    <phoneticPr fontId="2"/>
  </si>
  <si>
    <t>平成27年度実績額／削減効果（波及効果含む）</t>
    <rPh sb="0" eb="2">
      <t>ヘイセイ</t>
    </rPh>
    <phoneticPr fontId="2"/>
  </si>
  <si>
    <t>平成28年度予算額／削減効果（波及効果含む）</t>
    <phoneticPr fontId="2"/>
  </si>
  <si>
    <t>平成２８年度行政事業レビュー　CO2削減効果一覧（平成２８年度新規事業）</t>
    <phoneticPr fontId="2"/>
  </si>
  <si>
    <t>平成２８年度行政事業レビュー　CO2削減効果一覧（平成２９年度新規要求事業）</t>
    <phoneticPr fontId="2"/>
  </si>
  <si>
    <t>平成２９年度
要求額
（百万円）</t>
    <rPh sb="0" eb="2">
      <t>ヘイセイ</t>
    </rPh>
    <rPh sb="4" eb="6">
      <t>ネンド</t>
    </rPh>
    <phoneticPr fontId="2"/>
  </si>
  <si>
    <t>平成２８年度
当初予算額
（百万円）</t>
    <rPh sb="0" eb="2">
      <t>ヘイセイ</t>
    </rPh>
    <rPh sb="4" eb="6">
      <t>ネンド</t>
    </rPh>
    <phoneticPr fontId="2"/>
  </si>
  <si>
    <t>目標値
（円/tCO2）</t>
    <rPh sb="0" eb="2">
      <t>モクヒョウ</t>
    </rPh>
    <rPh sb="2" eb="3">
      <t>チ</t>
    </rPh>
    <phoneticPr fontId="2"/>
  </si>
  <si>
    <t>成果実績
（円/tCO2）</t>
    <rPh sb="0" eb="2">
      <t>セイカ</t>
    </rPh>
    <rPh sb="2" eb="4">
      <t>ジッセキ</t>
    </rPh>
    <phoneticPr fontId="2"/>
  </si>
  <si>
    <t>達成度
（％）</t>
    <rPh sb="0" eb="3">
      <t>タッセイド</t>
    </rPh>
    <phoneticPr fontId="2"/>
  </si>
  <si>
    <t>Ｂ
（百万円）</t>
    <phoneticPr fontId="2"/>
  </si>
  <si>
    <t>Ｂ－Ａ＝Ｃ
（百万円）</t>
    <phoneticPr fontId="2"/>
  </si>
  <si>
    <t>Ａ
（百万円）</t>
    <phoneticPr fontId="2"/>
  </si>
  <si>
    <t>執行額
（百万円）</t>
    <rPh sb="0" eb="2">
      <t>シッコウ</t>
    </rPh>
    <rPh sb="2" eb="3">
      <t>ガク</t>
    </rPh>
    <phoneticPr fontId="2"/>
  </si>
  <si>
    <t>間接補助事業の年間執行予定額／年間CO2削減予定量</t>
  </si>
  <si>
    <t>予算額（百万円）／法定耐用年数分のCO2削減実績量（t-CO2）（波及効果含む）</t>
  </si>
  <si>
    <t>580kw級の木質ペレットボイラーの使用燃料を灯油に換算し、116箇所すべてに同程度の設備が導入されると想定
※1箇所あたり57万円／CO2-1tを想定。中間目標は22箇所、最終目標は116箇所を想定。</t>
    <rPh sb="57" eb="59">
      <t>カショ</t>
    </rPh>
    <rPh sb="74" eb="76">
      <t>ソウテイ</t>
    </rPh>
    <rPh sb="77" eb="79">
      <t>チュウカン</t>
    </rPh>
    <rPh sb="79" eb="81">
      <t>モクヒョウ</t>
    </rPh>
    <rPh sb="84" eb="86">
      <t>カショ</t>
    </rPh>
    <rPh sb="87" eb="89">
      <t>サイシュウ</t>
    </rPh>
    <rPh sb="89" eb="91">
      <t>モクヒョウ</t>
    </rPh>
    <rPh sb="95" eb="97">
      <t>カショ</t>
    </rPh>
    <rPh sb="98" eb="100">
      <t>ソウテイ</t>
    </rPh>
    <phoneticPr fontId="2"/>
  </si>
  <si>
    <t>評価年度における当該事業の波及効果としてのCO2削減量／執行額</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</si>
</sst>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0"/>
    <numFmt numFmtId="177" formatCode="0000"/>
    <numFmt numFmtId="178" formatCode="_ * #,##0_ ;_ * &quot;▲&quot;#,##0_ ;_ * &quot;-&quot;_ ;_ @_ "/>
    <numFmt numFmtId="179" formatCode="000"/>
    <numFmt numFmtId="181" formatCode="_ * #,##0.000_ ;_ * &quot;▲&quot;#,##0.000_ ;_ * &quot;-&quot;_ ;_ @_ "/>
    <numFmt numFmtId="184" formatCode="&quot;新&quot;\2\8\-0000"/>
    <numFmt numFmtId="186" formatCode="#,##0.0;[Red]\-#,##0.0"/>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9"/>
      <color rgb="FFFF0000"/>
      <name val="ＭＳ ゴシック"/>
      <family val="3"/>
      <charset val="128"/>
    </font>
    <font>
      <sz val="9"/>
      <name val="Arial"/>
      <family val="2"/>
    </font>
    <font>
      <sz val="10"/>
      <name val="ＭＳ ゴシック"/>
      <family val="3"/>
      <charset val="128"/>
    </font>
    <font>
      <sz val="9"/>
      <color rgb="FFFF0000"/>
      <name val="Arial"/>
      <family val="2"/>
    </font>
    <font>
      <sz val="9"/>
      <color rgb="FFFF0000"/>
      <name val="ＭＳ Ｐゴシック"/>
      <family val="3"/>
      <charset val="128"/>
    </font>
    <font>
      <sz val="11"/>
      <color rgb="FFFF0000"/>
      <name val="ＭＳ ゴシック"/>
      <family val="3"/>
      <charset val="128"/>
    </font>
    <font>
      <b/>
      <sz val="9"/>
      <name val="ＭＳ ゴシック"/>
      <family val="3"/>
      <charset val="128"/>
    </font>
    <font>
      <b/>
      <sz val="9"/>
      <name val="Arial"/>
      <family val="2"/>
    </font>
    <font>
      <b/>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4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s>
  <cellStyleXfs count="9">
    <xf numFmtId="0" fontId="0" fillId="0" borderId="0"/>
    <xf numFmtId="38" fontId="9"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9" fontId="9" fillId="0" borderId="0" applyFont="0" applyFill="0" applyBorder="0" applyAlignment="0" applyProtection="0">
      <alignment vertical="center"/>
    </xf>
  </cellStyleXfs>
  <cellXfs count="226">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4" fillId="0" borderId="1" xfId="0" applyFont="1" applyBorder="1"/>
    <xf numFmtId="0" fontId="5" fillId="0" borderId="0" xfId="0" applyFont="1" applyBorder="1"/>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4" fillId="0" borderId="0" xfId="0" applyFont="1"/>
    <xf numFmtId="0" fontId="3" fillId="0" borderId="0" xfId="0" applyFont="1" applyAlignment="1">
      <alignment horizontal="right"/>
    </xf>
    <xf numFmtId="0" fontId="3" fillId="2" borderId="0" xfId="0" applyFont="1" applyFill="1"/>
    <xf numFmtId="0" fontId="3" fillId="0" borderId="0" xfId="0" applyFont="1" applyBorder="1" applyAlignment="1">
      <alignment horizontal="right"/>
    </xf>
    <xf numFmtId="178" fontId="7" fillId="2" borderId="5" xfId="0" applyNumberFormat="1" applyFont="1" applyFill="1" applyBorder="1" applyAlignment="1">
      <alignment vertical="center" shrinkToFit="1"/>
    </xf>
    <xf numFmtId="178" fontId="7" fillId="2" borderId="12" xfId="0" applyNumberFormat="1" applyFont="1" applyFill="1" applyBorder="1" applyAlignment="1">
      <alignment vertical="center" shrinkToFit="1"/>
    </xf>
    <xf numFmtId="0" fontId="3" fillId="0" borderId="0" xfId="0" applyFont="1" applyFill="1"/>
    <xf numFmtId="0" fontId="3" fillId="0" borderId="1" xfId="0" applyFont="1" applyBorder="1" applyAlignment="1">
      <alignment horizontal="right"/>
    </xf>
    <xf numFmtId="0" fontId="7" fillId="0" borderId="5" xfId="0" applyFont="1" applyFill="1" applyBorder="1" applyAlignment="1">
      <alignment vertical="center" wrapText="1"/>
    </xf>
    <xf numFmtId="179" fontId="7" fillId="0" borderId="2" xfId="0" applyNumberFormat="1" applyFont="1" applyFill="1" applyBorder="1" applyAlignment="1">
      <alignment horizontal="center" vertical="center"/>
    </xf>
    <xf numFmtId="0" fontId="7" fillId="0" borderId="5" xfId="0" applyNumberFormat="1" applyFont="1" applyFill="1" applyBorder="1" applyAlignment="1">
      <alignment vertical="center" wrapText="1"/>
    </xf>
    <xf numFmtId="178" fontId="7" fillId="0" borderId="5" xfId="0" applyNumberFormat="1" applyFont="1" applyFill="1" applyBorder="1" applyAlignment="1">
      <alignment vertical="center" shrinkToFit="1"/>
    </xf>
    <xf numFmtId="0"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Font="1" applyFill="1" applyBorder="1" applyAlignment="1">
      <alignment vertical="center" wrapText="1"/>
    </xf>
    <xf numFmtId="178" fontId="11" fillId="2" borderId="5" xfId="0" applyNumberFormat="1" applyFont="1" applyFill="1" applyBorder="1" applyAlignment="1">
      <alignment vertical="center" shrinkToFit="1"/>
    </xf>
    <xf numFmtId="181" fontId="12" fillId="0" borderId="0" xfId="0" applyNumberFormat="1" applyFont="1"/>
    <xf numFmtId="0" fontId="3" fillId="0" borderId="1" xfId="0" applyFont="1" applyBorder="1" applyAlignment="1">
      <alignment horizontal="right"/>
    </xf>
    <xf numFmtId="0" fontId="7" fillId="2" borderId="5" xfId="0" applyFont="1" applyFill="1" applyBorder="1" applyAlignment="1">
      <alignment vertical="center" wrapText="1"/>
    </xf>
    <xf numFmtId="0" fontId="7" fillId="2" borderId="7" xfId="0" applyFont="1" applyFill="1" applyBorder="1" applyAlignment="1">
      <alignment vertical="center" wrapText="1"/>
    </xf>
    <xf numFmtId="184" fontId="7" fillId="2" borderId="2" xfId="0" applyNumberFormat="1" applyFont="1" applyFill="1" applyBorder="1" applyAlignment="1">
      <alignment horizontal="center" vertical="center"/>
    </xf>
    <xf numFmtId="0" fontId="7" fillId="2" borderId="5" xfId="0" applyNumberFormat="1" applyFont="1" applyFill="1" applyBorder="1" applyAlignment="1">
      <alignment vertical="center" wrapText="1"/>
    </xf>
    <xf numFmtId="0" fontId="3" fillId="0" borderId="0" xfId="0" applyFont="1" applyAlignment="1">
      <alignment vertical="top"/>
    </xf>
    <xf numFmtId="0" fontId="10" fillId="3" borderId="2" xfId="0" applyFont="1" applyFill="1" applyBorder="1" applyAlignment="1">
      <alignment horizontal="center" vertical="center"/>
    </xf>
    <xf numFmtId="0" fontId="10" fillId="3" borderId="3" xfId="0" applyFont="1" applyFill="1" applyBorder="1" applyAlignment="1">
      <alignment horizontal="left" vertical="center"/>
    </xf>
    <xf numFmtId="0" fontId="10" fillId="3" borderId="3" xfId="0" applyFont="1" applyFill="1" applyBorder="1" applyAlignment="1">
      <alignment horizontal="center" vertical="center"/>
    </xf>
    <xf numFmtId="0" fontId="10" fillId="3" borderId="3" xfId="0" applyFont="1" applyFill="1" applyBorder="1" applyAlignment="1">
      <alignment horizontal="right" vertical="center" wrapText="1"/>
    </xf>
    <xf numFmtId="0" fontId="13" fillId="3" borderId="3" xfId="0" applyFont="1" applyFill="1" applyBorder="1" applyAlignment="1">
      <alignment horizontal="right" vertical="center" wrapText="1"/>
    </xf>
    <xf numFmtId="0" fontId="15" fillId="3" borderId="0" xfId="0" applyFont="1" applyFill="1"/>
    <xf numFmtId="0" fontId="7" fillId="3" borderId="3" xfId="0" applyFont="1" applyFill="1" applyBorder="1" applyAlignment="1">
      <alignment horizontal="left" vertical="center"/>
    </xf>
    <xf numFmtId="0" fontId="7" fillId="2" borderId="5" xfId="0" applyNumberFormat="1" applyFont="1" applyFill="1" applyBorder="1" applyAlignment="1">
      <alignment horizontal="left" vertical="center" wrapText="1"/>
    </xf>
    <xf numFmtId="0" fontId="16" fillId="4" borderId="33" xfId="0" applyFont="1" applyFill="1" applyBorder="1" applyAlignment="1">
      <alignment horizontal="center" vertical="center"/>
    </xf>
    <xf numFmtId="0" fontId="16" fillId="4" borderId="22" xfId="0" applyFont="1" applyFill="1" applyBorder="1" applyAlignment="1">
      <alignment horizontal="left" vertical="center"/>
    </xf>
    <xf numFmtId="0" fontId="16" fillId="4" borderId="22" xfId="0" applyFont="1" applyFill="1" applyBorder="1" applyAlignment="1">
      <alignment horizontal="center" vertical="center"/>
    </xf>
    <xf numFmtId="0" fontId="16" fillId="4" borderId="22" xfId="0" applyFont="1" applyFill="1" applyBorder="1" applyAlignment="1">
      <alignment horizontal="right" vertical="center" wrapText="1"/>
    </xf>
    <xf numFmtId="0" fontId="17" fillId="4" borderId="22" xfId="0" applyFont="1" applyFill="1" applyBorder="1" applyAlignment="1">
      <alignment horizontal="right" vertical="center" wrapText="1"/>
    </xf>
    <xf numFmtId="0" fontId="7" fillId="0" borderId="0" xfId="0" applyFont="1"/>
    <xf numFmtId="0" fontId="3" fillId="0" borderId="1" xfId="0" applyFont="1" applyBorder="1" applyAlignment="1">
      <alignment horizontal="right"/>
    </xf>
    <xf numFmtId="177" fontId="7" fillId="2" borderId="2" xfId="0" applyNumberFormat="1" applyFont="1" applyFill="1" applyBorder="1" applyAlignment="1">
      <alignment horizontal="center" vertical="center"/>
    </xf>
    <xf numFmtId="0" fontId="7" fillId="2" borderId="7" xfId="0" applyNumberFormat="1"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xf numFmtId="177" fontId="7" fillId="2" borderId="27" xfId="0" applyNumberFormat="1" applyFont="1" applyFill="1" applyBorder="1" applyAlignment="1">
      <alignment horizontal="center" vertical="center"/>
    </xf>
    <xf numFmtId="0" fontId="7" fillId="2" borderId="25" xfId="0" applyNumberFormat="1" applyFont="1" applyFill="1" applyBorder="1" applyAlignment="1">
      <alignment horizontal="left" vertical="center" wrapText="1"/>
    </xf>
    <xf numFmtId="0" fontId="7" fillId="2" borderId="25" xfId="0" applyFont="1" applyFill="1" applyBorder="1" applyAlignment="1">
      <alignment horizontal="left" vertical="center" wrapText="1"/>
    </xf>
    <xf numFmtId="0" fontId="3" fillId="0" borderId="0" xfId="0" applyFont="1" applyAlignment="1">
      <alignment horizontal="left"/>
    </xf>
    <xf numFmtId="0" fontId="3" fillId="0" borderId="0" xfId="0" applyFont="1" applyAlignment="1">
      <alignment horizontal="center"/>
    </xf>
    <xf numFmtId="0" fontId="16" fillId="4" borderId="22" xfId="0" applyFont="1" applyFill="1" applyBorder="1" applyAlignment="1">
      <alignment horizontal="right" vertical="center"/>
    </xf>
    <xf numFmtId="0" fontId="10" fillId="3" borderId="3" xfId="0" applyFont="1" applyFill="1" applyBorder="1" applyAlignment="1">
      <alignment horizontal="right" vertical="center"/>
    </xf>
    <xf numFmtId="0" fontId="4" fillId="0" borderId="0" xfId="0" applyFont="1" applyAlignment="1">
      <alignment horizontal="right"/>
    </xf>
    <xf numFmtId="0" fontId="3" fillId="0" borderId="1" xfId="0" applyFont="1" applyBorder="1" applyAlignment="1">
      <alignment horizontal="center"/>
    </xf>
    <xf numFmtId="0" fontId="3" fillId="0" borderId="1" xfId="0" applyFont="1" applyBorder="1" applyAlignment="1">
      <alignment horizontal="left"/>
    </xf>
    <xf numFmtId="0" fontId="3" fillId="0" borderId="0" xfId="0" applyFont="1" applyAlignment="1">
      <alignment vertical="center"/>
    </xf>
    <xf numFmtId="0" fontId="3" fillId="0" borderId="1" xfId="0" applyFont="1" applyBorder="1" applyAlignment="1">
      <alignment horizontal="right"/>
    </xf>
    <xf numFmtId="0" fontId="7" fillId="2" borderId="19" xfId="0" applyFont="1" applyFill="1" applyBorder="1" applyAlignment="1">
      <alignment vertical="center" wrapText="1"/>
    </xf>
    <xf numFmtId="184" fontId="7" fillId="2" borderId="39" xfId="0" applyNumberFormat="1" applyFont="1" applyFill="1" applyBorder="1" applyAlignment="1">
      <alignment horizontal="center" vertical="center"/>
    </xf>
    <xf numFmtId="0" fontId="7" fillId="2" borderId="12" xfId="0" applyFont="1" applyFill="1" applyBorder="1" applyAlignment="1">
      <alignment vertical="center" wrapText="1"/>
    </xf>
    <xf numFmtId="178" fontId="11" fillId="2" borderId="12" xfId="0" applyNumberFormat="1" applyFont="1" applyFill="1" applyBorder="1" applyAlignment="1">
      <alignment vertical="center" shrinkToFit="1"/>
    </xf>
    <xf numFmtId="0" fontId="7" fillId="2" borderId="10" xfId="0" applyFont="1" applyFill="1" applyBorder="1" applyAlignment="1">
      <alignment vertical="center" wrapText="1"/>
    </xf>
    <xf numFmtId="0" fontId="7" fillId="2" borderId="40" xfId="0" applyFont="1" applyFill="1" applyBorder="1" applyAlignment="1">
      <alignment vertical="center" wrapText="1"/>
    </xf>
    <xf numFmtId="0" fontId="7" fillId="5" borderId="6" xfId="0" applyFont="1" applyFill="1" applyBorder="1" applyAlignment="1">
      <alignment horizontal="center" vertical="top" wrapText="1"/>
    </xf>
    <xf numFmtId="0" fontId="7" fillId="5" borderId="1" xfId="0" applyFont="1" applyFill="1" applyBorder="1" applyAlignment="1">
      <alignment horizontal="center" vertical="top" wrapText="1"/>
    </xf>
    <xf numFmtId="0" fontId="7" fillId="5" borderId="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38" fontId="7" fillId="2" borderId="7" xfId="2" applyFont="1" applyFill="1" applyBorder="1" applyAlignment="1">
      <alignment horizontal="right" vertical="center" wrapText="1"/>
    </xf>
    <xf numFmtId="38" fontId="7" fillId="2" borderId="7" xfId="2" applyFont="1" applyFill="1" applyBorder="1" applyAlignment="1">
      <alignment vertical="center" wrapText="1"/>
    </xf>
    <xf numFmtId="186" fontId="7" fillId="2" borderId="5" xfId="2" applyNumberFormat="1" applyFont="1" applyFill="1" applyBorder="1" applyAlignment="1">
      <alignment horizontal="right" vertical="center" wrapText="1"/>
    </xf>
    <xf numFmtId="0" fontId="7" fillId="2" borderId="5" xfId="0" applyNumberFormat="1" applyFont="1" applyFill="1" applyBorder="1" applyAlignment="1">
      <alignment horizontal="right" vertical="center" wrapText="1"/>
    </xf>
    <xf numFmtId="186" fontId="7" fillId="2" borderId="7" xfId="2" applyNumberFormat="1" applyFont="1" applyFill="1" applyBorder="1" applyAlignment="1">
      <alignment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top" wrapText="1"/>
    </xf>
    <xf numFmtId="38" fontId="7" fillId="2" borderId="25" xfId="2" applyFont="1" applyFill="1" applyBorder="1" applyAlignment="1">
      <alignment horizontal="right" vertical="center" wrapText="1"/>
    </xf>
    <xf numFmtId="0" fontId="7" fillId="2" borderId="7" xfId="0" applyNumberFormat="1" applyFont="1" applyFill="1" applyBorder="1" applyAlignment="1">
      <alignment horizontal="center" vertical="center" wrapText="1"/>
    </xf>
    <xf numFmtId="0" fontId="7" fillId="2" borderId="25" xfId="0" applyNumberFormat="1" applyFont="1" applyFill="1" applyBorder="1" applyAlignment="1">
      <alignment horizontal="right" vertical="center" wrapText="1"/>
    </xf>
    <xf numFmtId="38" fontId="7" fillId="0" borderId="7" xfId="2" applyFont="1" applyFill="1" applyBorder="1" applyAlignment="1">
      <alignment horizontal="right" vertical="center" wrapText="1"/>
    </xf>
    <xf numFmtId="0" fontId="7" fillId="0" borderId="7" xfId="0" applyNumberFormat="1" applyFont="1" applyFill="1" applyBorder="1" applyAlignment="1">
      <alignment horizontal="center" vertical="center" wrapText="1"/>
    </xf>
    <xf numFmtId="0" fontId="7" fillId="0" borderId="5" xfId="0" applyNumberFormat="1" applyFont="1" applyFill="1" applyBorder="1" applyAlignment="1">
      <alignment horizontal="right" vertical="center" wrapText="1"/>
    </xf>
    <xf numFmtId="38" fontId="7" fillId="0" borderId="5" xfId="2" applyFont="1" applyFill="1" applyBorder="1" applyAlignment="1">
      <alignment horizontal="righ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3" fillId="0" borderId="0" xfId="0" applyFont="1" applyAlignment="1">
      <alignment horizontal="center" vertical="center"/>
    </xf>
    <xf numFmtId="0" fontId="7" fillId="5" borderId="20"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 borderId="14" xfId="0" applyNumberFormat="1" applyFont="1" applyFill="1" applyBorder="1" applyAlignment="1">
      <alignment horizontal="left" vertical="center" wrapText="1"/>
    </xf>
    <xf numFmtId="0" fontId="18" fillId="4" borderId="41" xfId="0" applyFont="1" applyFill="1" applyBorder="1" applyAlignment="1">
      <alignment horizontal="center" vertical="center"/>
    </xf>
    <xf numFmtId="0" fontId="14" fillId="3" borderId="9" xfId="0" applyFont="1" applyFill="1" applyBorder="1" applyAlignment="1">
      <alignment horizontal="center" vertical="center"/>
    </xf>
    <xf numFmtId="0" fontId="7" fillId="2" borderId="19" xfId="0" applyFont="1" applyFill="1" applyBorder="1" applyAlignment="1">
      <alignment horizontal="left" vertical="center" wrapText="1"/>
    </xf>
    <xf numFmtId="177" fontId="7" fillId="2" borderId="34" xfId="0" applyNumberFormat="1" applyFont="1" applyFill="1" applyBorder="1" applyAlignment="1">
      <alignment horizontal="center" vertical="center"/>
    </xf>
    <xf numFmtId="0" fontId="7" fillId="2" borderId="12" xfId="0" applyNumberFormat="1" applyFont="1" applyFill="1" applyBorder="1" applyAlignment="1">
      <alignment vertical="center" wrapText="1"/>
    </xf>
    <xf numFmtId="0" fontId="7" fillId="2" borderId="10" xfId="0" applyNumberFormat="1" applyFont="1" applyFill="1" applyBorder="1" applyAlignment="1">
      <alignment vertical="center" wrapText="1"/>
    </xf>
    <xf numFmtId="0" fontId="7" fillId="2" borderId="10" xfId="0" applyNumberFormat="1" applyFont="1" applyFill="1" applyBorder="1" applyAlignment="1">
      <alignment horizontal="center" vertical="center" wrapText="1"/>
    </xf>
    <xf numFmtId="0" fontId="7" fillId="2" borderId="10" xfId="0" applyFont="1" applyFill="1" applyBorder="1" applyAlignment="1">
      <alignment horizontal="left" vertical="center" wrapText="1"/>
    </xf>
    <xf numFmtId="181" fontId="11" fillId="0" borderId="5" xfId="0" applyNumberFormat="1" applyFont="1" applyFill="1" applyBorder="1" applyAlignment="1">
      <alignment horizontal="center" vertical="center" shrinkToFit="1"/>
    </xf>
    <xf numFmtId="181" fontId="11" fillId="0" borderId="16" xfId="0" applyNumberFormat="1" applyFont="1" applyFill="1" applyBorder="1" applyAlignment="1">
      <alignment horizontal="right" vertical="center" shrinkToFit="1"/>
    </xf>
    <xf numFmtId="181" fontId="11" fillId="0" borderId="31"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3" xfId="0" applyNumberFormat="1" applyFont="1" applyFill="1" applyBorder="1" applyAlignment="1">
      <alignment vertical="center" shrinkToFit="1"/>
    </xf>
    <xf numFmtId="0" fontId="7" fillId="0" borderId="19" xfId="0" applyFont="1" applyFill="1" applyBorder="1" applyAlignment="1">
      <alignment vertical="center" wrapText="1"/>
    </xf>
    <xf numFmtId="38" fontId="7" fillId="0" borderId="5" xfId="2" applyFont="1" applyFill="1" applyBorder="1" applyAlignment="1">
      <alignment vertical="center" wrapText="1"/>
    </xf>
    <xf numFmtId="0" fontId="7" fillId="0" borderId="8" xfId="0" applyNumberFormat="1" applyFont="1" applyFill="1" applyBorder="1" applyAlignment="1">
      <alignment horizontal="left" vertical="center" wrapText="1"/>
    </xf>
    <xf numFmtId="0" fontId="11" fillId="0" borderId="3" xfId="0" applyNumberFormat="1" applyFont="1" applyFill="1" applyBorder="1" applyAlignment="1">
      <alignment vertical="center" shrinkToFit="1"/>
    </xf>
    <xf numFmtId="186" fontId="7" fillId="0" borderId="5" xfId="2" applyNumberFormat="1" applyFont="1" applyFill="1" applyBorder="1" applyAlignment="1">
      <alignment vertical="center" wrapText="1"/>
    </xf>
    <xf numFmtId="38" fontId="7" fillId="0" borderId="5" xfId="2" applyNumberFormat="1" applyFont="1" applyFill="1" applyBorder="1" applyAlignment="1">
      <alignment vertical="center" wrapText="1"/>
    </xf>
    <xf numFmtId="181" fontId="11" fillId="0" borderId="3" xfId="0" applyNumberFormat="1" applyFont="1" applyFill="1" applyBorder="1" applyAlignment="1">
      <alignment horizontal="right" vertical="center" shrinkToFit="1"/>
    </xf>
    <xf numFmtId="181" fontId="11" fillId="0" borderId="8" xfId="0" applyNumberFormat="1" applyFont="1" applyFill="1" applyBorder="1" applyAlignment="1">
      <alignment horizontal="right" vertical="center" shrinkToFit="1"/>
    </xf>
    <xf numFmtId="1" fontId="7" fillId="0" borderId="5" xfId="8" applyNumberFormat="1" applyFont="1" applyFill="1" applyBorder="1" applyAlignment="1">
      <alignment horizontal="right" vertical="center" wrapText="1"/>
    </xf>
    <xf numFmtId="0" fontId="7" fillId="0" borderId="4" xfId="0" applyNumberFormat="1" applyFont="1" applyFill="1" applyBorder="1" applyAlignment="1">
      <alignment horizontal="left" vertical="center" wrapText="1"/>
    </xf>
    <xf numFmtId="181" fontId="11" fillId="0" borderId="4" xfId="0" applyNumberFormat="1" applyFont="1" applyFill="1" applyBorder="1" applyAlignment="1">
      <alignment horizontal="center" vertical="center" shrinkToFit="1"/>
    </xf>
    <xf numFmtId="181" fontId="11" fillId="0" borderId="4" xfId="0" applyNumberFormat="1" applyFont="1" applyFill="1" applyBorder="1" applyAlignment="1">
      <alignment horizontal="right" vertical="center" shrinkToFit="1"/>
    </xf>
    <xf numFmtId="181" fontId="11" fillId="0" borderId="15" xfId="0" applyNumberFormat="1" applyFont="1" applyFill="1" applyBorder="1" applyAlignment="1">
      <alignment horizontal="right" vertical="center" shrinkToFit="1"/>
    </xf>
    <xf numFmtId="38" fontId="7" fillId="0" borderId="4" xfId="2" applyFont="1" applyFill="1" applyBorder="1" applyAlignment="1">
      <alignment vertical="center" wrapText="1"/>
    </xf>
    <xf numFmtId="38" fontId="7" fillId="0" borderId="5" xfId="2" applyFont="1" applyFill="1" applyBorder="1" applyAlignment="1">
      <alignment horizontal="center" vertical="center" wrapText="1"/>
    </xf>
    <xf numFmtId="0" fontId="10" fillId="0" borderId="2" xfId="0" applyFont="1" applyFill="1" applyBorder="1" applyAlignment="1">
      <alignment horizontal="center" vertical="center"/>
    </xf>
    <xf numFmtId="0" fontId="7" fillId="0" borderId="3" xfId="0" applyFont="1" applyFill="1" applyBorder="1" applyAlignment="1">
      <alignment horizontal="left" vertical="center"/>
    </xf>
    <xf numFmtId="0" fontId="10" fillId="0" borderId="3" xfId="0" applyFont="1" applyFill="1" applyBorder="1" applyAlignment="1">
      <alignment horizontal="left" vertical="center"/>
    </xf>
    <xf numFmtId="181" fontId="13" fillId="0" borderId="3" xfId="0" applyNumberFormat="1" applyFont="1" applyFill="1" applyBorder="1" applyAlignment="1">
      <alignment horizontal="center" vertical="center"/>
    </xf>
    <xf numFmtId="181" fontId="13" fillId="0" borderId="3" xfId="0" applyNumberFormat="1" applyFont="1" applyFill="1" applyBorder="1" applyAlignment="1">
      <alignment horizontal="right" vertical="center"/>
    </xf>
    <xf numFmtId="181" fontId="13" fillId="0" borderId="3" xfId="0" applyNumberFormat="1" applyFont="1" applyFill="1" applyBorder="1" applyAlignment="1">
      <alignment horizontal="right" vertical="center" wrapText="1"/>
    </xf>
    <xf numFmtId="0" fontId="10" fillId="0" borderId="3" xfId="0" applyFont="1" applyFill="1" applyBorder="1" applyAlignment="1">
      <alignment horizontal="center" vertical="center"/>
    </xf>
    <xf numFmtId="0" fontId="14" fillId="0" borderId="9" xfId="0" applyFont="1" applyFill="1" applyBorder="1" applyAlignment="1">
      <alignment horizontal="center" vertical="center"/>
    </xf>
    <xf numFmtId="0" fontId="15" fillId="0" borderId="17" xfId="0" applyFont="1" applyFill="1" applyBorder="1"/>
    <xf numFmtId="179" fontId="7" fillId="0" borderId="39" xfId="0" applyNumberFormat="1" applyFont="1" applyFill="1" applyBorder="1" applyAlignment="1">
      <alignment horizontal="center" vertical="center"/>
    </xf>
    <xf numFmtId="0" fontId="7" fillId="0" borderId="12" xfId="0" applyNumberFormat="1" applyFont="1" applyFill="1" applyBorder="1" applyAlignment="1">
      <alignment horizontal="left" vertical="center" wrapText="1"/>
    </xf>
    <xf numFmtId="0" fontId="7" fillId="0" borderId="12" xfId="0" applyFont="1" applyFill="1" applyBorder="1" applyAlignment="1">
      <alignment vertical="center" wrapText="1"/>
    </xf>
    <xf numFmtId="181" fontId="11" fillId="0" borderId="12" xfId="0" applyNumberFormat="1" applyFont="1" applyFill="1" applyBorder="1" applyAlignment="1">
      <alignment horizontal="center" vertical="center" shrinkToFit="1"/>
    </xf>
    <xf numFmtId="181" fontId="11" fillId="0" borderId="12" xfId="0" applyNumberFormat="1" applyFont="1" applyFill="1" applyBorder="1" applyAlignment="1">
      <alignment horizontal="right" vertical="center" shrinkToFit="1"/>
    </xf>
    <xf numFmtId="181" fontId="11" fillId="0" borderId="32" xfId="0" applyNumberFormat="1" applyFont="1" applyFill="1" applyBorder="1" applyAlignment="1">
      <alignment horizontal="right" vertical="center" shrinkToFit="1"/>
    </xf>
    <xf numFmtId="181" fontId="11" fillId="0" borderId="24" xfId="0" applyNumberFormat="1" applyFont="1" applyFill="1" applyBorder="1" applyAlignment="1">
      <alignment vertical="center" shrinkToFit="1"/>
    </xf>
    <xf numFmtId="0" fontId="7" fillId="0" borderId="12" xfId="0" applyNumberFormat="1" applyFont="1" applyFill="1" applyBorder="1" applyAlignment="1">
      <alignment horizontal="center" vertical="center" wrapText="1"/>
    </xf>
    <xf numFmtId="38" fontId="7" fillId="0" borderId="12" xfId="2" applyFont="1" applyFill="1" applyBorder="1" applyAlignment="1">
      <alignment vertical="center" wrapText="1"/>
    </xf>
    <xf numFmtId="0" fontId="7" fillId="0" borderId="24" xfId="0" applyNumberFormat="1"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40" xfId="0" applyFont="1" applyFill="1" applyBorder="1" applyAlignment="1">
      <alignment vertical="center" wrapText="1"/>
    </xf>
    <xf numFmtId="0" fontId="7" fillId="0" borderId="19" xfId="0" applyFont="1" applyFill="1" applyBorder="1" applyAlignment="1">
      <alignment horizontal="left" vertical="center" wrapText="1"/>
    </xf>
    <xf numFmtId="0" fontId="7" fillId="0" borderId="0" xfId="0" applyFont="1" applyFill="1"/>
    <xf numFmtId="0" fontId="7" fillId="0" borderId="7" xfId="0" applyFont="1" applyFill="1" applyBorder="1" applyAlignment="1">
      <alignment horizontal="left" vertical="center" wrapText="1"/>
    </xf>
    <xf numFmtId="0" fontId="7" fillId="5" borderId="20"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7" fillId="0" borderId="16" xfId="0" applyNumberFormat="1" applyFont="1" applyFill="1" applyBorder="1" applyAlignment="1">
      <alignment horizontal="left" vertical="center" wrapText="1"/>
    </xf>
    <xf numFmtId="0" fontId="7" fillId="0" borderId="14" xfId="0" applyNumberFormat="1" applyFont="1" applyFill="1" applyBorder="1" applyAlignment="1">
      <alignment horizontal="left" vertical="center" wrapText="1"/>
    </xf>
    <xf numFmtId="0" fontId="7" fillId="0" borderId="16"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38" fontId="7" fillId="0" borderId="16" xfId="2" applyFont="1" applyFill="1" applyBorder="1" applyAlignment="1">
      <alignment horizontal="right" vertical="center" wrapText="1"/>
    </xf>
    <xf numFmtId="38" fontId="7" fillId="0" borderId="14" xfId="2" applyFont="1" applyFill="1" applyBorder="1" applyAlignment="1">
      <alignment horizontal="right" vertical="center" wrapText="1"/>
    </xf>
    <xf numFmtId="0" fontId="7" fillId="0" borderId="16" xfId="0" applyFont="1" applyFill="1" applyBorder="1" applyAlignment="1">
      <alignment horizontal="left" vertical="center" wrapText="1"/>
    </xf>
    <xf numFmtId="0" fontId="7" fillId="0" borderId="14" xfId="0" applyFont="1" applyFill="1" applyBorder="1" applyAlignment="1">
      <alignment horizontal="left" vertical="center" wrapText="1"/>
    </xf>
    <xf numFmtId="186" fontId="7" fillId="0" borderId="16" xfId="2" applyNumberFormat="1" applyFont="1" applyFill="1" applyBorder="1" applyAlignment="1">
      <alignment horizontal="right" vertical="center" wrapText="1"/>
    </xf>
    <xf numFmtId="186" fontId="7" fillId="0" borderId="14" xfId="2" applyNumberFormat="1" applyFont="1" applyFill="1" applyBorder="1" applyAlignment="1">
      <alignment horizontal="right" vertical="center" wrapText="1"/>
    </xf>
    <xf numFmtId="179" fontId="7" fillId="0" borderId="36" xfId="0" applyNumberFormat="1" applyFont="1" applyFill="1" applyBorder="1" applyAlignment="1">
      <alignment horizontal="center" vertical="center"/>
    </xf>
    <xf numFmtId="179" fontId="7" fillId="0" borderId="37" xfId="0" applyNumberFormat="1" applyFont="1" applyFill="1" applyBorder="1" applyAlignment="1">
      <alignment horizontal="center" vertical="center"/>
    </xf>
    <xf numFmtId="0" fontId="7" fillId="0" borderId="31" xfId="0" applyNumberFormat="1" applyFont="1" applyFill="1" applyBorder="1" applyAlignment="1">
      <alignment horizontal="left" vertical="center" wrapText="1"/>
    </xf>
    <xf numFmtId="0" fontId="7" fillId="0" borderId="38" xfId="0" applyNumberFormat="1" applyFont="1" applyFill="1" applyBorder="1" applyAlignment="1">
      <alignment horizontal="left" vertical="center" wrapText="1"/>
    </xf>
    <xf numFmtId="0" fontId="6" fillId="0" borderId="0" xfId="0" applyFont="1" applyBorder="1" applyAlignment="1">
      <alignment horizontal="center"/>
    </xf>
    <xf numFmtId="0" fontId="7" fillId="5" borderId="33"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5" borderId="29" xfId="0" applyFont="1" applyFill="1" applyBorder="1" applyAlignment="1">
      <alignment horizontal="center" vertical="center"/>
    </xf>
    <xf numFmtId="0" fontId="8" fillId="0" borderId="18" xfId="0" applyFont="1" applyBorder="1" applyAlignment="1">
      <alignment vertical="center"/>
    </xf>
    <xf numFmtId="0" fontId="8" fillId="0" borderId="30" xfId="0" applyFont="1" applyBorder="1" applyAlignment="1">
      <alignment vertical="center"/>
    </xf>
    <xf numFmtId="0" fontId="5" fillId="0" borderId="0" xfId="0" applyFont="1" applyBorder="1" applyAlignment="1">
      <alignment horizontal="center" vertical="center"/>
    </xf>
    <xf numFmtId="0" fontId="3" fillId="5" borderId="20" xfId="0" applyFont="1" applyFill="1" applyBorder="1" applyAlignment="1">
      <alignment horizontal="center" vertical="center"/>
    </xf>
    <xf numFmtId="0" fontId="0" fillId="0" borderId="4" xfId="0" applyFont="1" applyBorder="1" applyAlignment="1">
      <alignment vertical="center"/>
    </xf>
    <xf numFmtId="0" fontId="0" fillId="0" borderId="6" xfId="0" applyFont="1" applyBorder="1" applyAlignment="1">
      <alignment vertical="center"/>
    </xf>
    <xf numFmtId="0" fontId="0" fillId="5" borderId="29" xfId="0" applyFont="1" applyFill="1" applyBorder="1" applyAlignment="1">
      <alignment horizontal="center" vertical="center"/>
    </xf>
    <xf numFmtId="0" fontId="0" fillId="0" borderId="18" xfId="0" applyFont="1" applyBorder="1" applyAlignment="1">
      <alignment vertical="center"/>
    </xf>
    <xf numFmtId="0" fontId="0" fillId="0" borderId="30" xfId="0" applyFont="1" applyBorder="1" applyAlignment="1">
      <alignment vertical="center"/>
    </xf>
    <xf numFmtId="0" fontId="3" fillId="5" borderId="20"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3" fillId="5" borderId="23"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8" xfId="0" applyBorder="1" applyAlignment="1">
      <alignment vertical="center"/>
    </xf>
    <xf numFmtId="0" fontId="0" fillId="0" borderId="30" xfId="0" applyBorder="1" applyAlignment="1">
      <alignment vertical="center"/>
    </xf>
    <xf numFmtId="0" fontId="3" fillId="5" borderId="23" xfId="0" applyFont="1" applyFill="1" applyBorder="1" applyAlignment="1">
      <alignment horizontal="center" vertical="center"/>
    </xf>
    <xf numFmtId="0" fontId="3" fillId="5" borderId="28" xfId="0"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77" fontId="7" fillId="0" borderId="36" xfId="0" applyNumberFormat="1" applyFont="1" applyFill="1" applyBorder="1" applyAlignment="1">
      <alignment horizontal="center" vertical="center"/>
    </xf>
    <xf numFmtId="177" fontId="7" fillId="0" borderId="37" xfId="0" applyNumberFormat="1" applyFont="1" applyFill="1" applyBorder="1" applyAlignment="1">
      <alignment horizontal="center" vertical="center"/>
    </xf>
    <xf numFmtId="0" fontId="3" fillId="5" borderId="35" xfId="0" applyFont="1" applyFill="1" applyBorder="1" applyAlignment="1">
      <alignment horizontal="center" vertical="center"/>
    </xf>
    <xf numFmtId="0" fontId="0" fillId="0" borderId="11" xfId="0" applyBorder="1" applyAlignment="1">
      <alignment vertical="center"/>
    </xf>
    <xf numFmtId="0" fontId="0" fillId="0" borderId="26" xfId="0" applyBorder="1" applyAlignment="1">
      <alignment vertical="center"/>
    </xf>
  </cellXfs>
  <cellStyles count="9">
    <cellStyle name="パーセント" xfId="8" builtinId="5"/>
    <cellStyle name="桁区切り" xfId="2" builtinId="6"/>
    <cellStyle name="桁区切り 2" xfId="1"/>
    <cellStyle name="標準" xfId="0" builtinId="0"/>
    <cellStyle name="標準 2" xfId="4"/>
    <cellStyle name="標準 3" xfId="5"/>
    <cellStyle name="標準 3 2" xfId="6"/>
    <cellStyle name="標準 4" xfId="3"/>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B107"/>
  <sheetViews>
    <sheetView showGridLines="0" tabSelected="1" view="pageBreakPreview" zoomScale="70" zoomScaleNormal="70" zoomScaleSheetLayoutView="70" zoomScalePageLayoutView="70" workbookViewId="0">
      <pane xSplit="2" ySplit="7" topLeftCell="I8" activePane="bottomRight" state="frozen"/>
      <selection activeCell="B8" sqref="B8"/>
      <selection pane="topRight" activeCell="B8" sqref="B8"/>
      <selection pane="bottomLeft" activeCell="B8" sqref="B8"/>
      <selection pane="bottomRight" activeCell="B8" sqref="B8"/>
    </sheetView>
  </sheetViews>
  <sheetFormatPr defaultColWidth="9" defaultRowHeight="13.5" x14ac:dyDescent="0.15"/>
  <cols>
    <col min="1" max="1" width="6.625" style="2" customWidth="1"/>
    <col min="2" max="2" width="12.25" style="61" customWidth="1"/>
    <col min="3" max="3" width="11.5" style="2" hidden="1" customWidth="1"/>
    <col min="4" max="4" width="12.75" style="2" hidden="1" customWidth="1"/>
    <col min="5" max="5" width="12.625" style="62" hidden="1" customWidth="1"/>
    <col min="6" max="7" width="12.625" style="13" hidden="1" customWidth="1"/>
    <col min="8" max="8" width="11.375" style="13" hidden="1" customWidth="1"/>
    <col min="9" max="9" width="9.875" style="13" customWidth="1"/>
    <col min="10" max="11" width="9.5" style="13" customWidth="1"/>
    <col min="12" max="12" width="9.5" style="2" customWidth="1"/>
    <col min="13" max="13" width="22.375" style="2" customWidth="1"/>
    <col min="14" max="24" width="11.625" style="2" customWidth="1"/>
    <col min="25" max="25" width="14.75" style="2" customWidth="1"/>
    <col min="26" max="26" width="14.375" style="2" customWidth="1"/>
    <col min="27" max="27" width="39.25" style="2" customWidth="1"/>
    <col min="28" max="16384" width="9" style="2"/>
  </cols>
  <sheetData>
    <row r="1" spans="1:27" ht="0.75" customHeight="1" x14ac:dyDescent="0.15"/>
    <row r="2" spans="1:27" ht="18.75" x14ac:dyDescent="0.2">
      <c r="A2" s="8" t="s">
        <v>17</v>
      </c>
    </row>
    <row r="3" spans="1:27" ht="22.5" customHeight="1" x14ac:dyDescent="0.2">
      <c r="A3" s="177" t="s">
        <v>252</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ht="14.25" thickBot="1" x14ac:dyDescent="0.2">
      <c r="A4" s="7"/>
      <c r="B4" s="67"/>
      <c r="C4" s="3"/>
      <c r="D4" s="3"/>
      <c r="E4" s="66"/>
      <c r="F4" s="53"/>
      <c r="G4" s="53"/>
      <c r="H4" s="53"/>
      <c r="I4" s="15"/>
      <c r="J4" s="15"/>
      <c r="K4" s="15"/>
      <c r="L4" s="1"/>
      <c r="M4" s="1"/>
      <c r="N4" s="1"/>
      <c r="O4" s="1"/>
      <c r="P4" s="1"/>
      <c r="Q4" s="1"/>
      <c r="R4" s="1"/>
      <c r="S4" s="1"/>
      <c r="T4" s="1"/>
      <c r="U4" s="1"/>
      <c r="V4" s="1"/>
      <c r="W4" s="1"/>
      <c r="X4" s="1"/>
      <c r="Y4" s="1"/>
      <c r="Z4" s="3"/>
      <c r="AA4" s="33"/>
    </row>
    <row r="5" spans="1:27" ht="20.100000000000001" customHeight="1" x14ac:dyDescent="0.15">
      <c r="A5" s="178" t="s">
        <v>8</v>
      </c>
      <c r="B5" s="181" t="s">
        <v>9</v>
      </c>
      <c r="C5" s="155" t="s">
        <v>13</v>
      </c>
      <c r="D5" s="155" t="s">
        <v>14</v>
      </c>
      <c r="E5" s="155" t="s">
        <v>15</v>
      </c>
      <c r="F5" s="162" t="s">
        <v>10</v>
      </c>
      <c r="G5" s="163"/>
      <c r="H5" s="163"/>
      <c r="I5" s="186"/>
      <c r="J5" s="100" t="s">
        <v>12</v>
      </c>
      <c r="K5" s="100" t="s">
        <v>16</v>
      </c>
      <c r="L5" s="187" t="s">
        <v>6</v>
      </c>
      <c r="M5" s="155" t="s">
        <v>253</v>
      </c>
      <c r="N5" s="162" t="s">
        <v>254</v>
      </c>
      <c r="O5" s="163"/>
      <c r="P5" s="163"/>
      <c r="Q5" s="163"/>
      <c r="R5" s="163"/>
      <c r="S5" s="163"/>
      <c r="T5" s="163"/>
      <c r="U5" s="163"/>
      <c r="V5" s="163"/>
      <c r="W5" s="163"/>
      <c r="X5" s="163"/>
      <c r="Y5" s="181" t="s">
        <v>7</v>
      </c>
      <c r="Z5" s="181" t="s">
        <v>2</v>
      </c>
      <c r="AA5" s="190" t="s">
        <v>3</v>
      </c>
    </row>
    <row r="6" spans="1:27" ht="27.75" customHeight="1" x14ac:dyDescent="0.15">
      <c r="A6" s="179"/>
      <c r="B6" s="156"/>
      <c r="C6" s="182"/>
      <c r="D6" s="182"/>
      <c r="E6" s="182"/>
      <c r="F6" s="184" t="s">
        <v>150</v>
      </c>
      <c r="G6" s="182" t="s">
        <v>151</v>
      </c>
      <c r="H6" s="184" t="s">
        <v>11</v>
      </c>
      <c r="I6" s="182" t="s">
        <v>353</v>
      </c>
      <c r="J6" s="101" t="s">
        <v>4</v>
      </c>
      <c r="K6" s="101" t="s">
        <v>5</v>
      </c>
      <c r="L6" s="184"/>
      <c r="M6" s="156"/>
      <c r="N6" s="164" t="s">
        <v>255</v>
      </c>
      <c r="O6" s="165"/>
      <c r="P6" s="166"/>
      <c r="Q6" s="164" t="s">
        <v>256</v>
      </c>
      <c r="R6" s="165"/>
      <c r="S6" s="166"/>
      <c r="T6" s="164" t="s">
        <v>257</v>
      </c>
      <c r="U6" s="165"/>
      <c r="V6" s="166"/>
      <c r="W6" s="78" t="s">
        <v>261</v>
      </c>
      <c r="X6" s="79" t="s">
        <v>262</v>
      </c>
      <c r="Y6" s="188"/>
      <c r="Z6" s="188"/>
      <c r="AA6" s="191"/>
    </row>
    <row r="7" spans="1:27" s="38" customFormat="1" ht="36.75" customHeight="1" thickBot="1" x14ac:dyDescent="0.2">
      <c r="A7" s="180"/>
      <c r="B7" s="157"/>
      <c r="C7" s="183"/>
      <c r="D7" s="183"/>
      <c r="E7" s="183"/>
      <c r="F7" s="185"/>
      <c r="G7" s="183"/>
      <c r="H7" s="185"/>
      <c r="I7" s="183"/>
      <c r="J7" s="76" t="s">
        <v>352</v>
      </c>
      <c r="K7" s="76" t="s">
        <v>350</v>
      </c>
      <c r="L7" s="77" t="s">
        <v>351</v>
      </c>
      <c r="M7" s="157"/>
      <c r="N7" s="76" t="s">
        <v>347</v>
      </c>
      <c r="O7" s="76" t="s">
        <v>348</v>
      </c>
      <c r="P7" s="76" t="s">
        <v>349</v>
      </c>
      <c r="Q7" s="76" t="s">
        <v>347</v>
      </c>
      <c r="R7" s="76" t="s">
        <v>348</v>
      </c>
      <c r="S7" s="76" t="s">
        <v>349</v>
      </c>
      <c r="T7" s="76" t="s">
        <v>347</v>
      </c>
      <c r="U7" s="76" t="s">
        <v>348</v>
      </c>
      <c r="V7" s="76" t="s">
        <v>349</v>
      </c>
      <c r="W7" s="76" t="s">
        <v>347</v>
      </c>
      <c r="X7" s="76" t="s">
        <v>347</v>
      </c>
      <c r="Y7" s="189"/>
      <c r="Z7" s="189"/>
      <c r="AA7" s="192"/>
    </row>
    <row r="8" spans="1:27" s="12" customFormat="1" ht="21.6" customHeight="1" x14ac:dyDescent="0.15">
      <c r="A8" s="47"/>
      <c r="B8" s="48" t="s">
        <v>178</v>
      </c>
      <c r="C8" s="48"/>
      <c r="D8" s="48"/>
      <c r="E8" s="49"/>
      <c r="F8" s="63"/>
      <c r="G8" s="63"/>
      <c r="H8" s="50"/>
      <c r="I8" s="50"/>
      <c r="J8" s="50"/>
      <c r="K8" s="51"/>
      <c r="L8" s="50"/>
      <c r="M8" s="49"/>
      <c r="N8" s="49"/>
      <c r="O8" s="49"/>
      <c r="P8" s="49"/>
      <c r="Q8" s="49"/>
      <c r="R8" s="49"/>
      <c r="S8" s="49"/>
      <c r="T8" s="49"/>
      <c r="U8" s="49"/>
      <c r="V8" s="49"/>
      <c r="W8" s="49"/>
      <c r="X8" s="49"/>
      <c r="Y8" s="49"/>
      <c r="Z8" s="49"/>
      <c r="AA8" s="103"/>
    </row>
    <row r="9" spans="1:27" s="44" customFormat="1" ht="21.6" customHeight="1" x14ac:dyDescent="0.15">
      <c r="A9" s="39"/>
      <c r="B9" s="45" t="s">
        <v>177</v>
      </c>
      <c r="C9" s="40"/>
      <c r="D9" s="40"/>
      <c r="E9" s="41"/>
      <c r="F9" s="64"/>
      <c r="G9" s="64"/>
      <c r="H9" s="42"/>
      <c r="I9" s="42"/>
      <c r="J9" s="42"/>
      <c r="K9" s="43"/>
      <c r="L9" s="42"/>
      <c r="M9" s="41"/>
      <c r="N9" s="41"/>
      <c r="O9" s="41"/>
      <c r="P9" s="41"/>
      <c r="Q9" s="41"/>
      <c r="R9" s="41"/>
      <c r="S9" s="41"/>
      <c r="T9" s="41"/>
      <c r="U9" s="41"/>
      <c r="V9" s="41"/>
      <c r="W9" s="41"/>
      <c r="X9" s="41"/>
      <c r="Y9" s="41"/>
      <c r="Z9" s="41"/>
      <c r="AA9" s="104"/>
    </row>
    <row r="10" spans="1:27" s="18" customFormat="1" ht="57" customHeight="1" x14ac:dyDescent="0.15">
      <c r="A10" s="173">
        <v>3</v>
      </c>
      <c r="B10" s="158" t="s">
        <v>18</v>
      </c>
      <c r="C10" s="169" t="s">
        <v>138</v>
      </c>
      <c r="D10" s="169" t="s">
        <v>88</v>
      </c>
      <c r="E10" s="111">
        <v>117.05500000000001</v>
      </c>
      <c r="F10" s="112">
        <v>0</v>
      </c>
      <c r="G10" s="113">
        <v>0</v>
      </c>
      <c r="H10" s="114">
        <f t="shared" ref="H10:H15" si="0">E10+F10-G10</f>
        <v>117.05500000000001</v>
      </c>
      <c r="I10" s="114">
        <v>107.663</v>
      </c>
      <c r="J10" s="114">
        <v>27.056999999999999</v>
      </c>
      <c r="K10" s="114">
        <v>25.891999999999999</v>
      </c>
      <c r="L10" s="115">
        <f t="shared" ref="L10:L59" si="1">+K10-J10</f>
        <v>-1.1649999999999991</v>
      </c>
      <c r="M10" s="158" t="s">
        <v>250</v>
      </c>
      <c r="N10" s="160" t="s">
        <v>249</v>
      </c>
      <c r="O10" s="160" t="s">
        <v>249</v>
      </c>
      <c r="P10" s="160" t="s">
        <v>249</v>
      </c>
      <c r="Q10" s="160" t="s">
        <v>249</v>
      </c>
      <c r="R10" s="160" t="s">
        <v>249</v>
      </c>
      <c r="S10" s="160" t="s">
        <v>249</v>
      </c>
      <c r="T10" s="160" t="s">
        <v>249</v>
      </c>
      <c r="U10" s="160" t="s">
        <v>249</v>
      </c>
      <c r="V10" s="160" t="s">
        <v>249</v>
      </c>
      <c r="W10" s="160" t="s">
        <v>249</v>
      </c>
      <c r="X10" s="160" t="s">
        <v>249</v>
      </c>
      <c r="Y10" s="175" t="s">
        <v>90</v>
      </c>
      <c r="Z10" s="25" t="s">
        <v>0</v>
      </c>
      <c r="AA10" s="116" t="s">
        <v>189</v>
      </c>
    </row>
    <row r="11" spans="1:27" s="18" customFormat="1" ht="57" customHeight="1" x14ac:dyDescent="0.15">
      <c r="A11" s="174"/>
      <c r="B11" s="159"/>
      <c r="C11" s="170"/>
      <c r="D11" s="170"/>
      <c r="E11" s="111">
        <v>353.14100000000002</v>
      </c>
      <c r="F11" s="112">
        <v>0</v>
      </c>
      <c r="G11" s="113">
        <v>0</v>
      </c>
      <c r="H11" s="114">
        <f t="shared" si="0"/>
        <v>353.14100000000002</v>
      </c>
      <c r="I11" s="114">
        <v>301.31700000000001</v>
      </c>
      <c r="J11" s="114">
        <v>443.07299999999998</v>
      </c>
      <c r="K11" s="114">
        <v>409.96699999999998</v>
      </c>
      <c r="L11" s="115">
        <f t="shared" si="1"/>
        <v>-33.105999999999995</v>
      </c>
      <c r="M11" s="159"/>
      <c r="N11" s="161"/>
      <c r="O11" s="161"/>
      <c r="P11" s="161"/>
      <c r="Q11" s="161"/>
      <c r="R11" s="161"/>
      <c r="S11" s="161"/>
      <c r="T11" s="161"/>
      <c r="U11" s="161"/>
      <c r="V11" s="161"/>
      <c r="W11" s="161"/>
      <c r="X11" s="161"/>
      <c r="Y11" s="176"/>
      <c r="Z11" s="25" t="s">
        <v>91</v>
      </c>
      <c r="AA11" s="116" t="s">
        <v>92</v>
      </c>
    </row>
    <row r="12" spans="1:27" s="18" customFormat="1" ht="57" customHeight="1" x14ac:dyDescent="0.15">
      <c r="A12" s="21">
        <v>4</v>
      </c>
      <c r="B12" s="28" t="s">
        <v>19</v>
      </c>
      <c r="C12" s="20" t="s">
        <v>139</v>
      </c>
      <c r="D12" s="20" t="s">
        <v>128</v>
      </c>
      <c r="E12" s="111">
        <v>592.19100000000003</v>
      </c>
      <c r="F12" s="112">
        <v>0</v>
      </c>
      <c r="G12" s="113">
        <v>160.613</v>
      </c>
      <c r="H12" s="114">
        <f t="shared" si="0"/>
        <v>431.57800000000003</v>
      </c>
      <c r="I12" s="114">
        <v>124.92700000000001</v>
      </c>
      <c r="J12" s="114">
        <v>0</v>
      </c>
      <c r="K12" s="114">
        <v>0</v>
      </c>
      <c r="L12" s="115">
        <f t="shared" si="1"/>
        <v>0</v>
      </c>
      <c r="M12" s="24" t="s">
        <v>263</v>
      </c>
      <c r="N12" s="24" t="s">
        <v>263</v>
      </c>
      <c r="O12" s="24" t="s">
        <v>263</v>
      </c>
      <c r="P12" s="24" t="s">
        <v>263</v>
      </c>
      <c r="Q12" s="24" t="s">
        <v>263</v>
      </c>
      <c r="R12" s="24" t="s">
        <v>263</v>
      </c>
      <c r="S12" s="24" t="s">
        <v>263</v>
      </c>
      <c r="T12" s="24" t="s">
        <v>263</v>
      </c>
      <c r="U12" s="24" t="s">
        <v>263</v>
      </c>
      <c r="V12" s="24" t="s">
        <v>263</v>
      </c>
      <c r="W12" s="24" t="s">
        <v>263</v>
      </c>
      <c r="X12" s="24" t="s">
        <v>263</v>
      </c>
      <c r="Y12" s="29" t="s">
        <v>223</v>
      </c>
      <c r="Z12" s="25" t="s">
        <v>224</v>
      </c>
      <c r="AA12" s="116" t="s">
        <v>225</v>
      </c>
    </row>
    <row r="13" spans="1:27" s="18" customFormat="1" ht="57" customHeight="1" x14ac:dyDescent="0.15">
      <c r="A13" s="21">
        <v>5</v>
      </c>
      <c r="B13" s="28" t="s">
        <v>20</v>
      </c>
      <c r="C13" s="20" t="s">
        <v>82</v>
      </c>
      <c r="D13" s="20" t="s">
        <v>226</v>
      </c>
      <c r="E13" s="111">
        <v>217.779</v>
      </c>
      <c r="F13" s="112">
        <v>0</v>
      </c>
      <c r="G13" s="113">
        <v>0</v>
      </c>
      <c r="H13" s="114">
        <f t="shared" si="0"/>
        <v>217.779</v>
      </c>
      <c r="I13" s="114">
        <v>208.98</v>
      </c>
      <c r="J13" s="114">
        <v>260</v>
      </c>
      <c r="K13" s="114">
        <v>210</v>
      </c>
      <c r="L13" s="115">
        <f t="shared" si="1"/>
        <v>-50</v>
      </c>
      <c r="M13" s="28" t="s">
        <v>306</v>
      </c>
      <c r="N13" s="24" t="s">
        <v>263</v>
      </c>
      <c r="O13" s="24" t="s">
        <v>263</v>
      </c>
      <c r="P13" s="24" t="s">
        <v>263</v>
      </c>
      <c r="Q13" s="95" t="s">
        <v>264</v>
      </c>
      <c r="R13" s="95">
        <v>412.1</v>
      </c>
      <c r="S13" s="95">
        <v>196.2</v>
      </c>
      <c r="T13" s="95" t="s">
        <v>265</v>
      </c>
      <c r="U13" s="95" t="s">
        <v>265</v>
      </c>
      <c r="V13" s="95" t="s">
        <v>265</v>
      </c>
      <c r="W13" s="24" t="s">
        <v>263</v>
      </c>
      <c r="X13" s="95" t="s">
        <v>266</v>
      </c>
      <c r="Y13" s="29" t="s">
        <v>223</v>
      </c>
      <c r="Z13" s="25" t="s">
        <v>224</v>
      </c>
      <c r="AA13" s="116" t="s">
        <v>225</v>
      </c>
    </row>
    <row r="14" spans="1:27" s="18" customFormat="1" ht="57" customHeight="1" x14ac:dyDescent="0.15">
      <c r="A14" s="21">
        <v>6</v>
      </c>
      <c r="B14" s="28" t="s">
        <v>21</v>
      </c>
      <c r="C14" s="20" t="s">
        <v>76</v>
      </c>
      <c r="D14" s="20" t="s">
        <v>134</v>
      </c>
      <c r="E14" s="111">
        <v>250.006</v>
      </c>
      <c r="F14" s="112">
        <v>0</v>
      </c>
      <c r="G14" s="113">
        <v>0</v>
      </c>
      <c r="H14" s="114">
        <f t="shared" si="0"/>
        <v>250.006</v>
      </c>
      <c r="I14" s="114">
        <v>171.99</v>
      </c>
      <c r="J14" s="114">
        <v>160</v>
      </c>
      <c r="K14" s="114">
        <v>0</v>
      </c>
      <c r="L14" s="115">
        <f t="shared" si="1"/>
        <v>-160</v>
      </c>
      <c r="M14" s="28" t="s">
        <v>307</v>
      </c>
      <c r="N14" s="24" t="s">
        <v>263</v>
      </c>
      <c r="O14" s="24" t="s">
        <v>263</v>
      </c>
      <c r="P14" s="24" t="s">
        <v>263</v>
      </c>
      <c r="Q14" s="117">
        <v>2250</v>
      </c>
      <c r="R14" s="117">
        <v>4748</v>
      </c>
      <c r="S14" s="22">
        <v>47.4</v>
      </c>
      <c r="T14" s="117">
        <v>2250</v>
      </c>
      <c r="U14" s="117">
        <v>2900</v>
      </c>
      <c r="V14" s="22">
        <v>77.599999999999994</v>
      </c>
      <c r="W14" s="24" t="s">
        <v>263</v>
      </c>
      <c r="X14" s="117">
        <v>2250</v>
      </c>
      <c r="Y14" s="29" t="s">
        <v>223</v>
      </c>
      <c r="Z14" s="25" t="s">
        <v>224</v>
      </c>
      <c r="AA14" s="116" t="s">
        <v>225</v>
      </c>
    </row>
    <row r="15" spans="1:27" s="18" customFormat="1" ht="78.75" customHeight="1" x14ac:dyDescent="0.15">
      <c r="A15" s="21">
        <v>7</v>
      </c>
      <c r="B15" s="28" t="s">
        <v>22</v>
      </c>
      <c r="C15" s="20" t="s">
        <v>76</v>
      </c>
      <c r="D15" s="20" t="s">
        <v>140</v>
      </c>
      <c r="E15" s="111">
        <v>350</v>
      </c>
      <c r="F15" s="112">
        <v>0</v>
      </c>
      <c r="G15" s="113">
        <v>0</v>
      </c>
      <c r="H15" s="114">
        <f t="shared" si="0"/>
        <v>350</v>
      </c>
      <c r="I15" s="114">
        <v>335.108</v>
      </c>
      <c r="J15" s="114">
        <v>350</v>
      </c>
      <c r="K15" s="114">
        <v>350</v>
      </c>
      <c r="L15" s="115">
        <f t="shared" si="1"/>
        <v>0</v>
      </c>
      <c r="M15" s="28" t="s">
        <v>308</v>
      </c>
      <c r="N15" s="24" t="s">
        <v>263</v>
      </c>
      <c r="O15" s="24" t="s">
        <v>263</v>
      </c>
      <c r="P15" s="24" t="s">
        <v>263</v>
      </c>
      <c r="Q15" s="24" t="s">
        <v>263</v>
      </c>
      <c r="R15" s="117">
        <v>108000</v>
      </c>
      <c r="S15" s="24" t="s">
        <v>263</v>
      </c>
      <c r="T15" s="24" t="s">
        <v>263</v>
      </c>
      <c r="U15" s="117">
        <v>88000</v>
      </c>
      <c r="V15" s="24" t="s">
        <v>263</v>
      </c>
      <c r="W15" s="117">
        <v>4900</v>
      </c>
      <c r="X15" s="117">
        <v>4400</v>
      </c>
      <c r="Y15" s="29" t="s">
        <v>223</v>
      </c>
      <c r="Z15" s="25" t="s">
        <v>224</v>
      </c>
      <c r="AA15" s="116" t="s">
        <v>225</v>
      </c>
    </row>
    <row r="16" spans="1:27" s="18" customFormat="1" ht="89.25" customHeight="1" x14ac:dyDescent="0.15">
      <c r="A16" s="21">
        <v>8</v>
      </c>
      <c r="B16" s="28" t="s">
        <v>23</v>
      </c>
      <c r="C16" s="20" t="s">
        <v>76</v>
      </c>
      <c r="D16" s="20" t="s">
        <v>134</v>
      </c>
      <c r="E16" s="111">
        <v>5300</v>
      </c>
      <c r="F16" s="114">
        <v>12.566392</v>
      </c>
      <c r="G16" s="113">
        <v>0</v>
      </c>
      <c r="H16" s="114">
        <v>5312.5663919999997</v>
      </c>
      <c r="I16" s="114">
        <v>4218.4380000000001</v>
      </c>
      <c r="J16" s="114">
        <v>2446</v>
      </c>
      <c r="K16" s="114">
        <v>0</v>
      </c>
      <c r="L16" s="115">
        <v>-2446</v>
      </c>
      <c r="M16" s="28" t="s">
        <v>309</v>
      </c>
      <c r="N16" s="24" t="s">
        <v>1</v>
      </c>
      <c r="O16" s="24" t="s">
        <v>1</v>
      </c>
      <c r="P16" s="24" t="s">
        <v>1</v>
      </c>
      <c r="Q16" s="96">
        <v>68000</v>
      </c>
      <c r="R16" s="96">
        <v>94000</v>
      </c>
      <c r="S16" s="95">
        <v>72.7</v>
      </c>
      <c r="T16" s="96">
        <v>68000</v>
      </c>
      <c r="U16" s="96">
        <v>74000</v>
      </c>
      <c r="V16" s="22">
        <v>92</v>
      </c>
      <c r="W16" s="24" t="s">
        <v>1</v>
      </c>
      <c r="X16" s="117">
        <v>68000</v>
      </c>
      <c r="Y16" s="29" t="s">
        <v>217</v>
      </c>
      <c r="Z16" s="25" t="s">
        <v>84</v>
      </c>
      <c r="AA16" s="116" t="s">
        <v>85</v>
      </c>
    </row>
    <row r="17" spans="1:27" s="18" customFormat="1" ht="57" customHeight="1" x14ac:dyDescent="0.15">
      <c r="A17" s="21">
        <v>9</v>
      </c>
      <c r="B17" s="28" t="s">
        <v>218</v>
      </c>
      <c r="C17" s="20" t="s">
        <v>141</v>
      </c>
      <c r="D17" s="20" t="s">
        <v>88</v>
      </c>
      <c r="E17" s="111">
        <v>1800</v>
      </c>
      <c r="F17" s="113">
        <v>0</v>
      </c>
      <c r="G17" s="113">
        <v>0</v>
      </c>
      <c r="H17" s="114">
        <v>1800</v>
      </c>
      <c r="I17" s="114">
        <v>1787.1265450000001</v>
      </c>
      <c r="J17" s="114">
        <v>1800</v>
      </c>
      <c r="K17" s="114">
        <v>2500</v>
      </c>
      <c r="L17" s="115">
        <v>700</v>
      </c>
      <c r="M17" s="28" t="s">
        <v>310</v>
      </c>
      <c r="N17" s="117">
        <v>9100</v>
      </c>
      <c r="O17" s="117">
        <v>8579</v>
      </c>
      <c r="P17" s="22">
        <v>106</v>
      </c>
      <c r="Q17" s="117">
        <v>9100</v>
      </c>
      <c r="R17" s="117">
        <v>9356</v>
      </c>
      <c r="S17" s="22">
        <v>97.3</v>
      </c>
      <c r="T17" s="117">
        <v>9100</v>
      </c>
      <c r="U17" s="117">
        <v>9594</v>
      </c>
      <c r="V17" s="22">
        <v>9408</v>
      </c>
      <c r="W17" s="24" t="s">
        <v>280</v>
      </c>
      <c r="X17" s="117">
        <v>9100</v>
      </c>
      <c r="Y17" s="29" t="s">
        <v>95</v>
      </c>
      <c r="Z17" s="25" t="s">
        <v>84</v>
      </c>
      <c r="AA17" s="116" t="s">
        <v>85</v>
      </c>
    </row>
    <row r="18" spans="1:27" s="18" customFormat="1" ht="57" customHeight="1" x14ac:dyDescent="0.15">
      <c r="A18" s="21">
        <v>10</v>
      </c>
      <c r="B18" s="28" t="s">
        <v>24</v>
      </c>
      <c r="C18" s="20" t="s">
        <v>142</v>
      </c>
      <c r="D18" s="20" t="s">
        <v>136</v>
      </c>
      <c r="E18" s="111">
        <v>19000</v>
      </c>
      <c r="F18" s="113">
        <v>0</v>
      </c>
      <c r="G18" s="113">
        <v>0</v>
      </c>
      <c r="H18" s="114">
        <f>E18+F18-G18</f>
        <v>19000</v>
      </c>
      <c r="I18" s="114">
        <v>18045.084524999998</v>
      </c>
      <c r="J18" s="114">
        <v>19740</v>
      </c>
      <c r="K18" s="114">
        <v>19740</v>
      </c>
      <c r="L18" s="115">
        <f t="shared" ref="L18" si="2">+K18-J18</f>
        <v>0</v>
      </c>
      <c r="M18" s="28" t="s">
        <v>311</v>
      </c>
      <c r="N18" s="24" t="s">
        <v>263</v>
      </c>
      <c r="O18" s="24" t="s">
        <v>263</v>
      </c>
      <c r="P18" s="24" t="s">
        <v>263</v>
      </c>
      <c r="Q18" s="24" t="s">
        <v>263</v>
      </c>
      <c r="R18" s="24" t="s">
        <v>263</v>
      </c>
      <c r="S18" s="24" t="s">
        <v>263</v>
      </c>
      <c r="T18" s="24" t="s">
        <v>263</v>
      </c>
      <c r="U18" s="24" t="s">
        <v>263</v>
      </c>
      <c r="V18" s="24" t="s">
        <v>263</v>
      </c>
      <c r="W18" s="24" t="s">
        <v>263</v>
      </c>
      <c r="X18" s="95" t="s">
        <v>267</v>
      </c>
      <c r="Y18" s="29" t="s">
        <v>71</v>
      </c>
      <c r="Z18" s="25" t="s">
        <v>224</v>
      </c>
      <c r="AA18" s="116" t="s">
        <v>225</v>
      </c>
    </row>
    <row r="19" spans="1:27" s="18" customFormat="1" ht="196.5" customHeight="1" x14ac:dyDescent="0.15">
      <c r="A19" s="21">
        <v>11</v>
      </c>
      <c r="B19" s="28" t="s">
        <v>152</v>
      </c>
      <c r="C19" s="20" t="s">
        <v>141</v>
      </c>
      <c r="D19" s="20" t="s">
        <v>143</v>
      </c>
      <c r="E19" s="111">
        <v>1173</v>
      </c>
      <c r="F19" s="114">
        <v>256.82400000000001</v>
      </c>
      <c r="G19" s="113">
        <v>0</v>
      </c>
      <c r="H19" s="114">
        <v>1429.8240000000001</v>
      </c>
      <c r="I19" s="114">
        <v>1047.8349000000001</v>
      </c>
      <c r="J19" s="114">
        <v>888</v>
      </c>
      <c r="K19" s="114">
        <v>0</v>
      </c>
      <c r="L19" s="115">
        <v>-888</v>
      </c>
      <c r="M19" s="28" t="s">
        <v>312</v>
      </c>
      <c r="N19" s="24" t="s">
        <v>1</v>
      </c>
      <c r="O19" s="24" t="s">
        <v>1</v>
      </c>
      <c r="P19" s="24" t="s">
        <v>1</v>
      </c>
      <c r="Q19" s="24" t="s">
        <v>1</v>
      </c>
      <c r="R19" s="24" t="s">
        <v>1</v>
      </c>
      <c r="S19" s="24" t="s">
        <v>1</v>
      </c>
      <c r="T19" s="24" t="s">
        <v>1</v>
      </c>
      <c r="U19" s="24" t="s">
        <v>1</v>
      </c>
      <c r="V19" s="24" t="s">
        <v>1</v>
      </c>
      <c r="W19" s="95">
        <v>405</v>
      </c>
      <c r="X19" s="96">
        <v>405</v>
      </c>
      <c r="Y19" s="29" t="s">
        <v>95</v>
      </c>
      <c r="Z19" s="25" t="s">
        <v>84</v>
      </c>
      <c r="AA19" s="116" t="s">
        <v>85</v>
      </c>
    </row>
    <row r="20" spans="1:27" s="18" customFormat="1" ht="81" customHeight="1" x14ac:dyDescent="0.15">
      <c r="A20" s="21">
        <v>12</v>
      </c>
      <c r="B20" s="28" t="s">
        <v>175</v>
      </c>
      <c r="C20" s="20" t="s">
        <v>82</v>
      </c>
      <c r="D20" s="20" t="s">
        <v>134</v>
      </c>
      <c r="E20" s="111">
        <v>294</v>
      </c>
      <c r="F20" s="113">
        <v>0</v>
      </c>
      <c r="G20" s="113">
        <v>0</v>
      </c>
      <c r="H20" s="114">
        <v>294</v>
      </c>
      <c r="I20" s="114">
        <v>293.96499999999997</v>
      </c>
      <c r="J20" s="114">
        <v>319</v>
      </c>
      <c r="K20" s="114">
        <v>0</v>
      </c>
      <c r="L20" s="115">
        <v>-319</v>
      </c>
      <c r="M20" s="28" t="s">
        <v>313</v>
      </c>
      <c r="N20" s="24" t="s">
        <v>1</v>
      </c>
      <c r="O20" s="24" t="s">
        <v>1</v>
      </c>
      <c r="P20" s="24" t="s">
        <v>1</v>
      </c>
      <c r="Q20" s="24" t="s">
        <v>1</v>
      </c>
      <c r="R20" s="24" t="s">
        <v>1</v>
      </c>
      <c r="S20" s="24" t="s">
        <v>1</v>
      </c>
      <c r="T20" s="96">
        <v>80900</v>
      </c>
      <c r="U20" s="96">
        <v>77800</v>
      </c>
      <c r="V20" s="22">
        <v>104</v>
      </c>
      <c r="W20" s="24" t="s">
        <v>280</v>
      </c>
      <c r="X20" s="96">
        <v>80900</v>
      </c>
      <c r="Y20" s="29" t="s">
        <v>95</v>
      </c>
      <c r="Z20" s="25" t="s">
        <v>84</v>
      </c>
      <c r="AA20" s="116" t="s">
        <v>85</v>
      </c>
    </row>
    <row r="21" spans="1:27" s="18" customFormat="1" ht="104.25" customHeight="1" x14ac:dyDescent="0.15">
      <c r="A21" s="21">
        <v>13</v>
      </c>
      <c r="B21" s="28" t="s">
        <v>176</v>
      </c>
      <c r="C21" s="20" t="s">
        <v>82</v>
      </c>
      <c r="D21" s="20" t="s">
        <v>134</v>
      </c>
      <c r="E21" s="111">
        <v>506</v>
      </c>
      <c r="F21" s="113">
        <v>0</v>
      </c>
      <c r="G21" s="113">
        <v>0</v>
      </c>
      <c r="H21" s="114">
        <v>506</v>
      </c>
      <c r="I21" s="114">
        <v>481.71699999999998</v>
      </c>
      <c r="J21" s="114">
        <v>231</v>
      </c>
      <c r="K21" s="114">
        <v>0</v>
      </c>
      <c r="L21" s="115">
        <v>-231</v>
      </c>
      <c r="M21" s="28" t="s">
        <v>313</v>
      </c>
      <c r="N21" s="117">
        <v>17900</v>
      </c>
      <c r="O21" s="117">
        <v>38000</v>
      </c>
      <c r="P21" s="22">
        <v>47.1</v>
      </c>
      <c r="Q21" s="117">
        <v>17900</v>
      </c>
      <c r="R21" s="117">
        <v>20100</v>
      </c>
      <c r="S21" s="22">
        <v>89.2</v>
      </c>
      <c r="T21" s="117">
        <v>17900</v>
      </c>
      <c r="U21" s="117">
        <v>10000</v>
      </c>
      <c r="V21" s="22">
        <v>178.5</v>
      </c>
      <c r="W21" s="24" t="s">
        <v>280</v>
      </c>
      <c r="X21" s="117">
        <v>17900</v>
      </c>
      <c r="Y21" s="29" t="s">
        <v>95</v>
      </c>
      <c r="Z21" s="25" t="s">
        <v>84</v>
      </c>
      <c r="AA21" s="116" t="s">
        <v>85</v>
      </c>
    </row>
    <row r="22" spans="1:27" s="18" customFormat="1" ht="57" customHeight="1" x14ac:dyDescent="0.15">
      <c r="A22" s="21">
        <v>14</v>
      </c>
      <c r="B22" s="28" t="s">
        <v>173</v>
      </c>
      <c r="C22" s="20" t="s">
        <v>82</v>
      </c>
      <c r="D22" s="20" t="s">
        <v>88</v>
      </c>
      <c r="E22" s="111">
        <v>4600</v>
      </c>
      <c r="F22" s="113">
        <v>0</v>
      </c>
      <c r="G22" s="113">
        <v>0</v>
      </c>
      <c r="H22" s="114">
        <v>4600</v>
      </c>
      <c r="I22" s="114">
        <v>4600</v>
      </c>
      <c r="J22" s="114">
        <v>6000</v>
      </c>
      <c r="K22" s="114">
        <v>8000</v>
      </c>
      <c r="L22" s="115">
        <v>2000</v>
      </c>
      <c r="M22" s="28" t="s">
        <v>314</v>
      </c>
      <c r="N22" s="117">
        <v>2500</v>
      </c>
      <c r="O22" s="22">
        <v>420</v>
      </c>
      <c r="P22" s="22">
        <v>595.20000000000005</v>
      </c>
      <c r="Q22" s="117">
        <v>2500</v>
      </c>
      <c r="R22" s="22">
        <v>456</v>
      </c>
      <c r="S22" s="22">
        <v>548.20000000000005</v>
      </c>
      <c r="T22" s="117">
        <v>2500</v>
      </c>
      <c r="U22" s="22">
        <v>998</v>
      </c>
      <c r="V22" s="22">
        <v>250.5</v>
      </c>
      <c r="W22" s="24" t="s">
        <v>281</v>
      </c>
      <c r="X22" s="117">
        <v>2500</v>
      </c>
      <c r="Y22" s="29" t="s">
        <v>95</v>
      </c>
      <c r="Z22" s="25" t="s">
        <v>84</v>
      </c>
      <c r="AA22" s="116" t="s">
        <v>85</v>
      </c>
    </row>
    <row r="23" spans="1:27" s="18" customFormat="1" ht="57" customHeight="1" x14ac:dyDescent="0.15">
      <c r="A23" s="21">
        <v>15</v>
      </c>
      <c r="B23" s="28" t="s">
        <v>25</v>
      </c>
      <c r="C23" s="20" t="s">
        <v>82</v>
      </c>
      <c r="D23" s="20" t="s">
        <v>88</v>
      </c>
      <c r="E23" s="111">
        <v>2224</v>
      </c>
      <c r="F23" s="113">
        <v>0</v>
      </c>
      <c r="G23" s="113">
        <v>0</v>
      </c>
      <c r="H23" s="114">
        <v>2224</v>
      </c>
      <c r="I23" s="114">
        <v>1382.4613609999999</v>
      </c>
      <c r="J23" s="114">
        <v>2070</v>
      </c>
      <c r="K23" s="114">
        <v>2070</v>
      </c>
      <c r="L23" s="115">
        <v>0</v>
      </c>
      <c r="M23" s="28" t="s">
        <v>306</v>
      </c>
      <c r="N23" s="117">
        <v>2100</v>
      </c>
      <c r="O23" s="117">
        <v>1492</v>
      </c>
      <c r="P23" s="22">
        <v>140.80000000000001</v>
      </c>
      <c r="Q23" s="117">
        <v>2100</v>
      </c>
      <c r="R23" s="117">
        <v>8776</v>
      </c>
      <c r="S23" s="22">
        <v>23.9</v>
      </c>
      <c r="T23" s="117">
        <v>2100</v>
      </c>
      <c r="U23" s="117">
        <v>2388</v>
      </c>
      <c r="V23" s="22">
        <v>87.9</v>
      </c>
      <c r="W23" s="24" t="s">
        <v>281</v>
      </c>
      <c r="X23" s="117">
        <v>2100</v>
      </c>
      <c r="Y23" s="29" t="s">
        <v>95</v>
      </c>
      <c r="Z23" s="25" t="s">
        <v>84</v>
      </c>
      <c r="AA23" s="116" t="s">
        <v>85</v>
      </c>
    </row>
    <row r="24" spans="1:27" s="18" customFormat="1" ht="101.25" customHeight="1" x14ac:dyDescent="0.15">
      <c r="A24" s="21">
        <v>16</v>
      </c>
      <c r="B24" s="28" t="s">
        <v>26</v>
      </c>
      <c r="C24" s="20" t="s">
        <v>76</v>
      </c>
      <c r="D24" s="20" t="s">
        <v>88</v>
      </c>
      <c r="E24" s="111">
        <v>82.031999999999996</v>
      </c>
      <c r="F24" s="113">
        <v>0</v>
      </c>
      <c r="G24" s="113">
        <v>0</v>
      </c>
      <c r="H24" s="114">
        <v>82.031999999999996</v>
      </c>
      <c r="I24" s="114">
        <v>24.568000000000001</v>
      </c>
      <c r="J24" s="114">
        <v>110</v>
      </c>
      <c r="K24" s="114">
        <v>332</v>
      </c>
      <c r="L24" s="115">
        <v>222</v>
      </c>
      <c r="M24" s="28" t="s">
        <v>302</v>
      </c>
      <c r="N24" s="24" t="s">
        <v>94</v>
      </c>
      <c r="O24" s="24" t="s">
        <v>94</v>
      </c>
      <c r="P24" s="24" t="s">
        <v>94</v>
      </c>
      <c r="Q24" s="24" t="s">
        <v>94</v>
      </c>
      <c r="R24" s="24" t="s">
        <v>94</v>
      </c>
      <c r="S24" s="24" t="s">
        <v>94</v>
      </c>
      <c r="T24" s="24" t="s">
        <v>94</v>
      </c>
      <c r="U24" s="24" t="s">
        <v>94</v>
      </c>
      <c r="V24" s="24" t="s">
        <v>94</v>
      </c>
      <c r="W24" s="24" t="s">
        <v>94</v>
      </c>
      <c r="X24" s="24" t="s">
        <v>94</v>
      </c>
      <c r="Y24" s="118" t="s">
        <v>95</v>
      </c>
      <c r="Z24" s="25" t="s">
        <v>84</v>
      </c>
      <c r="AA24" s="116" t="s">
        <v>85</v>
      </c>
    </row>
    <row r="25" spans="1:27" s="18" customFormat="1" ht="57" customHeight="1" x14ac:dyDescent="0.15">
      <c r="A25" s="173">
        <v>17</v>
      </c>
      <c r="B25" s="158" t="s">
        <v>27</v>
      </c>
      <c r="C25" s="169" t="s">
        <v>132</v>
      </c>
      <c r="D25" s="169" t="s">
        <v>88</v>
      </c>
      <c r="E25" s="111">
        <v>20.975000000000001</v>
      </c>
      <c r="F25" s="113">
        <v>0</v>
      </c>
      <c r="G25" s="113">
        <v>0</v>
      </c>
      <c r="H25" s="114">
        <f t="shared" ref="H25:H66" si="3">E25+F25-G25</f>
        <v>20.975000000000001</v>
      </c>
      <c r="I25" s="114">
        <v>14.91</v>
      </c>
      <c r="J25" s="114">
        <v>13.808</v>
      </c>
      <c r="K25" s="114">
        <v>10.571999999999999</v>
      </c>
      <c r="L25" s="115">
        <f t="shared" si="1"/>
        <v>-3.2360000000000007</v>
      </c>
      <c r="M25" s="158" t="s">
        <v>251</v>
      </c>
      <c r="N25" s="160" t="s">
        <v>249</v>
      </c>
      <c r="O25" s="160" t="s">
        <v>249</v>
      </c>
      <c r="P25" s="160" t="s">
        <v>249</v>
      </c>
      <c r="Q25" s="160" t="s">
        <v>249</v>
      </c>
      <c r="R25" s="160" t="s">
        <v>249</v>
      </c>
      <c r="S25" s="160" t="s">
        <v>249</v>
      </c>
      <c r="T25" s="160" t="s">
        <v>249</v>
      </c>
      <c r="U25" s="160" t="s">
        <v>249</v>
      </c>
      <c r="V25" s="160" t="s">
        <v>249</v>
      </c>
      <c r="W25" s="160" t="s">
        <v>249</v>
      </c>
      <c r="X25" s="160" t="s">
        <v>249</v>
      </c>
      <c r="Y25" s="175" t="s">
        <v>90</v>
      </c>
      <c r="Z25" s="25" t="s">
        <v>0</v>
      </c>
      <c r="AA25" s="116" t="s">
        <v>89</v>
      </c>
    </row>
    <row r="26" spans="1:27" s="18" customFormat="1" ht="57" customHeight="1" x14ac:dyDescent="0.15">
      <c r="A26" s="174"/>
      <c r="B26" s="159"/>
      <c r="C26" s="170"/>
      <c r="D26" s="170"/>
      <c r="E26" s="111">
        <v>133.11000000000001</v>
      </c>
      <c r="F26" s="113">
        <v>0</v>
      </c>
      <c r="G26" s="113">
        <v>0</v>
      </c>
      <c r="H26" s="114">
        <f t="shared" si="3"/>
        <v>133.11000000000001</v>
      </c>
      <c r="I26" s="114">
        <v>80.186000000000007</v>
      </c>
      <c r="J26" s="114">
        <v>216.54400000000001</v>
      </c>
      <c r="K26" s="114">
        <v>124.625</v>
      </c>
      <c r="L26" s="115">
        <f t="shared" si="1"/>
        <v>-91.919000000000011</v>
      </c>
      <c r="M26" s="159"/>
      <c r="N26" s="161"/>
      <c r="O26" s="161"/>
      <c r="P26" s="161"/>
      <c r="Q26" s="161"/>
      <c r="R26" s="161"/>
      <c r="S26" s="161"/>
      <c r="T26" s="161"/>
      <c r="U26" s="161"/>
      <c r="V26" s="161"/>
      <c r="W26" s="161"/>
      <c r="X26" s="161"/>
      <c r="Y26" s="176"/>
      <c r="Z26" s="25" t="s">
        <v>91</v>
      </c>
      <c r="AA26" s="116" t="s">
        <v>92</v>
      </c>
    </row>
    <row r="27" spans="1:27" s="18" customFormat="1" ht="57" customHeight="1" x14ac:dyDescent="0.15">
      <c r="A27" s="173">
        <v>18</v>
      </c>
      <c r="B27" s="158" t="s">
        <v>153</v>
      </c>
      <c r="C27" s="169" t="s">
        <v>144</v>
      </c>
      <c r="D27" s="169" t="s">
        <v>88</v>
      </c>
      <c r="E27" s="111">
        <v>35.109000000000002</v>
      </c>
      <c r="F27" s="113">
        <v>0</v>
      </c>
      <c r="G27" s="113">
        <v>0</v>
      </c>
      <c r="H27" s="114">
        <f t="shared" si="3"/>
        <v>35.109000000000002</v>
      </c>
      <c r="I27" s="114">
        <v>32.893999999999998</v>
      </c>
      <c r="J27" s="114">
        <v>29.122</v>
      </c>
      <c r="K27" s="114">
        <v>28.773</v>
      </c>
      <c r="L27" s="115">
        <f t="shared" si="1"/>
        <v>-0.3490000000000002</v>
      </c>
      <c r="M27" s="158" t="s">
        <v>315</v>
      </c>
      <c r="N27" s="167">
        <v>2000</v>
      </c>
      <c r="O27" s="167">
        <v>1619</v>
      </c>
      <c r="P27" s="167">
        <v>124</v>
      </c>
      <c r="Q27" s="167">
        <v>2000</v>
      </c>
      <c r="R27" s="167">
        <v>2141</v>
      </c>
      <c r="S27" s="167">
        <v>93</v>
      </c>
      <c r="T27" s="167">
        <v>2000</v>
      </c>
      <c r="U27" s="167">
        <v>1998</v>
      </c>
      <c r="V27" s="167">
        <v>100</v>
      </c>
      <c r="W27" s="167">
        <v>2000</v>
      </c>
      <c r="X27" s="167">
        <v>2000</v>
      </c>
      <c r="Y27" s="175" t="s">
        <v>64</v>
      </c>
      <c r="Z27" s="25" t="s">
        <v>0</v>
      </c>
      <c r="AA27" s="116" t="s">
        <v>89</v>
      </c>
    </row>
    <row r="28" spans="1:27" s="18" customFormat="1" ht="57" customHeight="1" x14ac:dyDescent="0.15">
      <c r="A28" s="174"/>
      <c r="B28" s="159"/>
      <c r="C28" s="170"/>
      <c r="D28" s="170"/>
      <c r="E28" s="111">
        <v>850</v>
      </c>
      <c r="F28" s="113">
        <v>0</v>
      </c>
      <c r="G28" s="113">
        <v>0</v>
      </c>
      <c r="H28" s="114">
        <f t="shared" si="3"/>
        <v>850</v>
      </c>
      <c r="I28" s="114">
        <v>672.846</v>
      </c>
      <c r="J28" s="114">
        <v>473.69499999999999</v>
      </c>
      <c r="K28" s="114">
        <v>238.70699999999999</v>
      </c>
      <c r="L28" s="115">
        <f t="shared" si="1"/>
        <v>-234.988</v>
      </c>
      <c r="M28" s="159"/>
      <c r="N28" s="168"/>
      <c r="O28" s="168"/>
      <c r="P28" s="168"/>
      <c r="Q28" s="168"/>
      <c r="R28" s="168"/>
      <c r="S28" s="168"/>
      <c r="T28" s="168"/>
      <c r="U28" s="168"/>
      <c r="V28" s="168"/>
      <c r="W28" s="168"/>
      <c r="X28" s="168"/>
      <c r="Y28" s="176"/>
      <c r="Z28" s="25" t="s">
        <v>91</v>
      </c>
      <c r="AA28" s="116" t="s">
        <v>92</v>
      </c>
    </row>
    <row r="29" spans="1:27" s="18" customFormat="1" ht="57" customHeight="1" x14ac:dyDescent="0.15">
      <c r="A29" s="173">
        <v>19</v>
      </c>
      <c r="B29" s="158" t="s">
        <v>28</v>
      </c>
      <c r="C29" s="169" t="s">
        <v>76</v>
      </c>
      <c r="D29" s="169" t="s">
        <v>180</v>
      </c>
      <c r="E29" s="111">
        <v>35.194000000000003</v>
      </c>
      <c r="F29" s="113">
        <v>0</v>
      </c>
      <c r="G29" s="113">
        <v>0</v>
      </c>
      <c r="H29" s="114">
        <f t="shared" si="3"/>
        <v>35.194000000000003</v>
      </c>
      <c r="I29" s="114">
        <v>22.329000000000001</v>
      </c>
      <c r="J29" s="114">
        <v>11.875</v>
      </c>
      <c r="K29" s="114">
        <v>0</v>
      </c>
      <c r="L29" s="115">
        <f t="shared" si="1"/>
        <v>-11.875</v>
      </c>
      <c r="M29" s="158" t="s">
        <v>251</v>
      </c>
      <c r="N29" s="160" t="s">
        <v>249</v>
      </c>
      <c r="O29" s="160" t="s">
        <v>249</v>
      </c>
      <c r="P29" s="160" t="s">
        <v>249</v>
      </c>
      <c r="Q29" s="160" t="s">
        <v>249</v>
      </c>
      <c r="R29" s="160" t="s">
        <v>249</v>
      </c>
      <c r="S29" s="160" t="s">
        <v>249</v>
      </c>
      <c r="T29" s="160" t="s">
        <v>249</v>
      </c>
      <c r="U29" s="160" t="s">
        <v>249</v>
      </c>
      <c r="V29" s="160" t="s">
        <v>249</v>
      </c>
      <c r="W29" s="160" t="s">
        <v>249</v>
      </c>
      <c r="X29" s="160" t="s">
        <v>249</v>
      </c>
      <c r="Y29" s="158" t="s">
        <v>74</v>
      </c>
      <c r="Z29" s="25" t="s">
        <v>93</v>
      </c>
      <c r="AA29" s="116" t="s">
        <v>89</v>
      </c>
    </row>
    <row r="30" spans="1:27" s="18" customFormat="1" ht="57" customHeight="1" x14ac:dyDescent="0.15">
      <c r="A30" s="174"/>
      <c r="B30" s="159"/>
      <c r="C30" s="170"/>
      <c r="D30" s="170"/>
      <c r="E30" s="111">
        <v>516.68200000000002</v>
      </c>
      <c r="F30" s="113">
        <v>0</v>
      </c>
      <c r="G30" s="113">
        <v>0</v>
      </c>
      <c r="H30" s="114">
        <f t="shared" si="3"/>
        <v>516.68200000000002</v>
      </c>
      <c r="I30" s="114">
        <v>431.37900000000002</v>
      </c>
      <c r="J30" s="114">
        <v>539.95799999999997</v>
      </c>
      <c r="K30" s="114">
        <v>0</v>
      </c>
      <c r="L30" s="115">
        <f t="shared" si="1"/>
        <v>-539.95799999999997</v>
      </c>
      <c r="M30" s="159"/>
      <c r="N30" s="161"/>
      <c r="O30" s="161"/>
      <c r="P30" s="161"/>
      <c r="Q30" s="161"/>
      <c r="R30" s="161"/>
      <c r="S30" s="161"/>
      <c r="T30" s="161"/>
      <c r="U30" s="161"/>
      <c r="V30" s="161"/>
      <c r="W30" s="161"/>
      <c r="X30" s="161"/>
      <c r="Y30" s="159"/>
      <c r="Z30" s="25" t="s">
        <v>91</v>
      </c>
      <c r="AA30" s="116" t="s">
        <v>92</v>
      </c>
    </row>
    <row r="31" spans="1:27" s="18" customFormat="1" ht="97.5" customHeight="1" x14ac:dyDescent="0.15">
      <c r="A31" s="21">
        <v>20</v>
      </c>
      <c r="B31" s="28" t="s">
        <v>154</v>
      </c>
      <c r="C31" s="20" t="s">
        <v>82</v>
      </c>
      <c r="D31" s="20" t="s">
        <v>88</v>
      </c>
      <c r="E31" s="111">
        <v>199.29499999999999</v>
      </c>
      <c r="F31" s="113">
        <v>0</v>
      </c>
      <c r="G31" s="113">
        <v>0</v>
      </c>
      <c r="H31" s="114">
        <f t="shared" si="3"/>
        <v>199.29499999999999</v>
      </c>
      <c r="I31" s="114">
        <v>196.82300000000001</v>
      </c>
      <c r="J31" s="114">
        <v>199.28299999999999</v>
      </c>
      <c r="K31" s="114">
        <v>300</v>
      </c>
      <c r="L31" s="115">
        <f t="shared" si="1"/>
        <v>100.71700000000001</v>
      </c>
      <c r="M31" s="28" t="s">
        <v>285</v>
      </c>
      <c r="N31" s="24" t="s">
        <v>94</v>
      </c>
      <c r="O31" s="24" t="s">
        <v>94</v>
      </c>
      <c r="P31" s="24" t="s">
        <v>94</v>
      </c>
      <c r="Q31" s="24" t="s">
        <v>94</v>
      </c>
      <c r="R31" s="24" t="s">
        <v>94</v>
      </c>
      <c r="S31" s="24" t="s">
        <v>94</v>
      </c>
      <c r="T31" s="24" t="s">
        <v>94</v>
      </c>
      <c r="U31" s="24" t="s">
        <v>94</v>
      </c>
      <c r="V31" s="24" t="s">
        <v>94</v>
      </c>
      <c r="W31" s="24" t="s">
        <v>94</v>
      </c>
      <c r="X31" s="24" t="s">
        <v>94</v>
      </c>
      <c r="Y31" s="118" t="s">
        <v>64</v>
      </c>
      <c r="Z31" s="25" t="s">
        <v>91</v>
      </c>
      <c r="AA31" s="116" t="s">
        <v>92</v>
      </c>
    </row>
    <row r="32" spans="1:27" s="18" customFormat="1" ht="57" customHeight="1" x14ac:dyDescent="0.15">
      <c r="A32" s="21">
        <v>21</v>
      </c>
      <c r="B32" s="28" t="s">
        <v>29</v>
      </c>
      <c r="C32" s="20" t="s">
        <v>142</v>
      </c>
      <c r="D32" s="20" t="s">
        <v>134</v>
      </c>
      <c r="E32" s="111">
        <v>200</v>
      </c>
      <c r="F32" s="113">
        <v>0</v>
      </c>
      <c r="G32" s="113">
        <v>0</v>
      </c>
      <c r="H32" s="114">
        <f t="shared" si="3"/>
        <v>200</v>
      </c>
      <c r="I32" s="114">
        <v>199.98699999999999</v>
      </c>
      <c r="J32" s="114" t="s">
        <v>246</v>
      </c>
      <c r="K32" s="114">
        <v>0</v>
      </c>
      <c r="L32" s="119" t="s">
        <v>246</v>
      </c>
      <c r="M32" s="28" t="s">
        <v>316</v>
      </c>
      <c r="N32" s="24" t="s">
        <v>94</v>
      </c>
      <c r="O32" s="24" t="s">
        <v>94</v>
      </c>
      <c r="P32" s="24" t="s">
        <v>94</v>
      </c>
      <c r="Q32" s="24" t="s">
        <v>94</v>
      </c>
      <c r="R32" s="24" t="s">
        <v>94</v>
      </c>
      <c r="S32" s="24" t="s">
        <v>94</v>
      </c>
      <c r="T32" s="24" t="s">
        <v>94</v>
      </c>
      <c r="U32" s="24" t="s">
        <v>94</v>
      </c>
      <c r="V32" s="24" t="s">
        <v>94</v>
      </c>
      <c r="W32" s="24" t="s">
        <v>94</v>
      </c>
      <c r="X32" s="117">
        <v>3925</v>
      </c>
      <c r="Y32" s="118" t="s">
        <v>64</v>
      </c>
      <c r="Z32" s="25" t="s">
        <v>91</v>
      </c>
      <c r="AA32" s="116" t="s">
        <v>92</v>
      </c>
    </row>
    <row r="33" spans="1:28" s="18" customFormat="1" ht="90.75" customHeight="1" x14ac:dyDescent="0.15">
      <c r="A33" s="21">
        <v>22</v>
      </c>
      <c r="B33" s="28" t="s">
        <v>30</v>
      </c>
      <c r="C33" s="20" t="s">
        <v>145</v>
      </c>
      <c r="D33" s="20" t="s">
        <v>88</v>
      </c>
      <c r="E33" s="111">
        <v>1500</v>
      </c>
      <c r="F33" s="113">
        <v>0</v>
      </c>
      <c r="G33" s="113">
        <v>0</v>
      </c>
      <c r="H33" s="114">
        <f t="shared" si="3"/>
        <v>1500</v>
      </c>
      <c r="I33" s="114">
        <v>1348.729</v>
      </c>
      <c r="J33" s="114">
        <v>1700</v>
      </c>
      <c r="K33" s="114">
        <v>2000</v>
      </c>
      <c r="L33" s="115">
        <f t="shared" si="1"/>
        <v>300</v>
      </c>
      <c r="M33" s="28" t="s">
        <v>317</v>
      </c>
      <c r="N33" s="24" t="s">
        <v>94</v>
      </c>
      <c r="O33" s="24" t="s">
        <v>94</v>
      </c>
      <c r="P33" s="24" t="s">
        <v>94</v>
      </c>
      <c r="Q33" s="95">
        <v>1184.8</v>
      </c>
      <c r="R33" s="24" t="s">
        <v>94</v>
      </c>
      <c r="S33" s="24" t="s">
        <v>94</v>
      </c>
      <c r="T33" s="22">
        <v>847</v>
      </c>
      <c r="U33" s="24" t="s">
        <v>94</v>
      </c>
      <c r="V33" s="24" t="s">
        <v>94</v>
      </c>
      <c r="W33" s="22">
        <v>744</v>
      </c>
      <c r="X33" s="22">
        <v>390.2</v>
      </c>
      <c r="Y33" s="118" t="s">
        <v>64</v>
      </c>
      <c r="Z33" s="25" t="s">
        <v>91</v>
      </c>
      <c r="AA33" s="116" t="s">
        <v>92</v>
      </c>
    </row>
    <row r="34" spans="1:28" s="18" customFormat="1" ht="57" customHeight="1" x14ac:dyDescent="0.15">
      <c r="A34" s="21">
        <v>23</v>
      </c>
      <c r="B34" s="28" t="s">
        <v>31</v>
      </c>
      <c r="C34" s="20" t="s">
        <v>139</v>
      </c>
      <c r="D34" s="20" t="s">
        <v>88</v>
      </c>
      <c r="E34" s="111">
        <v>1146.664</v>
      </c>
      <c r="F34" s="114">
        <v>72.534999999999997</v>
      </c>
      <c r="G34" s="113">
        <v>0</v>
      </c>
      <c r="H34" s="114">
        <f t="shared" si="3"/>
        <v>1219.1990000000001</v>
      </c>
      <c r="I34" s="114">
        <v>1076.873</v>
      </c>
      <c r="J34" s="114">
        <v>1225.0540000000001</v>
      </c>
      <c r="K34" s="114">
        <v>1600</v>
      </c>
      <c r="L34" s="115">
        <f t="shared" si="1"/>
        <v>374.94599999999991</v>
      </c>
      <c r="M34" s="28" t="s">
        <v>318</v>
      </c>
      <c r="N34" s="117">
        <v>260083</v>
      </c>
      <c r="O34" s="120">
        <v>143351.20000000001</v>
      </c>
      <c r="P34" s="22">
        <v>181</v>
      </c>
      <c r="Q34" s="120">
        <v>223927.3</v>
      </c>
      <c r="R34" s="120">
        <v>77038.7</v>
      </c>
      <c r="S34" s="22">
        <v>290</v>
      </c>
      <c r="T34" s="121">
        <v>106063</v>
      </c>
      <c r="U34" s="117">
        <v>59304</v>
      </c>
      <c r="V34" s="22">
        <v>179</v>
      </c>
      <c r="W34" s="24" t="s">
        <v>286</v>
      </c>
      <c r="X34" s="24" t="s">
        <v>286</v>
      </c>
      <c r="Y34" s="118" t="s">
        <v>64</v>
      </c>
      <c r="Z34" s="25" t="s">
        <v>91</v>
      </c>
      <c r="AA34" s="116" t="s">
        <v>92</v>
      </c>
    </row>
    <row r="35" spans="1:28" s="18" customFormat="1" ht="101.25" customHeight="1" x14ac:dyDescent="0.15">
      <c r="A35" s="21">
        <v>24</v>
      </c>
      <c r="B35" s="28" t="s">
        <v>32</v>
      </c>
      <c r="C35" s="20" t="s">
        <v>146</v>
      </c>
      <c r="D35" s="20" t="s">
        <v>88</v>
      </c>
      <c r="E35" s="111">
        <v>433.13099999999997</v>
      </c>
      <c r="F35" s="113">
        <v>0</v>
      </c>
      <c r="G35" s="113">
        <v>0</v>
      </c>
      <c r="H35" s="114">
        <f t="shared" si="3"/>
        <v>433.13099999999997</v>
      </c>
      <c r="I35" s="114">
        <v>369.03699999999998</v>
      </c>
      <c r="J35" s="114">
        <v>220</v>
      </c>
      <c r="K35" s="114">
        <v>0</v>
      </c>
      <c r="L35" s="115">
        <f t="shared" si="1"/>
        <v>-220</v>
      </c>
      <c r="M35" s="28" t="s">
        <v>287</v>
      </c>
      <c r="N35" s="24" t="s">
        <v>94</v>
      </c>
      <c r="O35" s="24" t="s">
        <v>94</v>
      </c>
      <c r="P35" s="24" t="s">
        <v>94</v>
      </c>
      <c r="Q35" s="24" t="s">
        <v>94</v>
      </c>
      <c r="R35" s="24" t="s">
        <v>94</v>
      </c>
      <c r="S35" s="24" t="s">
        <v>94</v>
      </c>
      <c r="T35" s="24" t="s">
        <v>94</v>
      </c>
      <c r="U35" s="24" t="s">
        <v>94</v>
      </c>
      <c r="V35" s="24" t="s">
        <v>94</v>
      </c>
      <c r="W35" s="24" t="s">
        <v>94</v>
      </c>
      <c r="X35" s="24" t="s">
        <v>94</v>
      </c>
      <c r="Y35" s="118" t="s">
        <v>64</v>
      </c>
      <c r="Z35" s="25" t="s">
        <v>91</v>
      </c>
      <c r="AA35" s="116" t="s">
        <v>92</v>
      </c>
    </row>
    <row r="36" spans="1:28" s="18" customFormat="1" ht="93.75" customHeight="1" x14ac:dyDescent="0.15">
      <c r="A36" s="21">
        <v>25</v>
      </c>
      <c r="B36" s="28" t="s">
        <v>33</v>
      </c>
      <c r="C36" s="20" t="s">
        <v>144</v>
      </c>
      <c r="D36" s="20" t="s">
        <v>88</v>
      </c>
      <c r="E36" s="111">
        <v>95</v>
      </c>
      <c r="F36" s="113">
        <v>0</v>
      </c>
      <c r="G36" s="113">
        <v>0</v>
      </c>
      <c r="H36" s="114">
        <f t="shared" si="3"/>
        <v>95</v>
      </c>
      <c r="I36" s="114">
        <v>60.48</v>
      </c>
      <c r="J36" s="114">
        <v>95</v>
      </c>
      <c r="K36" s="114">
        <v>95</v>
      </c>
      <c r="L36" s="115">
        <f t="shared" si="1"/>
        <v>0</v>
      </c>
      <c r="M36" s="28" t="s">
        <v>303</v>
      </c>
      <c r="N36" s="24" t="s">
        <v>94</v>
      </c>
      <c r="O36" s="24" t="s">
        <v>94</v>
      </c>
      <c r="P36" s="24" t="s">
        <v>94</v>
      </c>
      <c r="Q36" s="24" t="s">
        <v>94</v>
      </c>
      <c r="R36" s="24" t="s">
        <v>94</v>
      </c>
      <c r="S36" s="24" t="s">
        <v>94</v>
      </c>
      <c r="T36" s="24" t="s">
        <v>94</v>
      </c>
      <c r="U36" s="24" t="s">
        <v>94</v>
      </c>
      <c r="V36" s="24" t="s">
        <v>94</v>
      </c>
      <c r="W36" s="24" t="s">
        <v>94</v>
      </c>
      <c r="X36" s="24" t="s">
        <v>94</v>
      </c>
      <c r="Y36" s="118" t="s">
        <v>64</v>
      </c>
      <c r="Z36" s="25" t="s">
        <v>91</v>
      </c>
      <c r="AA36" s="116" t="s">
        <v>92</v>
      </c>
    </row>
    <row r="37" spans="1:28" s="18" customFormat="1" ht="92.25" customHeight="1" x14ac:dyDescent="0.15">
      <c r="A37" s="21">
        <v>26</v>
      </c>
      <c r="B37" s="28" t="s">
        <v>34</v>
      </c>
      <c r="C37" s="20" t="s">
        <v>147</v>
      </c>
      <c r="D37" s="20" t="s">
        <v>88</v>
      </c>
      <c r="E37" s="111">
        <v>293.52</v>
      </c>
      <c r="F37" s="113">
        <v>0</v>
      </c>
      <c r="G37" s="113">
        <v>0</v>
      </c>
      <c r="H37" s="114">
        <f t="shared" si="3"/>
        <v>293.52</v>
      </c>
      <c r="I37" s="114">
        <v>254.87799999999999</v>
      </c>
      <c r="J37" s="114">
        <v>223.923</v>
      </c>
      <c r="K37" s="114">
        <v>414.33</v>
      </c>
      <c r="L37" s="115">
        <f t="shared" si="1"/>
        <v>190.40699999999998</v>
      </c>
      <c r="M37" s="28" t="s">
        <v>288</v>
      </c>
      <c r="N37" s="24" t="s">
        <v>94</v>
      </c>
      <c r="O37" s="24" t="s">
        <v>94</v>
      </c>
      <c r="P37" s="24" t="s">
        <v>94</v>
      </c>
      <c r="Q37" s="24" t="s">
        <v>94</v>
      </c>
      <c r="R37" s="24" t="s">
        <v>94</v>
      </c>
      <c r="S37" s="24" t="s">
        <v>94</v>
      </c>
      <c r="T37" s="24" t="s">
        <v>94</v>
      </c>
      <c r="U37" s="24" t="s">
        <v>94</v>
      </c>
      <c r="V37" s="24" t="s">
        <v>94</v>
      </c>
      <c r="W37" s="24" t="s">
        <v>94</v>
      </c>
      <c r="X37" s="24" t="s">
        <v>94</v>
      </c>
      <c r="Y37" s="118" t="s">
        <v>64</v>
      </c>
      <c r="Z37" s="25" t="s">
        <v>91</v>
      </c>
      <c r="AA37" s="116" t="s">
        <v>92</v>
      </c>
    </row>
    <row r="38" spans="1:28" s="18" customFormat="1" ht="57" customHeight="1" x14ac:dyDescent="0.15">
      <c r="A38" s="21">
        <v>27</v>
      </c>
      <c r="B38" s="28" t="s">
        <v>155</v>
      </c>
      <c r="C38" s="20" t="s">
        <v>147</v>
      </c>
      <c r="D38" s="20" t="s">
        <v>137</v>
      </c>
      <c r="E38" s="111">
        <v>1650</v>
      </c>
      <c r="F38" s="113">
        <v>0</v>
      </c>
      <c r="G38" s="113">
        <v>0</v>
      </c>
      <c r="H38" s="114">
        <f t="shared" si="3"/>
        <v>1650</v>
      </c>
      <c r="I38" s="114">
        <v>1548.6320000000001</v>
      </c>
      <c r="J38" s="114">
        <v>2000</v>
      </c>
      <c r="K38" s="114">
        <v>2000</v>
      </c>
      <c r="L38" s="115">
        <f t="shared" si="1"/>
        <v>0</v>
      </c>
      <c r="M38" s="28" t="s">
        <v>319</v>
      </c>
      <c r="N38" s="117">
        <v>8000</v>
      </c>
      <c r="O38" s="117">
        <v>14100</v>
      </c>
      <c r="P38" s="117">
        <v>57</v>
      </c>
      <c r="Q38" s="117">
        <v>4000</v>
      </c>
      <c r="R38" s="117">
        <v>4600</v>
      </c>
      <c r="S38" s="117">
        <v>89</v>
      </c>
      <c r="T38" s="117">
        <v>2000</v>
      </c>
      <c r="U38" s="117">
        <v>1900</v>
      </c>
      <c r="V38" s="117">
        <v>105</v>
      </c>
      <c r="W38" s="24" t="s">
        <v>94</v>
      </c>
      <c r="X38" s="117">
        <v>1000</v>
      </c>
      <c r="Y38" s="118" t="s">
        <v>64</v>
      </c>
      <c r="Z38" s="25" t="s">
        <v>91</v>
      </c>
      <c r="AA38" s="116" t="s">
        <v>92</v>
      </c>
    </row>
    <row r="39" spans="1:28" s="18" customFormat="1" ht="57" customHeight="1" x14ac:dyDescent="0.15">
      <c r="A39" s="21">
        <v>28</v>
      </c>
      <c r="B39" s="28" t="s">
        <v>35</v>
      </c>
      <c r="C39" s="20" t="s">
        <v>142</v>
      </c>
      <c r="D39" s="20" t="s">
        <v>156</v>
      </c>
      <c r="E39" s="111">
        <v>2800</v>
      </c>
      <c r="F39" s="113">
        <v>0</v>
      </c>
      <c r="G39" s="113">
        <v>0</v>
      </c>
      <c r="H39" s="114">
        <f t="shared" si="3"/>
        <v>2800</v>
      </c>
      <c r="I39" s="114">
        <v>2753.4090000000001</v>
      </c>
      <c r="J39" s="114">
        <v>3700</v>
      </c>
      <c r="K39" s="114">
        <v>5500</v>
      </c>
      <c r="L39" s="115">
        <f t="shared" si="1"/>
        <v>1800</v>
      </c>
      <c r="M39" s="28" t="s">
        <v>304</v>
      </c>
      <c r="N39" s="117">
        <v>13659</v>
      </c>
      <c r="O39" s="117">
        <v>19284</v>
      </c>
      <c r="P39" s="22">
        <v>141</v>
      </c>
      <c r="Q39" s="117">
        <v>15364</v>
      </c>
      <c r="R39" s="24" t="s">
        <v>94</v>
      </c>
      <c r="S39" s="24" t="s">
        <v>94</v>
      </c>
      <c r="T39" s="117">
        <v>11920</v>
      </c>
      <c r="U39" s="24" t="s">
        <v>94</v>
      </c>
      <c r="V39" s="24" t="s">
        <v>94</v>
      </c>
      <c r="W39" s="24" t="s">
        <v>94</v>
      </c>
      <c r="X39" s="117">
        <v>10000</v>
      </c>
      <c r="Y39" s="118" t="s">
        <v>64</v>
      </c>
      <c r="Z39" s="25" t="s">
        <v>91</v>
      </c>
      <c r="AA39" s="116" t="s">
        <v>92</v>
      </c>
    </row>
    <row r="40" spans="1:28" s="18" customFormat="1" ht="57" customHeight="1" x14ac:dyDescent="0.15">
      <c r="A40" s="21">
        <v>29</v>
      </c>
      <c r="B40" s="28" t="s">
        <v>36</v>
      </c>
      <c r="C40" s="20" t="s">
        <v>141</v>
      </c>
      <c r="D40" s="20" t="s">
        <v>128</v>
      </c>
      <c r="E40" s="111">
        <v>1771.0519999999999</v>
      </c>
      <c r="F40" s="113">
        <v>0</v>
      </c>
      <c r="G40" s="113">
        <v>0</v>
      </c>
      <c r="H40" s="114">
        <f t="shared" si="3"/>
        <v>1771.0519999999999</v>
      </c>
      <c r="I40" s="114">
        <v>1891</v>
      </c>
      <c r="J40" s="114">
        <v>0</v>
      </c>
      <c r="K40" s="114">
        <v>0</v>
      </c>
      <c r="L40" s="115">
        <f t="shared" si="1"/>
        <v>0</v>
      </c>
      <c r="M40" s="28" t="s">
        <v>320</v>
      </c>
      <c r="N40" s="24" t="s">
        <v>94</v>
      </c>
      <c r="O40" s="24" t="s">
        <v>94</v>
      </c>
      <c r="P40" s="24" t="s">
        <v>94</v>
      </c>
      <c r="Q40" s="24" t="s">
        <v>94</v>
      </c>
      <c r="R40" s="24" t="s">
        <v>94</v>
      </c>
      <c r="S40" s="24" t="s">
        <v>94</v>
      </c>
      <c r="T40" s="24" t="s">
        <v>94</v>
      </c>
      <c r="U40" s="96">
        <v>207555</v>
      </c>
      <c r="V40" s="24" t="s">
        <v>94</v>
      </c>
      <c r="W40" s="24" t="s">
        <v>94</v>
      </c>
      <c r="X40" s="117">
        <v>1540</v>
      </c>
      <c r="Y40" s="118" t="s">
        <v>64</v>
      </c>
      <c r="Z40" s="25" t="s">
        <v>91</v>
      </c>
      <c r="AA40" s="116" t="s">
        <v>92</v>
      </c>
    </row>
    <row r="41" spans="1:28" s="18" customFormat="1" ht="105" customHeight="1" x14ac:dyDescent="0.15">
      <c r="A41" s="21">
        <v>30</v>
      </c>
      <c r="B41" s="28" t="s">
        <v>37</v>
      </c>
      <c r="C41" s="20" t="s">
        <v>147</v>
      </c>
      <c r="D41" s="20" t="s">
        <v>88</v>
      </c>
      <c r="E41" s="111">
        <v>43.072000000000003</v>
      </c>
      <c r="F41" s="113">
        <v>0</v>
      </c>
      <c r="G41" s="113">
        <v>0</v>
      </c>
      <c r="H41" s="114">
        <f t="shared" si="3"/>
        <v>43.072000000000003</v>
      </c>
      <c r="I41" s="114">
        <v>37.262</v>
      </c>
      <c r="J41" s="114">
        <v>55.115000000000002</v>
      </c>
      <c r="K41" s="114">
        <v>46.84</v>
      </c>
      <c r="L41" s="115">
        <f t="shared" si="1"/>
        <v>-8.2749999999999986</v>
      </c>
      <c r="M41" s="28" t="s">
        <v>299</v>
      </c>
      <c r="N41" s="24" t="s">
        <v>94</v>
      </c>
      <c r="O41" s="24" t="s">
        <v>94</v>
      </c>
      <c r="P41" s="24" t="s">
        <v>94</v>
      </c>
      <c r="Q41" s="24" t="s">
        <v>94</v>
      </c>
      <c r="R41" s="24" t="s">
        <v>94</v>
      </c>
      <c r="S41" s="24" t="s">
        <v>94</v>
      </c>
      <c r="T41" s="24" t="s">
        <v>94</v>
      </c>
      <c r="U41" s="24" t="s">
        <v>94</v>
      </c>
      <c r="V41" s="24" t="s">
        <v>94</v>
      </c>
      <c r="W41" s="24" t="s">
        <v>94</v>
      </c>
      <c r="X41" s="24" t="s">
        <v>94</v>
      </c>
      <c r="Y41" s="118" t="s">
        <v>64</v>
      </c>
      <c r="Z41" s="25" t="s">
        <v>91</v>
      </c>
      <c r="AA41" s="116" t="s">
        <v>92</v>
      </c>
      <c r="AB41" s="18" t="s">
        <v>196</v>
      </c>
    </row>
    <row r="42" spans="1:28" s="18" customFormat="1" ht="57" customHeight="1" x14ac:dyDescent="0.15">
      <c r="A42" s="21">
        <v>31</v>
      </c>
      <c r="B42" s="28" t="s">
        <v>157</v>
      </c>
      <c r="C42" s="20" t="s">
        <v>158</v>
      </c>
      <c r="D42" s="20" t="s">
        <v>159</v>
      </c>
      <c r="E42" s="111">
        <v>0</v>
      </c>
      <c r="F42" s="114">
        <v>281.05287700000002</v>
      </c>
      <c r="G42" s="113">
        <v>0</v>
      </c>
      <c r="H42" s="114">
        <f t="shared" si="3"/>
        <v>281.05287700000002</v>
      </c>
      <c r="I42" s="114">
        <v>270.08600000000001</v>
      </c>
      <c r="J42" s="114" t="s">
        <v>162</v>
      </c>
      <c r="K42" s="114">
        <v>0</v>
      </c>
      <c r="L42" s="122" t="s">
        <v>162</v>
      </c>
      <c r="M42" s="28" t="s">
        <v>305</v>
      </c>
      <c r="N42" s="24" t="s">
        <v>94</v>
      </c>
      <c r="O42" s="24" t="s">
        <v>94</v>
      </c>
      <c r="P42" s="24" t="s">
        <v>94</v>
      </c>
      <c r="Q42" s="24" t="s">
        <v>94</v>
      </c>
      <c r="R42" s="24" t="s">
        <v>94</v>
      </c>
      <c r="S42" s="24" t="s">
        <v>94</v>
      </c>
      <c r="T42" s="24" t="s">
        <v>94</v>
      </c>
      <c r="U42" s="24" t="s">
        <v>94</v>
      </c>
      <c r="V42" s="24" t="s">
        <v>94</v>
      </c>
      <c r="W42" s="96">
        <v>1054</v>
      </c>
      <c r="X42" s="96">
        <v>613</v>
      </c>
      <c r="Y42" s="118" t="s">
        <v>64</v>
      </c>
      <c r="Z42" s="25" t="s">
        <v>160</v>
      </c>
      <c r="AA42" s="116" t="s">
        <v>161</v>
      </c>
    </row>
    <row r="43" spans="1:28" s="18" customFormat="1" ht="57" customHeight="1" x14ac:dyDescent="0.15">
      <c r="A43" s="21">
        <v>32</v>
      </c>
      <c r="B43" s="28" t="s">
        <v>38</v>
      </c>
      <c r="C43" s="20" t="s">
        <v>82</v>
      </c>
      <c r="D43" s="20" t="s">
        <v>128</v>
      </c>
      <c r="E43" s="111">
        <v>590</v>
      </c>
      <c r="F43" s="113">
        <v>0</v>
      </c>
      <c r="G43" s="113">
        <v>0</v>
      </c>
      <c r="H43" s="114">
        <f t="shared" si="3"/>
        <v>590</v>
      </c>
      <c r="I43" s="114">
        <v>537.29999999999995</v>
      </c>
      <c r="J43" s="114">
        <v>0</v>
      </c>
      <c r="K43" s="114">
        <v>0</v>
      </c>
      <c r="L43" s="115">
        <f t="shared" si="1"/>
        <v>0</v>
      </c>
      <c r="M43" s="28" t="s">
        <v>321</v>
      </c>
      <c r="N43" s="24" t="s">
        <v>94</v>
      </c>
      <c r="O43" s="24" t="s">
        <v>94</v>
      </c>
      <c r="P43" s="24" t="s">
        <v>94</v>
      </c>
      <c r="Q43" s="24" t="s">
        <v>94</v>
      </c>
      <c r="R43" s="24" t="s">
        <v>94</v>
      </c>
      <c r="S43" s="24" t="s">
        <v>94</v>
      </c>
      <c r="T43" s="24" t="s">
        <v>94</v>
      </c>
      <c r="U43" s="24" t="s">
        <v>94</v>
      </c>
      <c r="V43" s="24" t="s">
        <v>94</v>
      </c>
      <c r="W43" s="24" t="s">
        <v>94</v>
      </c>
      <c r="X43" s="117">
        <v>1560</v>
      </c>
      <c r="Y43" s="29" t="s">
        <v>74</v>
      </c>
      <c r="Z43" s="25" t="s">
        <v>91</v>
      </c>
      <c r="AA43" s="116" t="s">
        <v>92</v>
      </c>
    </row>
    <row r="44" spans="1:28" s="18" customFormat="1" ht="57" customHeight="1" x14ac:dyDescent="0.15">
      <c r="A44" s="21">
        <v>33</v>
      </c>
      <c r="B44" s="28" t="s">
        <v>163</v>
      </c>
      <c r="C44" s="20" t="s">
        <v>82</v>
      </c>
      <c r="D44" s="20" t="s">
        <v>128</v>
      </c>
      <c r="E44" s="111">
        <v>7300</v>
      </c>
      <c r="F44" s="113">
        <v>0</v>
      </c>
      <c r="G44" s="123">
        <v>25.63</v>
      </c>
      <c r="H44" s="114">
        <f t="shared" si="3"/>
        <v>7274.37</v>
      </c>
      <c r="I44" s="114">
        <v>4702.4070000000002</v>
      </c>
      <c r="J44" s="114">
        <v>0</v>
      </c>
      <c r="K44" s="114">
        <v>0</v>
      </c>
      <c r="L44" s="115">
        <f t="shared" si="1"/>
        <v>0</v>
      </c>
      <c r="M44" s="28" t="s">
        <v>320</v>
      </c>
      <c r="N44" s="117">
        <v>23185</v>
      </c>
      <c r="O44" s="117">
        <v>21486</v>
      </c>
      <c r="P44" s="124">
        <v>108</v>
      </c>
      <c r="Q44" s="117">
        <v>10467</v>
      </c>
      <c r="R44" s="117">
        <v>13806</v>
      </c>
      <c r="S44" s="124">
        <v>76</v>
      </c>
      <c r="T44" s="117">
        <v>9435</v>
      </c>
      <c r="U44" s="117">
        <v>7232</v>
      </c>
      <c r="V44" s="124">
        <v>130</v>
      </c>
      <c r="W44" s="117">
        <v>4310</v>
      </c>
      <c r="X44" s="117">
        <v>1114</v>
      </c>
      <c r="Y44" s="29" t="s">
        <v>74</v>
      </c>
      <c r="Z44" s="25" t="s">
        <v>91</v>
      </c>
      <c r="AA44" s="116" t="s">
        <v>92</v>
      </c>
    </row>
    <row r="45" spans="1:28" s="18" customFormat="1" ht="57" customHeight="1" x14ac:dyDescent="0.15">
      <c r="A45" s="21">
        <v>34</v>
      </c>
      <c r="B45" s="28" t="s">
        <v>39</v>
      </c>
      <c r="C45" s="20" t="s">
        <v>82</v>
      </c>
      <c r="D45" s="20" t="s">
        <v>128</v>
      </c>
      <c r="E45" s="111">
        <v>100</v>
      </c>
      <c r="F45" s="113">
        <v>0</v>
      </c>
      <c r="G45" s="113">
        <v>0</v>
      </c>
      <c r="H45" s="114">
        <f t="shared" si="3"/>
        <v>100</v>
      </c>
      <c r="I45" s="114">
        <v>90.954999999999998</v>
      </c>
      <c r="J45" s="114">
        <v>0</v>
      </c>
      <c r="K45" s="114">
        <v>0</v>
      </c>
      <c r="L45" s="115">
        <f t="shared" si="1"/>
        <v>0</v>
      </c>
      <c r="M45" s="28" t="s">
        <v>339</v>
      </c>
      <c r="N45" s="24" t="s">
        <v>94</v>
      </c>
      <c r="O45" s="24" t="s">
        <v>94</v>
      </c>
      <c r="P45" s="24" t="s">
        <v>94</v>
      </c>
      <c r="Q45" s="24" t="s">
        <v>94</v>
      </c>
      <c r="R45" s="24" t="s">
        <v>94</v>
      </c>
      <c r="S45" s="24" t="s">
        <v>94</v>
      </c>
      <c r="T45" s="24" t="s">
        <v>94</v>
      </c>
      <c r="U45" s="24" t="s">
        <v>94</v>
      </c>
      <c r="V45" s="24" t="s">
        <v>94</v>
      </c>
      <c r="W45" s="24" t="s">
        <v>94</v>
      </c>
      <c r="X45" s="117">
        <v>1241</v>
      </c>
      <c r="Y45" s="29" t="s">
        <v>74</v>
      </c>
      <c r="Z45" s="25" t="s">
        <v>91</v>
      </c>
      <c r="AA45" s="116" t="s">
        <v>92</v>
      </c>
    </row>
    <row r="46" spans="1:28" s="18" customFormat="1" ht="78.75" customHeight="1" x14ac:dyDescent="0.15">
      <c r="A46" s="21">
        <v>35</v>
      </c>
      <c r="B46" s="28" t="s">
        <v>40</v>
      </c>
      <c r="C46" s="20" t="s">
        <v>82</v>
      </c>
      <c r="D46" s="20" t="s">
        <v>134</v>
      </c>
      <c r="E46" s="111">
        <v>1799.9549999999999</v>
      </c>
      <c r="F46" s="113">
        <v>0</v>
      </c>
      <c r="G46" s="113">
        <v>0</v>
      </c>
      <c r="H46" s="114">
        <f t="shared" si="3"/>
        <v>1799.9549999999999</v>
      </c>
      <c r="I46" s="114">
        <v>1785.365</v>
      </c>
      <c r="J46" s="114">
        <v>699.93499999999995</v>
      </c>
      <c r="K46" s="114">
        <v>0</v>
      </c>
      <c r="L46" s="115">
        <f t="shared" si="1"/>
        <v>-699.93499999999995</v>
      </c>
      <c r="M46" s="28" t="s">
        <v>322</v>
      </c>
      <c r="N46" s="24" t="s">
        <v>94</v>
      </c>
      <c r="O46" s="24" t="s">
        <v>94</v>
      </c>
      <c r="P46" s="24" t="s">
        <v>94</v>
      </c>
      <c r="Q46" s="24" t="s">
        <v>94</v>
      </c>
      <c r="R46" s="24" t="s">
        <v>94</v>
      </c>
      <c r="S46" s="24" t="s">
        <v>94</v>
      </c>
      <c r="T46" s="24" t="s">
        <v>94</v>
      </c>
      <c r="U46" s="24" t="s">
        <v>94</v>
      </c>
      <c r="V46" s="24" t="s">
        <v>94</v>
      </c>
      <c r="W46" s="117">
        <v>43000</v>
      </c>
      <c r="X46" s="117">
        <v>39000</v>
      </c>
      <c r="Y46" s="29" t="s">
        <v>74</v>
      </c>
      <c r="Z46" s="25" t="s">
        <v>91</v>
      </c>
      <c r="AA46" s="116" t="s">
        <v>92</v>
      </c>
    </row>
    <row r="47" spans="1:28" s="18" customFormat="1" ht="57" customHeight="1" x14ac:dyDescent="0.15">
      <c r="A47" s="21">
        <v>36</v>
      </c>
      <c r="B47" s="28" t="s">
        <v>41</v>
      </c>
      <c r="C47" s="20" t="s">
        <v>82</v>
      </c>
      <c r="D47" s="20" t="s">
        <v>75</v>
      </c>
      <c r="E47" s="111">
        <v>6500</v>
      </c>
      <c r="F47" s="114">
        <v>187.5</v>
      </c>
      <c r="G47" s="123">
        <v>247.995</v>
      </c>
      <c r="H47" s="114">
        <f t="shared" si="3"/>
        <v>6439.5050000000001</v>
      </c>
      <c r="I47" s="114">
        <v>5069.826</v>
      </c>
      <c r="J47" s="114">
        <v>6500</v>
      </c>
      <c r="K47" s="114">
        <v>6500</v>
      </c>
      <c r="L47" s="115">
        <f t="shared" si="1"/>
        <v>0</v>
      </c>
      <c r="M47" s="28" t="s">
        <v>305</v>
      </c>
      <c r="N47" s="24" t="s">
        <v>94</v>
      </c>
      <c r="O47" s="24" t="s">
        <v>94</v>
      </c>
      <c r="P47" s="24" t="s">
        <v>94</v>
      </c>
      <c r="Q47" s="24" t="s">
        <v>94</v>
      </c>
      <c r="R47" s="24" t="s">
        <v>94</v>
      </c>
      <c r="S47" s="24" t="s">
        <v>94</v>
      </c>
      <c r="T47" s="24" t="s">
        <v>94</v>
      </c>
      <c r="U47" s="24" t="s">
        <v>94</v>
      </c>
      <c r="V47" s="24" t="s">
        <v>94</v>
      </c>
      <c r="W47" s="117">
        <v>1054</v>
      </c>
      <c r="X47" s="22">
        <v>613</v>
      </c>
      <c r="Y47" s="29" t="s">
        <v>74</v>
      </c>
      <c r="Z47" s="25" t="s">
        <v>91</v>
      </c>
      <c r="AA47" s="116" t="s">
        <v>92</v>
      </c>
    </row>
    <row r="48" spans="1:28" s="18" customFormat="1" ht="111.75" customHeight="1" x14ac:dyDescent="0.15">
      <c r="A48" s="21">
        <v>37</v>
      </c>
      <c r="B48" s="28" t="s">
        <v>42</v>
      </c>
      <c r="C48" s="20" t="s">
        <v>82</v>
      </c>
      <c r="D48" s="20" t="s">
        <v>88</v>
      </c>
      <c r="E48" s="111">
        <v>4000</v>
      </c>
      <c r="F48" s="114">
        <v>0</v>
      </c>
      <c r="G48" s="123">
        <v>219.24</v>
      </c>
      <c r="H48" s="114">
        <f t="shared" si="3"/>
        <v>3780.76</v>
      </c>
      <c r="I48" s="114">
        <v>3136.8739999999998</v>
      </c>
      <c r="J48" s="114">
        <v>3150</v>
      </c>
      <c r="K48" s="114">
        <v>3441</v>
      </c>
      <c r="L48" s="115">
        <f t="shared" si="1"/>
        <v>291</v>
      </c>
      <c r="M48" s="28" t="s">
        <v>287</v>
      </c>
      <c r="N48" s="24" t="s">
        <v>94</v>
      </c>
      <c r="O48" s="24" t="s">
        <v>94</v>
      </c>
      <c r="P48" s="24" t="s">
        <v>94</v>
      </c>
      <c r="Q48" s="24" t="s">
        <v>94</v>
      </c>
      <c r="R48" s="24" t="s">
        <v>94</v>
      </c>
      <c r="S48" s="24" t="s">
        <v>94</v>
      </c>
      <c r="T48" s="24" t="s">
        <v>94</v>
      </c>
      <c r="U48" s="24" t="s">
        <v>94</v>
      </c>
      <c r="V48" s="24" t="s">
        <v>94</v>
      </c>
      <c r="W48" s="24" t="s">
        <v>94</v>
      </c>
      <c r="X48" s="24" t="s">
        <v>94</v>
      </c>
      <c r="Y48" s="29" t="s">
        <v>74</v>
      </c>
      <c r="Z48" s="25" t="s">
        <v>91</v>
      </c>
      <c r="AA48" s="116" t="s">
        <v>92</v>
      </c>
    </row>
    <row r="49" spans="1:28" s="18" customFormat="1" ht="57" customHeight="1" x14ac:dyDescent="0.15">
      <c r="A49" s="21">
        <v>38</v>
      </c>
      <c r="B49" s="28" t="s">
        <v>164</v>
      </c>
      <c r="C49" s="20" t="s">
        <v>76</v>
      </c>
      <c r="D49" s="20" t="s">
        <v>165</v>
      </c>
      <c r="E49" s="111">
        <v>2500</v>
      </c>
      <c r="F49" s="114">
        <v>383.62807400000003</v>
      </c>
      <c r="G49" s="123">
        <v>1423.71</v>
      </c>
      <c r="H49" s="114">
        <f t="shared" si="3"/>
        <v>1459.9180740000002</v>
      </c>
      <c r="I49" s="114">
        <v>1223.6869999999999</v>
      </c>
      <c r="J49" s="114">
        <v>6000</v>
      </c>
      <c r="K49" s="114">
        <v>6000</v>
      </c>
      <c r="L49" s="115">
        <f t="shared" si="1"/>
        <v>0</v>
      </c>
      <c r="M49" s="28" t="s">
        <v>290</v>
      </c>
      <c r="N49" s="24" t="s">
        <v>94</v>
      </c>
      <c r="O49" s="24" t="s">
        <v>94</v>
      </c>
      <c r="P49" s="24" t="s">
        <v>94</v>
      </c>
      <c r="Q49" s="24" t="s">
        <v>94</v>
      </c>
      <c r="R49" s="24" t="s">
        <v>94</v>
      </c>
      <c r="S49" s="24" t="s">
        <v>94</v>
      </c>
      <c r="T49" s="24" t="s">
        <v>94</v>
      </c>
      <c r="U49" s="24" t="s">
        <v>94</v>
      </c>
      <c r="V49" s="24" t="s">
        <v>94</v>
      </c>
      <c r="W49" s="24" t="s">
        <v>94</v>
      </c>
      <c r="X49" s="117">
        <v>10500</v>
      </c>
      <c r="Y49" s="29" t="s">
        <v>74</v>
      </c>
      <c r="Z49" s="25" t="s">
        <v>91</v>
      </c>
      <c r="AA49" s="116" t="s">
        <v>92</v>
      </c>
    </row>
    <row r="50" spans="1:28" s="18" customFormat="1" ht="57" customHeight="1" x14ac:dyDescent="0.15">
      <c r="A50" s="21">
        <v>39</v>
      </c>
      <c r="B50" s="125" t="s">
        <v>43</v>
      </c>
      <c r="C50" s="30" t="s">
        <v>76</v>
      </c>
      <c r="D50" s="30" t="s">
        <v>134</v>
      </c>
      <c r="E50" s="126">
        <v>1500</v>
      </c>
      <c r="F50" s="127">
        <v>0</v>
      </c>
      <c r="G50" s="128">
        <v>0</v>
      </c>
      <c r="H50" s="114">
        <f t="shared" si="3"/>
        <v>1500</v>
      </c>
      <c r="I50" s="114">
        <v>1497.6780000000001</v>
      </c>
      <c r="J50" s="127">
        <v>1900</v>
      </c>
      <c r="K50" s="127">
        <v>2500</v>
      </c>
      <c r="L50" s="115">
        <f t="shared" si="1"/>
        <v>600</v>
      </c>
      <c r="M50" s="125" t="s">
        <v>305</v>
      </c>
      <c r="N50" s="24" t="s">
        <v>94</v>
      </c>
      <c r="O50" s="24" t="s">
        <v>94</v>
      </c>
      <c r="P50" s="24" t="s">
        <v>94</v>
      </c>
      <c r="Q50" s="24" t="s">
        <v>94</v>
      </c>
      <c r="R50" s="24" t="s">
        <v>94</v>
      </c>
      <c r="S50" s="24" t="s">
        <v>94</v>
      </c>
      <c r="T50" s="24" t="s">
        <v>94</v>
      </c>
      <c r="U50" s="24" t="s">
        <v>94</v>
      </c>
      <c r="V50" s="24" t="s">
        <v>94</v>
      </c>
      <c r="W50" s="129">
        <v>1069</v>
      </c>
      <c r="X50" s="129">
        <v>406</v>
      </c>
      <c r="Y50" s="29" t="s">
        <v>74</v>
      </c>
      <c r="Z50" s="25" t="s">
        <v>91</v>
      </c>
      <c r="AA50" s="116" t="s">
        <v>92</v>
      </c>
    </row>
    <row r="51" spans="1:28" s="18" customFormat="1" ht="93.75" customHeight="1" x14ac:dyDescent="0.15">
      <c r="A51" s="21">
        <v>40</v>
      </c>
      <c r="B51" s="28" t="s">
        <v>44</v>
      </c>
      <c r="C51" s="20" t="s">
        <v>76</v>
      </c>
      <c r="D51" s="20" t="s">
        <v>166</v>
      </c>
      <c r="E51" s="111">
        <v>337.71100000000001</v>
      </c>
      <c r="F51" s="114">
        <v>0</v>
      </c>
      <c r="G51" s="123">
        <v>0</v>
      </c>
      <c r="H51" s="114">
        <f t="shared" si="3"/>
        <v>337.71100000000001</v>
      </c>
      <c r="I51" s="114">
        <v>333.88400000000001</v>
      </c>
      <c r="J51" s="114">
        <v>362.71100000000001</v>
      </c>
      <c r="K51" s="114">
        <v>600</v>
      </c>
      <c r="L51" s="115">
        <f t="shared" si="1"/>
        <v>237.28899999999999</v>
      </c>
      <c r="M51" s="28" t="s">
        <v>287</v>
      </c>
      <c r="N51" s="24" t="s">
        <v>94</v>
      </c>
      <c r="O51" s="24" t="s">
        <v>94</v>
      </c>
      <c r="P51" s="24" t="s">
        <v>94</v>
      </c>
      <c r="Q51" s="24" t="s">
        <v>94</v>
      </c>
      <c r="R51" s="24" t="s">
        <v>94</v>
      </c>
      <c r="S51" s="24" t="s">
        <v>94</v>
      </c>
      <c r="T51" s="24" t="s">
        <v>94</v>
      </c>
      <c r="U51" s="24" t="s">
        <v>94</v>
      </c>
      <c r="V51" s="24" t="s">
        <v>94</v>
      </c>
      <c r="W51" s="24" t="s">
        <v>94</v>
      </c>
      <c r="X51" s="24" t="s">
        <v>94</v>
      </c>
      <c r="Y51" s="29" t="s">
        <v>74</v>
      </c>
      <c r="Z51" s="25" t="s">
        <v>91</v>
      </c>
      <c r="AA51" s="116" t="s">
        <v>92</v>
      </c>
      <c r="AB51" s="18" t="s">
        <v>196</v>
      </c>
    </row>
    <row r="52" spans="1:28" s="18" customFormat="1" ht="57" customHeight="1" x14ac:dyDescent="0.15">
      <c r="A52" s="21">
        <v>41</v>
      </c>
      <c r="B52" s="28" t="s">
        <v>45</v>
      </c>
      <c r="C52" s="20" t="s">
        <v>76</v>
      </c>
      <c r="D52" s="20" t="s">
        <v>167</v>
      </c>
      <c r="E52" s="111">
        <v>1000</v>
      </c>
      <c r="F52" s="114">
        <v>137.81200000000001</v>
      </c>
      <c r="G52" s="123">
        <v>235.511</v>
      </c>
      <c r="H52" s="114">
        <f t="shared" si="3"/>
        <v>902.30099999999993</v>
      </c>
      <c r="I52" s="114">
        <v>554.22799999999995</v>
      </c>
      <c r="J52" s="114">
        <v>1300</v>
      </c>
      <c r="K52" s="114">
        <v>0</v>
      </c>
      <c r="L52" s="115">
        <f t="shared" si="1"/>
        <v>-1300</v>
      </c>
      <c r="M52" s="28" t="s">
        <v>305</v>
      </c>
      <c r="N52" s="24" t="s">
        <v>94</v>
      </c>
      <c r="O52" s="24" t="s">
        <v>94</v>
      </c>
      <c r="P52" s="24" t="s">
        <v>94</v>
      </c>
      <c r="Q52" s="24" t="s">
        <v>94</v>
      </c>
      <c r="R52" s="24" t="s">
        <v>94</v>
      </c>
      <c r="S52" s="24" t="s">
        <v>94</v>
      </c>
      <c r="T52" s="24" t="s">
        <v>94</v>
      </c>
      <c r="U52" s="96">
        <v>198090</v>
      </c>
      <c r="V52" s="24" t="s">
        <v>94</v>
      </c>
      <c r="W52" s="24" t="s">
        <v>94</v>
      </c>
      <c r="X52" s="95">
        <v>760</v>
      </c>
      <c r="Y52" s="29" t="s">
        <v>74</v>
      </c>
      <c r="Z52" s="25" t="s">
        <v>91</v>
      </c>
      <c r="AA52" s="116" t="s">
        <v>92</v>
      </c>
    </row>
    <row r="53" spans="1:28" s="18" customFormat="1" ht="57" customHeight="1" x14ac:dyDescent="0.15">
      <c r="A53" s="21">
        <v>42</v>
      </c>
      <c r="B53" s="28" t="s">
        <v>182</v>
      </c>
      <c r="C53" s="20" t="s">
        <v>76</v>
      </c>
      <c r="D53" s="20" t="s">
        <v>133</v>
      </c>
      <c r="E53" s="111">
        <v>1080.0999999999999</v>
      </c>
      <c r="F53" s="114">
        <v>0</v>
      </c>
      <c r="G53" s="123">
        <v>0</v>
      </c>
      <c r="H53" s="114">
        <f t="shared" si="3"/>
        <v>1080.0999999999999</v>
      </c>
      <c r="I53" s="114">
        <v>914.23</v>
      </c>
      <c r="J53" s="114">
        <v>990</v>
      </c>
      <c r="K53" s="114">
        <v>430</v>
      </c>
      <c r="L53" s="115">
        <f t="shared" si="1"/>
        <v>-560</v>
      </c>
      <c r="M53" s="28" t="s">
        <v>340</v>
      </c>
      <c r="N53" s="24" t="s">
        <v>94</v>
      </c>
      <c r="O53" s="24" t="s">
        <v>94</v>
      </c>
      <c r="P53" s="24" t="s">
        <v>94</v>
      </c>
      <c r="Q53" s="117">
        <v>346839</v>
      </c>
      <c r="R53" s="117">
        <v>415914</v>
      </c>
      <c r="S53" s="22">
        <v>83.4</v>
      </c>
      <c r="T53" s="117">
        <v>238727</v>
      </c>
      <c r="U53" s="117">
        <v>375380</v>
      </c>
      <c r="V53" s="22">
        <v>63.6</v>
      </c>
      <c r="W53" s="24" t="s">
        <v>94</v>
      </c>
      <c r="X53" s="117">
        <v>142241</v>
      </c>
      <c r="Y53" s="29" t="s">
        <v>74</v>
      </c>
      <c r="Z53" s="25" t="s">
        <v>91</v>
      </c>
      <c r="AA53" s="116" t="s">
        <v>92</v>
      </c>
    </row>
    <row r="54" spans="1:28" s="18" customFormat="1" ht="57" customHeight="1" x14ac:dyDescent="0.15">
      <c r="A54" s="21">
        <v>43</v>
      </c>
      <c r="B54" s="28" t="s">
        <v>46</v>
      </c>
      <c r="C54" s="20" t="s">
        <v>76</v>
      </c>
      <c r="D54" s="20" t="s">
        <v>140</v>
      </c>
      <c r="E54" s="111">
        <v>1000</v>
      </c>
      <c r="F54" s="114">
        <v>0</v>
      </c>
      <c r="G54" s="123">
        <v>0</v>
      </c>
      <c r="H54" s="114">
        <f t="shared" si="3"/>
        <v>1000</v>
      </c>
      <c r="I54" s="114">
        <v>493.47</v>
      </c>
      <c r="J54" s="114">
        <v>900</v>
      </c>
      <c r="K54" s="114">
        <v>1200</v>
      </c>
      <c r="L54" s="115">
        <f t="shared" si="1"/>
        <v>300</v>
      </c>
      <c r="M54" s="28" t="s">
        <v>305</v>
      </c>
      <c r="N54" s="24" t="s">
        <v>94</v>
      </c>
      <c r="O54" s="24" t="s">
        <v>94</v>
      </c>
      <c r="P54" s="24" t="s">
        <v>94</v>
      </c>
      <c r="Q54" s="24" t="s">
        <v>94</v>
      </c>
      <c r="R54" s="24" t="s">
        <v>94</v>
      </c>
      <c r="S54" s="24" t="s">
        <v>94</v>
      </c>
      <c r="T54" s="24" t="s">
        <v>94</v>
      </c>
      <c r="U54" s="24" t="s">
        <v>94</v>
      </c>
      <c r="V54" s="24" t="s">
        <v>94</v>
      </c>
      <c r="W54" s="24" t="s">
        <v>94</v>
      </c>
      <c r="X54" s="22">
        <v>820</v>
      </c>
      <c r="Y54" s="29" t="s">
        <v>74</v>
      </c>
      <c r="Z54" s="25" t="s">
        <v>91</v>
      </c>
      <c r="AA54" s="116" t="s">
        <v>92</v>
      </c>
    </row>
    <row r="55" spans="1:28" s="18" customFormat="1" ht="57" customHeight="1" x14ac:dyDescent="0.15">
      <c r="A55" s="21">
        <v>44</v>
      </c>
      <c r="B55" s="28" t="s">
        <v>47</v>
      </c>
      <c r="C55" s="20" t="s">
        <v>76</v>
      </c>
      <c r="D55" s="20" t="s">
        <v>133</v>
      </c>
      <c r="E55" s="111">
        <v>1352</v>
      </c>
      <c r="F55" s="114">
        <v>2347.1431600000001</v>
      </c>
      <c r="G55" s="123">
        <v>0</v>
      </c>
      <c r="H55" s="114">
        <f t="shared" si="3"/>
        <v>3699.1431600000001</v>
      </c>
      <c r="I55" s="114">
        <v>2710.49</v>
      </c>
      <c r="J55" s="114">
        <v>1000</v>
      </c>
      <c r="K55" s="114">
        <v>600</v>
      </c>
      <c r="L55" s="115">
        <f t="shared" si="1"/>
        <v>-400</v>
      </c>
      <c r="M55" s="28" t="s">
        <v>305</v>
      </c>
      <c r="N55" s="24" t="s">
        <v>94</v>
      </c>
      <c r="O55" s="24" t="s">
        <v>94</v>
      </c>
      <c r="P55" s="24" t="s">
        <v>94</v>
      </c>
      <c r="Q55" s="24" t="s">
        <v>94</v>
      </c>
      <c r="R55" s="24" t="s">
        <v>94</v>
      </c>
      <c r="S55" s="24" t="s">
        <v>94</v>
      </c>
      <c r="T55" s="24" t="s">
        <v>94</v>
      </c>
      <c r="U55" s="117">
        <v>183519</v>
      </c>
      <c r="V55" s="24" t="s">
        <v>94</v>
      </c>
      <c r="W55" s="24" t="s">
        <v>94</v>
      </c>
      <c r="X55" s="117">
        <v>5000</v>
      </c>
      <c r="Y55" s="118" t="s">
        <v>90</v>
      </c>
      <c r="Z55" s="25" t="s">
        <v>91</v>
      </c>
      <c r="AA55" s="116" t="s">
        <v>92</v>
      </c>
    </row>
    <row r="56" spans="1:28" s="18" customFormat="1" ht="57" customHeight="1" x14ac:dyDescent="0.15">
      <c r="A56" s="21">
        <v>45</v>
      </c>
      <c r="B56" s="28" t="s">
        <v>48</v>
      </c>
      <c r="C56" s="20" t="s">
        <v>76</v>
      </c>
      <c r="D56" s="20" t="s">
        <v>134</v>
      </c>
      <c r="E56" s="111">
        <v>179.923</v>
      </c>
      <c r="F56" s="114">
        <v>0</v>
      </c>
      <c r="G56" s="123">
        <v>0</v>
      </c>
      <c r="H56" s="114">
        <f t="shared" si="3"/>
        <v>179.923</v>
      </c>
      <c r="I56" s="114">
        <v>142.303</v>
      </c>
      <c r="J56" s="114">
        <v>160.04499999999999</v>
      </c>
      <c r="K56" s="114">
        <v>0</v>
      </c>
      <c r="L56" s="115">
        <f t="shared" si="1"/>
        <v>-160.04499999999999</v>
      </c>
      <c r="M56" s="28" t="s">
        <v>323</v>
      </c>
      <c r="N56" s="24" t="s">
        <v>94</v>
      </c>
      <c r="O56" s="24" t="s">
        <v>94</v>
      </c>
      <c r="P56" s="24" t="s">
        <v>94</v>
      </c>
      <c r="Q56" s="117">
        <v>50000</v>
      </c>
      <c r="R56" s="117">
        <v>23768</v>
      </c>
      <c r="S56" s="22">
        <v>210.4</v>
      </c>
      <c r="T56" s="117">
        <v>45000</v>
      </c>
      <c r="U56" s="117">
        <v>34408</v>
      </c>
      <c r="V56" s="22">
        <v>130.80000000000001</v>
      </c>
      <c r="W56" s="24" t="s">
        <v>94</v>
      </c>
      <c r="X56" s="117">
        <v>40000</v>
      </c>
      <c r="Y56" s="29" t="s">
        <v>74</v>
      </c>
      <c r="Z56" s="25" t="s">
        <v>91</v>
      </c>
      <c r="AA56" s="116" t="s">
        <v>92</v>
      </c>
    </row>
    <row r="57" spans="1:28" s="18" customFormat="1" ht="84" customHeight="1" x14ac:dyDescent="0.15">
      <c r="A57" s="21">
        <v>46</v>
      </c>
      <c r="B57" s="28" t="s">
        <v>49</v>
      </c>
      <c r="C57" s="20" t="s">
        <v>76</v>
      </c>
      <c r="D57" s="20" t="s">
        <v>134</v>
      </c>
      <c r="E57" s="111">
        <v>6384.0959999999995</v>
      </c>
      <c r="F57" s="114">
        <v>224.29499999999999</v>
      </c>
      <c r="G57" s="123">
        <v>0</v>
      </c>
      <c r="H57" s="114">
        <f t="shared" si="3"/>
        <v>6608.3909999999996</v>
      </c>
      <c r="I57" s="114">
        <v>6110.8879999999999</v>
      </c>
      <c r="J57" s="114">
        <v>7500</v>
      </c>
      <c r="K57" s="114">
        <v>0</v>
      </c>
      <c r="L57" s="115">
        <f t="shared" si="1"/>
        <v>-7500</v>
      </c>
      <c r="M57" s="28" t="s">
        <v>324</v>
      </c>
      <c r="N57" s="24" t="s">
        <v>94</v>
      </c>
      <c r="O57" s="24" t="s">
        <v>94</v>
      </c>
      <c r="P57" s="24" t="s">
        <v>94</v>
      </c>
      <c r="Q57" s="24" t="s">
        <v>94</v>
      </c>
      <c r="R57" s="117">
        <v>117898</v>
      </c>
      <c r="S57" s="24" t="s">
        <v>94</v>
      </c>
      <c r="T57" s="117">
        <v>94318</v>
      </c>
      <c r="U57" s="117">
        <v>94628</v>
      </c>
      <c r="V57" s="22">
        <v>100</v>
      </c>
      <c r="W57" s="24" t="s">
        <v>94</v>
      </c>
      <c r="X57" s="117">
        <v>75702</v>
      </c>
      <c r="Y57" s="29" t="s">
        <v>74</v>
      </c>
      <c r="Z57" s="25" t="s">
        <v>91</v>
      </c>
      <c r="AA57" s="116" t="s">
        <v>92</v>
      </c>
    </row>
    <row r="58" spans="1:28" s="18" customFormat="1" ht="84" customHeight="1" x14ac:dyDescent="0.15">
      <c r="A58" s="21">
        <v>47</v>
      </c>
      <c r="B58" s="28" t="s">
        <v>50</v>
      </c>
      <c r="C58" s="20" t="s">
        <v>76</v>
      </c>
      <c r="D58" s="20" t="s">
        <v>128</v>
      </c>
      <c r="E58" s="111">
        <v>160</v>
      </c>
      <c r="F58" s="114">
        <v>0</v>
      </c>
      <c r="G58" s="123">
        <v>0</v>
      </c>
      <c r="H58" s="114">
        <f t="shared" si="3"/>
        <v>160</v>
      </c>
      <c r="I58" s="114">
        <v>136.88999999999999</v>
      </c>
      <c r="J58" s="114">
        <v>0</v>
      </c>
      <c r="K58" s="114">
        <v>0</v>
      </c>
      <c r="L58" s="115">
        <f t="shared" si="1"/>
        <v>0</v>
      </c>
      <c r="M58" s="28" t="s">
        <v>341</v>
      </c>
      <c r="N58" s="24" t="s">
        <v>94</v>
      </c>
      <c r="O58" s="24" t="s">
        <v>94</v>
      </c>
      <c r="P58" s="24" t="s">
        <v>94</v>
      </c>
      <c r="Q58" s="24" t="s">
        <v>94</v>
      </c>
      <c r="R58" s="24" t="s">
        <v>94</v>
      </c>
      <c r="S58" s="24" t="s">
        <v>94</v>
      </c>
      <c r="T58" s="117">
        <v>96606</v>
      </c>
      <c r="U58" s="117">
        <v>85223</v>
      </c>
      <c r="V58" s="22">
        <v>113</v>
      </c>
      <c r="W58" s="24" t="s">
        <v>94</v>
      </c>
      <c r="X58" s="117">
        <v>72266</v>
      </c>
      <c r="Y58" s="29" t="s">
        <v>74</v>
      </c>
      <c r="Z58" s="25" t="s">
        <v>91</v>
      </c>
      <c r="AA58" s="116" t="s">
        <v>92</v>
      </c>
    </row>
    <row r="59" spans="1:28" s="18" customFormat="1" ht="57" customHeight="1" x14ac:dyDescent="0.15">
      <c r="A59" s="21">
        <v>48</v>
      </c>
      <c r="B59" s="28" t="s">
        <v>51</v>
      </c>
      <c r="C59" s="20" t="s">
        <v>76</v>
      </c>
      <c r="D59" s="20" t="s">
        <v>140</v>
      </c>
      <c r="E59" s="111">
        <v>110</v>
      </c>
      <c r="F59" s="114">
        <v>0</v>
      </c>
      <c r="G59" s="123">
        <v>0</v>
      </c>
      <c r="H59" s="114">
        <f t="shared" si="3"/>
        <v>110</v>
      </c>
      <c r="I59" s="114">
        <v>94.917000000000002</v>
      </c>
      <c r="J59" s="114">
        <v>260</v>
      </c>
      <c r="K59" s="114">
        <v>210</v>
      </c>
      <c r="L59" s="115">
        <f t="shared" si="1"/>
        <v>-50</v>
      </c>
      <c r="M59" s="28" t="s">
        <v>342</v>
      </c>
      <c r="N59" s="24" t="s">
        <v>94</v>
      </c>
      <c r="O59" s="24" t="s">
        <v>94</v>
      </c>
      <c r="P59" s="24" t="s">
        <v>94</v>
      </c>
      <c r="Q59" s="117">
        <v>9411</v>
      </c>
      <c r="R59" s="117">
        <v>8888</v>
      </c>
      <c r="S59" s="121">
        <v>106</v>
      </c>
      <c r="T59" s="117">
        <v>3187</v>
      </c>
      <c r="U59" s="117">
        <v>4919</v>
      </c>
      <c r="V59" s="22">
        <v>64</v>
      </c>
      <c r="W59" s="24" t="s">
        <v>94</v>
      </c>
      <c r="X59" s="117">
        <v>1300</v>
      </c>
      <c r="Y59" s="29" t="s">
        <v>74</v>
      </c>
      <c r="Z59" s="25" t="s">
        <v>91</v>
      </c>
      <c r="AA59" s="116" t="s">
        <v>92</v>
      </c>
    </row>
    <row r="60" spans="1:28" s="18" customFormat="1" ht="100.5" customHeight="1" x14ac:dyDescent="0.15">
      <c r="A60" s="21">
        <v>49</v>
      </c>
      <c r="B60" s="28" t="s">
        <v>52</v>
      </c>
      <c r="C60" s="20" t="s">
        <v>82</v>
      </c>
      <c r="D60" s="20" t="s">
        <v>133</v>
      </c>
      <c r="E60" s="111">
        <v>372.5</v>
      </c>
      <c r="F60" s="114">
        <v>0</v>
      </c>
      <c r="G60" s="123">
        <v>0</v>
      </c>
      <c r="H60" s="114">
        <f t="shared" si="3"/>
        <v>372.5</v>
      </c>
      <c r="I60" s="114">
        <v>327.66800000000001</v>
      </c>
      <c r="J60" s="114">
        <v>347.02499999999998</v>
      </c>
      <c r="K60" s="114">
        <v>347.02499999999998</v>
      </c>
      <c r="L60" s="115">
        <f t="shared" ref="L60:L89" si="4">+K60-J60</f>
        <v>0</v>
      </c>
      <c r="M60" s="28" t="s">
        <v>291</v>
      </c>
      <c r="N60" s="24" t="s">
        <v>94</v>
      </c>
      <c r="O60" s="24" t="s">
        <v>94</v>
      </c>
      <c r="P60" s="24" t="s">
        <v>94</v>
      </c>
      <c r="Q60" s="24" t="s">
        <v>94</v>
      </c>
      <c r="R60" s="24" t="s">
        <v>94</v>
      </c>
      <c r="S60" s="24" t="s">
        <v>94</v>
      </c>
      <c r="T60" s="24" t="s">
        <v>94</v>
      </c>
      <c r="U60" s="24" t="s">
        <v>94</v>
      </c>
      <c r="V60" s="24" t="s">
        <v>94</v>
      </c>
      <c r="W60" s="24" t="s">
        <v>94</v>
      </c>
      <c r="X60" s="24" t="s">
        <v>94</v>
      </c>
      <c r="Y60" s="29" t="s">
        <v>78</v>
      </c>
      <c r="Z60" s="25" t="s">
        <v>91</v>
      </c>
      <c r="AA60" s="116" t="s">
        <v>92</v>
      </c>
    </row>
    <row r="61" spans="1:28" s="18" customFormat="1" ht="57" customHeight="1" x14ac:dyDescent="0.15">
      <c r="A61" s="21">
        <v>50</v>
      </c>
      <c r="B61" s="28" t="s">
        <v>53</v>
      </c>
      <c r="C61" s="20" t="s">
        <v>65</v>
      </c>
      <c r="D61" s="20" t="s">
        <v>77</v>
      </c>
      <c r="E61" s="111">
        <v>1600</v>
      </c>
      <c r="F61" s="114">
        <v>66.665999999999997</v>
      </c>
      <c r="G61" s="123">
        <v>0</v>
      </c>
      <c r="H61" s="114">
        <f t="shared" si="3"/>
        <v>1666.6659999999999</v>
      </c>
      <c r="I61" s="114">
        <v>1330.423</v>
      </c>
      <c r="J61" s="114">
        <v>0</v>
      </c>
      <c r="K61" s="114">
        <v>0</v>
      </c>
      <c r="L61" s="115">
        <f t="shared" si="4"/>
        <v>0</v>
      </c>
      <c r="M61" s="28" t="s">
        <v>325</v>
      </c>
      <c r="N61" s="24" t="s">
        <v>263</v>
      </c>
      <c r="O61" s="24" t="s">
        <v>263</v>
      </c>
      <c r="P61" s="24" t="s">
        <v>263</v>
      </c>
      <c r="Q61" s="117">
        <v>213333</v>
      </c>
      <c r="R61" s="117">
        <v>156413</v>
      </c>
      <c r="S61" s="22">
        <v>136.4</v>
      </c>
      <c r="T61" s="117">
        <v>213333</v>
      </c>
      <c r="U61" s="117">
        <v>179803</v>
      </c>
      <c r="V61" s="22">
        <v>118.6</v>
      </c>
      <c r="W61" s="24" t="s">
        <v>263</v>
      </c>
      <c r="X61" s="24" t="s">
        <v>263</v>
      </c>
      <c r="Y61" s="118" t="s">
        <v>79</v>
      </c>
      <c r="Z61" s="25" t="s">
        <v>202</v>
      </c>
      <c r="AA61" s="116" t="s">
        <v>203</v>
      </c>
    </row>
    <row r="62" spans="1:28" s="18" customFormat="1" ht="75.75" customHeight="1" x14ac:dyDescent="0.15">
      <c r="A62" s="21">
        <v>51</v>
      </c>
      <c r="B62" s="28" t="s">
        <v>54</v>
      </c>
      <c r="C62" s="20" t="s">
        <v>76</v>
      </c>
      <c r="D62" s="20" t="s">
        <v>128</v>
      </c>
      <c r="E62" s="111">
        <v>253.69</v>
      </c>
      <c r="F62" s="123">
        <v>0</v>
      </c>
      <c r="G62" s="123">
        <v>0</v>
      </c>
      <c r="H62" s="114">
        <f t="shared" si="3"/>
        <v>253.69</v>
      </c>
      <c r="I62" s="114">
        <v>251.316</v>
      </c>
      <c r="J62" s="114">
        <v>0</v>
      </c>
      <c r="K62" s="114">
        <v>0</v>
      </c>
      <c r="L62" s="115">
        <f t="shared" si="4"/>
        <v>0</v>
      </c>
      <c r="M62" s="28" t="s">
        <v>270</v>
      </c>
      <c r="N62" s="24" t="s">
        <v>263</v>
      </c>
      <c r="O62" s="24" t="s">
        <v>263</v>
      </c>
      <c r="P62" s="24" t="s">
        <v>263</v>
      </c>
      <c r="Q62" s="24" t="s">
        <v>263</v>
      </c>
      <c r="R62" s="24" t="s">
        <v>263</v>
      </c>
      <c r="S62" s="24" t="s">
        <v>263</v>
      </c>
      <c r="T62" s="24" t="s">
        <v>263</v>
      </c>
      <c r="U62" s="24" t="s">
        <v>263</v>
      </c>
      <c r="V62" s="24" t="s">
        <v>263</v>
      </c>
      <c r="W62" s="24" t="s">
        <v>263</v>
      </c>
      <c r="X62" s="24" t="s">
        <v>263</v>
      </c>
      <c r="Y62" s="118" t="s">
        <v>80</v>
      </c>
      <c r="Z62" s="25" t="s">
        <v>202</v>
      </c>
      <c r="AA62" s="116" t="s">
        <v>203</v>
      </c>
    </row>
    <row r="63" spans="1:28" s="18" customFormat="1" ht="57" customHeight="1" x14ac:dyDescent="0.15">
      <c r="A63" s="21">
        <v>52</v>
      </c>
      <c r="B63" s="28" t="s">
        <v>204</v>
      </c>
      <c r="C63" s="20" t="s">
        <v>76</v>
      </c>
      <c r="D63" s="20" t="s">
        <v>133</v>
      </c>
      <c r="E63" s="111">
        <v>650</v>
      </c>
      <c r="F63" s="123">
        <v>0</v>
      </c>
      <c r="G63" s="123">
        <v>0</v>
      </c>
      <c r="H63" s="114">
        <f t="shared" si="3"/>
        <v>650</v>
      </c>
      <c r="I63" s="114">
        <v>444.24099999999999</v>
      </c>
      <c r="J63" s="114">
        <v>650</v>
      </c>
      <c r="K63" s="114">
        <v>0</v>
      </c>
      <c r="L63" s="115">
        <f t="shared" si="4"/>
        <v>-650</v>
      </c>
      <c r="M63" s="28" t="s">
        <v>326</v>
      </c>
      <c r="N63" s="24" t="s">
        <v>263</v>
      </c>
      <c r="O63" s="24" t="s">
        <v>263</v>
      </c>
      <c r="P63" s="24" t="s">
        <v>263</v>
      </c>
      <c r="Q63" s="117">
        <v>100000</v>
      </c>
      <c r="R63" s="117">
        <v>898000</v>
      </c>
      <c r="S63" s="22">
        <v>11.1</v>
      </c>
      <c r="T63" s="117">
        <v>100000</v>
      </c>
      <c r="U63" s="117">
        <v>47000</v>
      </c>
      <c r="V63" s="22">
        <v>213</v>
      </c>
      <c r="W63" s="24" t="s">
        <v>263</v>
      </c>
      <c r="X63" s="117">
        <v>100000</v>
      </c>
      <c r="Y63" s="118" t="s">
        <v>80</v>
      </c>
      <c r="Z63" s="25" t="s">
        <v>205</v>
      </c>
      <c r="AA63" s="116" t="s">
        <v>206</v>
      </c>
    </row>
    <row r="64" spans="1:28" s="18" customFormat="1" ht="93" customHeight="1" x14ac:dyDescent="0.15">
      <c r="A64" s="21">
        <v>53</v>
      </c>
      <c r="B64" s="28" t="s">
        <v>55</v>
      </c>
      <c r="C64" s="20" t="s">
        <v>76</v>
      </c>
      <c r="D64" s="20" t="s">
        <v>134</v>
      </c>
      <c r="E64" s="111">
        <v>2965</v>
      </c>
      <c r="F64" s="123">
        <v>0</v>
      </c>
      <c r="G64" s="123">
        <v>0</v>
      </c>
      <c r="H64" s="114">
        <f t="shared" si="3"/>
        <v>2965</v>
      </c>
      <c r="I64" s="114">
        <v>2874.851537</v>
      </c>
      <c r="J64" s="114">
        <v>2965</v>
      </c>
      <c r="K64" s="114">
        <v>0</v>
      </c>
      <c r="L64" s="115">
        <f t="shared" si="4"/>
        <v>-2965</v>
      </c>
      <c r="M64" s="28" t="s">
        <v>271</v>
      </c>
      <c r="N64" s="24" t="s">
        <v>94</v>
      </c>
      <c r="O64" s="24" t="s">
        <v>94</v>
      </c>
      <c r="P64" s="24" t="s">
        <v>94</v>
      </c>
      <c r="Q64" s="24" t="s">
        <v>263</v>
      </c>
      <c r="R64" s="117">
        <v>3310</v>
      </c>
      <c r="S64" s="130" t="s">
        <v>263</v>
      </c>
      <c r="T64" s="117">
        <v>2845</v>
      </c>
      <c r="U64" s="117">
        <v>1405</v>
      </c>
      <c r="V64" s="22">
        <v>409.7</v>
      </c>
      <c r="W64" s="22">
        <v>517</v>
      </c>
      <c r="X64" s="22">
        <v>346</v>
      </c>
      <c r="Y64" s="118" t="s">
        <v>207</v>
      </c>
      <c r="Z64" s="25" t="s">
        <v>205</v>
      </c>
      <c r="AA64" s="116" t="s">
        <v>206</v>
      </c>
    </row>
    <row r="65" spans="1:27" s="18" customFormat="1" ht="57" customHeight="1" x14ac:dyDescent="0.15">
      <c r="A65" s="21">
        <v>54</v>
      </c>
      <c r="B65" s="28" t="s">
        <v>56</v>
      </c>
      <c r="C65" s="20" t="s">
        <v>219</v>
      </c>
      <c r="D65" s="20" t="s">
        <v>133</v>
      </c>
      <c r="E65" s="111">
        <v>121.786</v>
      </c>
      <c r="F65" s="123">
        <v>0</v>
      </c>
      <c r="G65" s="123">
        <v>0</v>
      </c>
      <c r="H65" s="114">
        <f t="shared" si="3"/>
        <v>121.786</v>
      </c>
      <c r="I65" s="114">
        <v>75.092399999999998</v>
      </c>
      <c r="J65" s="114">
        <v>81</v>
      </c>
      <c r="K65" s="114">
        <v>21.635000000000002</v>
      </c>
      <c r="L65" s="115">
        <f t="shared" si="4"/>
        <v>-59.364999999999995</v>
      </c>
      <c r="M65" s="28" t="s">
        <v>327</v>
      </c>
      <c r="N65" s="24" t="s">
        <v>263</v>
      </c>
      <c r="O65" s="24" t="s">
        <v>263</v>
      </c>
      <c r="P65" s="24" t="s">
        <v>263</v>
      </c>
      <c r="Q65" s="24" t="s">
        <v>263</v>
      </c>
      <c r="R65" s="24" t="s">
        <v>263</v>
      </c>
      <c r="S65" s="24" t="s">
        <v>263</v>
      </c>
      <c r="T65" s="24" t="s">
        <v>263</v>
      </c>
      <c r="U65" s="96">
        <v>2396</v>
      </c>
      <c r="V65" s="24" t="s">
        <v>263</v>
      </c>
      <c r="W65" s="24" t="s">
        <v>263</v>
      </c>
      <c r="X65" s="22">
        <v>107.5</v>
      </c>
      <c r="Y65" s="118" t="s">
        <v>81</v>
      </c>
      <c r="Z65" s="25" t="s">
        <v>220</v>
      </c>
      <c r="AA65" s="116" t="s">
        <v>221</v>
      </c>
    </row>
    <row r="66" spans="1:27" s="18" customFormat="1" ht="57" customHeight="1" x14ac:dyDescent="0.15">
      <c r="A66" s="21">
        <v>55</v>
      </c>
      <c r="B66" s="28" t="s">
        <v>120</v>
      </c>
      <c r="C66" s="20" t="s">
        <v>77</v>
      </c>
      <c r="D66" s="20" t="s">
        <v>72</v>
      </c>
      <c r="E66" s="111">
        <v>900</v>
      </c>
      <c r="F66" s="123">
        <v>0</v>
      </c>
      <c r="G66" s="123">
        <v>0</v>
      </c>
      <c r="H66" s="114">
        <f t="shared" si="3"/>
        <v>900</v>
      </c>
      <c r="I66" s="114">
        <v>11.35</v>
      </c>
      <c r="J66" s="114">
        <v>1200</v>
      </c>
      <c r="K66" s="114">
        <v>1700</v>
      </c>
      <c r="L66" s="115">
        <f t="shared" si="4"/>
        <v>500</v>
      </c>
      <c r="M66" s="28" t="s">
        <v>328</v>
      </c>
      <c r="N66" s="24" t="s">
        <v>263</v>
      </c>
      <c r="O66" s="24" t="s">
        <v>263</v>
      </c>
      <c r="P66" s="24" t="s">
        <v>263</v>
      </c>
      <c r="Q66" s="24" t="s">
        <v>263</v>
      </c>
      <c r="R66" s="24" t="s">
        <v>263</v>
      </c>
      <c r="S66" s="24" t="s">
        <v>263</v>
      </c>
      <c r="T66" s="117">
        <v>37500</v>
      </c>
      <c r="U66" s="117">
        <v>40300</v>
      </c>
      <c r="V66" s="22">
        <v>93.1</v>
      </c>
      <c r="W66" s="117">
        <v>33750</v>
      </c>
      <c r="X66" s="117">
        <v>30000</v>
      </c>
      <c r="Y66" s="29" t="s">
        <v>86</v>
      </c>
      <c r="Z66" s="25" t="s">
        <v>84</v>
      </c>
      <c r="AA66" s="116" t="s">
        <v>85</v>
      </c>
    </row>
    <row r="67" spans="1:27" s="18" customFormat="1" ht="57" customHeight="1" x14ac:dyDescent="0.15">
      <c r="A67" s="21">
        <v>56</v>
      </c>
      <c r="B67" s="28" t="s">
        <v>121</v>
      </c>
      <c r="C67" s="20" t="s">
        <v>77</v>
      </c>
      <c r="D67" s="20" t="s">
        <v>72</v>
      </c>
      <c r="E67" s="111">
        <v>157.952</v>
      </c>
      <c r="F67" s="123">
        <v>0</v>
      </c>
      <c r="G67" s="123">
        <v>0</v>
      </c>
      <c r="H67" s="114">
        <v>157.952</v>
      </c>
      <c r="I67" s="114">
        <v>120.16500000000001</v>
      </c>
      <c r="J67" s="114">
        <v>341</v>
      </c>
      <c r="K67" s="114">
        <v>290</v>
      </c>
      <c r="L67" s="115">
        <v>-51</v>
      </c>
      <c r="M67" s="28" t="s">
        <v>282</v>
      </c>
      <c r="N67" s="24" t="s">
        <v>1</v>
      </c>
      <c r="O67" s="24" t="s">
        <v>1</v>
      </c>
      <c r="P67" s="24" t="s">
        <v>1</v>
      </c>
      <c r="Q67" s="24" t="s">
        <v>1</v>
      </c>
      <c r="R67" s="24" t="s">
        <v>1</v>
      </c>
      <c r="S67" s="24" t="s">
        <v>1</v>
      </c>
      <c r="T67" s="22">
        <v>0</v>
      </c>
      <c r="U67" s="22">
        <v>0</v>
      </c>
      <c r="V67" s="22">
        <v>0</v>
      </c>
      <c r="W67" s="22">
        <v>0</v>
      </c>
      <c r="X67" s="117">
        <v>90000</v>
      </c>
      <c r="Y67" s="29" t="s">
        <v>130</v>
      </c>
      <c r="Z67" s="25" t="s">
        <v>84</v>
      </c>
      <c r="AA67" s="116" t="s">
        <v>85</v>
      </c>
    </row>
    <row r="68" spans="1:27" s="18" customFormat="1" ht="117" customHeight="1" x14ac:dyDescent="0.15">
      <c r="A68" s="21">
        <v>57</v>
      </c>
      <c r="B68" s="28" t="s">
        <v>122</v>
      </c>
      <c r="C68" s="20" t="s">
        <v>77</v>
      </c>
      <c r="D68" s="20" t="s">
        <v>69</v>
      </c>
      <c r="E68" s="111">
        <v>350</v>
      </c>
      <c r="F68" s="123">
        <v>0</v>
      </c>
      <c r="G68" s="123">
        <v>0</v>
      </c>
      <c r="H68" s="114">
        <v>350</v>
      </c>
      <c r="I68" s="114">
        <v>345.51900000000001</v>
      </c>
      <c r="J68" s="114">
        <v>175</v>
      </c>
      <c r="K68" s="114">
        <v>0</v>
      </c>
      <c r="L68" s="115">
        <v>-175</v>
      </c>
      <c r="M68" s="28" t="s">
        <v>302</v>
      </c>
      <c r="N68" s="24" t="s">
        <v>94</v>
      </c>
      <c r="O68" s="24" t="s">
        <v>94</v>
      </c>
      <c r="P68" s="24" t="s">
        <v>94</v>
      </c>
      <c r="Q68" s="24" t="s">
        <v>94</v>
      </c>
      <c r="R68" s="24" t="s">
        <v>94</v>
      </c>
      <c r="S68" s="24" t="s">
        <v>94</v>
      </c>
      <c r="T68" s="24" t="s">
        <v>94</v>
      </c>
      <c r="U68" s="24" t="s">
        <v>94</v>
      </c>
      <c r="V68" s="24" t="s">
        <v>94</v>
      </c>
      <c r="W68" s="24" t="s">
        <v>94</v>
      </c>
      <c r="X68" s="24" t="s">
        <v>94</v>
      </c>
      <c r="Y68" s="29" t="s">
        <v>130</v>
      </c>
      <c r="Z68" s="25" t="s">
        <v>84</v>
      </c>
      <c r="AA68" s="116" t="s">
        <v>85</v>
      </c>
    </row>
    <row r="69" spans="1:27" s="18" customFormat="1" ht="57" customHeight="1" x14ac:dyDescent="0.15">
      <c r="A69" s="21">
        <v>58</v>
      </c>
      <c r="B69" s="28" t="s">
        <v>123</v>
      </c>
      <c r="C69" s="20" t="s">
        <v>129</v>
      </c>
      <c r="D69" s="20" t="s">
        <v>69</v>
      </c>
      <c r="E69" s="111">
        <v>250</v>
      </c>
      <c r="F69" s="123">
        <v>0</v>
      </c>
      <c r="G69" s="123">
        <v>0</v>
      </c>
      <c r="H69" s="114">
        <f t="shared" ref="H69:H75" si="5">E69+F69-G69</f>
        <v>250</v>
      </c>
      <c r="I69" s="114">
        <v>512.00699999999995</v>
      </c>
      <c r="J69" s="114">
        <v>400</v>
      </c>
      <c r="K69" s="114">
        <v>0</v>
      </c>
      <c r="L69" s="115">
        <f t="shared" ref="L69:L75" si="6">+K69-J69</f>
        <v>-400</v>
      </c>
      <c r="M69" s="28" t="s">
        <v>329</v>
      </c>
      <c r="N69" s="24" t="s">
        <v>94</v>
      </c>
      <c r="O69" s="24" t="s">
        <v>94</v>
      </c>
      <c r="P69" s="24" t="s">
        <v>94</v>
      </c>
      <c r="Q69" s="24" t="s">
        <v>94</v>
      </c>
      <c r="R69" s="24" t="s">
        <v>94</v>
      </c>
      <c r="S69" s="24" t="s">
        <v>94</v>
      </c>
      <c r="T69" s="117">
        <v>41224</v>
      </c>
      <c r="U69" s="117">
        <v>52766</v>
      </c>
      <c r="V69" s="22">
        <v>78</v>
      </c>
      <c r="W69" s="24" t="s">
        <v>94</v>
      </c>
      <c r="X69" s="117">
        <v>18390</v>
      </c>
      <c r="Y69" s="29" t="s">
        <v>73</v>
      </c>
      <c r="Z69" s="25" t="s">
        <v>84</v>
      </c>
      <c r="AA69" s="116" t="s">
        <v>85</v>
      </c>
    </row>
    <row r="70" spans="1:27" s="18" customFormat="1" ht="57" customHeight="1" x14ac:dyDescent="0.15">
      <c r="A70" s="21">
        <v>59</v>
      </c>
      <c r="B70" s="28" t="s">
        <v>124</v>
      </c>
      <c r="C70" s="20" t="s">
        <v>129</v>
      </c>
      <c r="D70" s="20" t="s">
        <v>136</v>
      </c>
      <c r="E70" s="111">
        <v>500</v>
      </c>
      <c r="F70" s="123">
        <v>0</v>
      </c>
      <c r="G70" s="123">
        <v>0</v>
      </c>
      <c r="H70" s="114">
        <f t="shared" si="5"/>
        <v>500</v>
      </c>
      <c r="I70" s="114">
        <v>289.19799999999998</v>
      </c>
      <c r="J70" s="114">
        <v>500</v>
      </c>
      <c r="K70" s="114">
        <v>0</v>
      </c>
      <c r="L70" s="115">
        <f t="shared" si="6"/>
        <v>-500</v>
      </c>
      <c r="M70" s="28" t="s">
        <v>330</v>
      </c>
      <c r="N70" s="24" t="s">
        <v>94</v>
      </c>
      <c r="O70" s="24" t="s">
        <v>94</v>
      </c>
      <c r="P70" s="24" t="s">
        <v>94</v>
      </c>
      <c r="Q70" s="24" t="s">
        <v>94</v>
      </c>
      <c r="R70" s="24" t="s">
        <v>94</v>
      </c>
      <c r="S70" s="24" t="s">
        <v>94</v>
      </c>
      <c r="T70" s="117">
        <v>65585</v>
      </c>
      <c r="U70" s="117">
        <v>76087</v>
      </c>
      <c r="V70" s="22">
        <v>86</v>
      </c>
      <c r="W70" s="24" t="s">
        <v>94</v>
      </c>
      <c r="X70" s="120">
        <v>68478.3</v>
      </c>
      <c r="Y70" s="29" t="s">
        <v>73</v>
      </c>
      <c r="Z70" s="25" t="s">
        <v>84</v>
      </c>
      <c r="AA70" s="116" t="s">
        <v>85</v>
      </c>
    </row>
    <row r="71" spans="1:27" s="18" customFormat="1" ht="57" customHeight="1" x14ac:dyDescent="0.15">
      <c r="A71" s="21">
        <v>60</v>
      </c>
      <c r="B71" s="28" t="s">
        <v>168</v>
      </c>
      <c r="C71" s="20" t="s">
        <v>129</v>
      </c>
      <c r="D71" s="20" t="s">
        <v>68</v>
      </c>
      <c r="E71" s="111">
        <v>350</v>
      </c>
      <c r="F71" s="123">
        <v>0</v>
      </c>
      <c r="G71" s="123">
        <v>0</v>
      </c>
      <c r="H71" s="114">
        <f t="shared" si="5"/>
        <v>350</v>
      </c>
      <c r="I71" s="114">
        <v>181.61699999999999</v>
      </c>
      <c r="J71" s="114">
        <v>4000</v>
      </c>
      <c r="K71" s="114">
        <v>3500</v>
      </c>
      <c r="L71" s="115">
        <f t="shared" si="6"/>
        <v>-500</v>
      </c>
      <c r="M71" s="28" t="s">
        <v>331</v>
      </c>
      <c r="N71" s="24" t="s">
        <v>94</v>
      </c>
      <c r="O71" s="24" t="s">
        <v>94</v>
      </c>
      <c r="P71" s="24" t="s">
        <v>94</v>
      </c>
      <c r="Q71" s="24" t="s">
        <v>94</v>
      </c>
      <c r="R71" s="24" t="s">
        <v>94</v>
      </c>
      <c r="S71" s="24" t="s">
        <v>94</v>
      </c>
      <c r="T71" s="24" t="s">
        <v>94</v>
      </c>
      <c r="U71" s="24" t="s">
        <v>94</v>
      </c>
      <c r="V71" s="24" t="s">
        <v>94</v>
      </c>
      <c r="W71" s="117">
        <v>17000</v>
      </c>
      <c r="X71" s="117">
        <v>6000</v>
      </c>
      <c r="Y71" s="29" t="s">
        <v>73</v>
      </c>
      <c r="Z71" s="25" t="s">
        <v>84</v>
      </c>
      <c r="AA71" s="116" t="s">
        <v>85</v>
      </c>
    </row>
    <row r="72" spans="1:27" s="18" customFormat="1" ht="57" customHeight="1" x14ac:dyDescent="0.15">
      <c r="A72" s="21">
        <v>61</v>
      </c>
      <c r="B72" s="28" t="s">
        <v>169</v>
      </c>
      <c r="C72" s="20" t="s">
        <v>77</v>
      </c>
      <c r="D72" s="20" t="s">
        <v>68</v>
      </c>
      <c r="E72" s="111">
        <v>300</v>
      </c>
      <c r="F72" s="123">
        <v>0</v>
      </c>
      <c r="G72" s="123">
        <v>0</v>
      </c>
      <c r="H72" s="114">
        <f t="shared" si="5"/>
        <v>300</v>
      </c>
      <c r="I72" s="114">
        <v>282.12099999999998</v>
      </c>
      <c r="J72" s="114">
        <v>3300</v>
      </c>
      <c r="K72" s="114">
        <v>4400</v>
      </c>
      <c r="L72" s="115">
        <f t="shared" si="6"/>
        <v>1100</v>
      </c>
      <c r="M72" s="28" t="s">
        <v>305</v>
      </c>
      <c r="N72" s="24" t="s">
        <v>94</v>
      </c>
      <c r="O72" s="24" t="s">
        <v>94</v>
      </c>
      <c r="P72" s="24" t="s">
        <v>94</v>
      </c>
      <c r="Q72" s="24" t="s">
        <v>94</v>
      </c>
      <c r="R72" s="24" t="s">
        <v>94</v>
      </c>
      <c r="S72" s="24" t="s">
        <v>94</v>
      </c>
      <c r="T72" s="24" t="s">
        <v>94</v>
      </c>
      <c r="U72" s="24" t="s">
        <v>94</v>
      </c>
      <c r="V72" s="24" t="s">
        <v>94</v>
      </c>
      <c r="W72" s="24" t="s">
        <v>94</v>
      </c>
      <c r="X72" s="117">
        <v>1954</v>
      </c>
      <c r="Y72" s="29" t="s">
        <v>73</v>
      </c>
      <c r="Z72" s="25" t="s">
        <v>84</v>
      </c>
      <c r="AA72" s="116" t="s">
        <v>85</v>
      </c>
    </row>
    <row r="73" spans="1:27" s="18" customFormat="1" ht="57" customHeight="1" x14ac:dyDescent="0.15">
      <c r="A73" s="21">
        <v>62</v>
      </c>
      <c r="B73" s="28" t="s">
        <v>125</v>
      </c>
      <c r="C73" s="20" t="s">
        <v>129</v>
      </c>
      <c r="D73" s="20" t="s">
        <v>129</v>
      </c>
      <c r="E73" s="111">
        <v>280</v>
      </c>
      <c r="F73" s="123">
        <v>0</v>
      </c>
      <c r="G73" s="123">
        <v>0</v>
      </c>
      <c r="H73" s="114">
        <f t="shared" si="5"/>
        <v>280</v>
      </c>
      <c r="I73" s="114">
        <v>121.068</v>
      </c>
      <c r="J73" s="114">
        <v>0</v>
      </c>
      <c r="K73" s="114">
        <v>0</v>
      </c>
      <c r="L73" s="115">
        <f t="shared" si="6"/>
        <v>0</v>
      </c>
      <c r="M73" s="28" t="s">
        <v>332</v>
      </c>
      <c r="N73" s="24" t="s">
        <v>94</v>
      </c>
      <c r="O73" s="24" t="s">
        <v>94</v>
      </c>
      <c r="P73" s="24" t="s">
        <v>94</v>
      </c>
      <c r="Q73" s="24" t="s">
        <v>94</v>
      </c>
      <c r="R73" s="24" t="s">
        <v>94</v>
      </c>
      <c r="S73" s="24" t="s">
        <v>94</v>
      </c>
      <c r="T73" s="24" t="s">
        <v>94</v>
      </c>
      <c r="U73" s="117">
        <v>92435</v>
      </c>
      <c r="V73" s="24" t="s">
        <v>94</v>
      </c>
      <c r="W73" s="24" t="s">
        <v>94</v>
      </c>
      <c r="X73" s="117">
        <v>92435</v>
      </c>
      <c r="Y73" s="29" t="s">
        <v>73</v>
      </c>
      <c r="Z73" s="25" t="s">
        <v>84</v>
      </c>
      <c r="AA73" s="116" t="s">
        <v>85</v>
      </c>
    </row>
    <row r="74" spans="1:27" s="18" customFormat="1" ht="93.75" customHeight="1" x14ac:dyDescent="0.15">
      <c r="A74" s="21">
        <v>63</v>
      </c>
      <c r="B74" s="28" t="s">
        <v>126</v>
      </c>
      <c r="C74" s="20" t="s">
        <v>129</v>
      </c>
      <c r="D74" s="20" t="s">
        <v>135</v>
      </c>
      <c r="E74" s="111">
        <v>200</v>
      </c>
      <c r="F74" s="123">
        <v>0</v>
      </c>
      <c r="G74" s="123">
        <v>0</v>
      </c>
      <c r="H74" s="114">
        <f t="shared" si="5"/>
        <v>200</v>
      </c>
      <c r="I74" s="114">
        <v>127.995</v>
      </c>
      <c r="J74" s="114">
        <v>170</v>
      </c>
      <c r="K74" s="114">
        <v>0</v>
      </c>
      <c r="L74" s="115">
        <f t="shared" si="6"/>
        <v>-170</v>
      </c>
      <c r="M74" s="28" t="s">
        <v>303</v>
      </c>
      <c r="N74" s="24" t="s">
        <v>94</v>
      </c>
      <c r="O74" s="24" t="s">
        <v>94</v>
      </c>
      <c r="P74" s="24" t="s">
        <v>94</v>
      </c>
      <c r="Q74" s="24" t="s">
        <v>94</v>
      </c>
      <c r="R74" s="24" t="s">
        <v>94</v>
      </c>
      <c r="S74" s="24" t="s">
        <v>94</v>
      </c>
      <c r="T74" s="24" t="s">
        <v>94</v>
      </c>
      <c r="U74" s="24" t="s">
        <v>94</v>
      </c>
      <c r="V74" s="24" t="s">
        <v>94</v>
      </c>
      <c r="W74" s="24" t="s">
        <v>94</v>
      </c>
      <c r="X74" s="24" t="s">
        <v>94</v>
      </c>
      <c r="Y74" s="29" t="s">
        <v>73</v>
      </c>
      <c r="Z74" s="25" t="s">
        <v>84</v>
      </c>
      <c r="AA74" s="116" t="s">
        <v>85</v>
      </c>
    </row>
    <row r="75" spans="1:27" s="18" customFormat="1" ht="57" customHeight="1" x14ac:dyDescent="0.15">
      <c r="A75" s="21">
        <v>64</v>
      </c>
      <c r="B75" s="28" t="s">
        <v>127</v>
      </c>
      <c r="C75" s="20" t="s">
        <v>129</v>
      </c>
      <c r="D75" s="20" t="s">
        <v>136</v>
      </c>
      <c r="E75" s="111">
        <v>2650</v>
      </c>
      <c r="F75" s="114">
        <v>0</v>
      </c>
      <c r="G75" s="123">
        <v>324</v>
      </c>
      <c r="H75" s="114">
        <f t="shared" si="5"/>
        <v>2326</v>
      </c>
      <c r="I75" s="114">
        <v>1081.575</v>
      </c>
      <c r="J75" s="114">
        <v>6500</v>
      </c>
      <c r="K75" s="114">
        <v>9000</v>
      </c>
      <c r="L75" s="115">
        <f t="shared" si="6"/>
        <v>2500</v>
      </c>
      <c r="M75" s="28" t="s">
        <v>333</v>
      </c>
      <c r="N75" s="24" t="s">
        <v>94</v>
      </c>
      <c r="O75" s="24" t="s">
        <v>94</v>
      </c>
      <c r="P75" s="24" t="s">
        <v>94</v>
      </c>
      <c r="Q75" s="24" t="s">
        <v>94</v>
      </c>
      <c r="R75" s="24" t="s">
        <v>94</v>
      </c>
      <c r="S75" s="24" t="s">
        <v>94</v>
      </c>
      <c r="T75" s="117">
        <v>7700000</v>
      </c>
      <c r="U75" s="117">
        <v>7310000</v>
      </c>
      <c r="V75" s="22">
        <v>105</v>
      </c>
      <c r="W75" s="117">
        <v>6250000</v>
      </c>
      <c r="X75" s="117">
        <v>380000</v>
      </c>
      <c r="Y75" s="29" t="s">
        <v>131</v>
      </c>
      <c r="Z75" s="25" t="s">
        <v>84</v>
      </c>
      <c r="AA75" s="116" t="s">
        <v>85</v>
      </c>
    </row>
    <row r="76" spans="1:27" s="139" customFormat="1" ht="57" customHeight="1" x14ac:dyDescent="0.15">
      <c r="A76" s="131"/>
      <c r="B76" s="132" t="s">
        <v>179</v>
      </c>
      <c r="C76" s="133"/>
      <c r="D76" s="133"/>
      <c r="E76" s="134"/>
      <c r="F76" s="135"/>
      <c r="G76" s="135"/>
      <c r="H76" s="136"/>
      <c r="I76" s="136"/>
      <c r="J76" s="136"/>
      <c r="K76" s="136"/>
      <c r="L76" s="136"/>
      <c r="M76" s="133"/>
      <c r="N76" s="137"/>
      <c r="O76" s="137"/>
      <c r="P76" s="137"/>
      <c r="Q76" s="137"/>
      <c r="R76" s="137"/>
      <c r="S76" s="137"/>
      <c r="T76" s="137"/>
      <c r="U76" s="137"/>
      <c r="V76" s="137"/>
      <c r="W76" s="137"/>
      <c r="X76" s="137"/>
      <c r="Y76" s="137"/>
      <c r="Z76" s="137"/>
      <c r="AA76" s="138"/>
    </row>
    <row r="77" spans="1:27" s="18" customFormat="1" ht="57" customHeight="1" x14ac:dyDescent="0.15">
      <c r="A77" s="21">
        <v>68</v>
      </c>
      <c r="B77" s="28" t="s">
        <v>227</v>
      </c>
      <c r="C77" s="20" t="s">
        <v>76</v>
      </c>
      <c r="D77" s="20" t="s">
        <v>134</v>
      </c>
      <c r="E77" s="111">
        <v>150</v>
      </c>
      <c r="F77" s="114">
        <v>0</v>
      </c>
      <c r="G77" s="123">
        <v>0</v>
      </c>
      <c r="H77" s="114">
        <f t="shared" ref="H77:H89" si="7">E77+F77-G77</f>
        <v>150</v>
      </c>
      <c r="I77" s="114">
        <v>149.39285599999999</v>
      </c>
      <c r="J77" s="114">
        <v>250</v>
      </c>
      <c r="K77" s="114">
        <v>0</v>
      </c>
      <c r="L77" s="115">
        <f t="shared" ref="L77" si="8">+K77-J77</f>
        <v>-250</v>
      </c>
      <c r="M77" s="28" t="s">
        <v>334</v>
      </c>
      <c r="N77" s="24" t="s">
        <v>263</v>
      </c>
      <c r="O77" s="24" t="s">
        <v>263</v>
      </c>
      <c r="P77" s="24" t="s">
        <v>263</v>
      </c>
      <c r="Q77" s="24" t="s">
        <v>263</v>
      </c>
      <c r="R77" s="22">
        <v>0</v>
      </c>
      <c r="S77" s="22">
        <v>0</v>
      </c>
      <c r="T77" s="24" t="s">
        <v>263</v>
      </c>
      <c r="U77" s="22">
        <v>0</v>
      </c>
      <c r="V77" s="22">
        <v>0</v>
      </c>
      <c r="W77" s="24" t="s">
        <v>263</v>
      </c>
      <c r="X77" s="120">
        <v>8461.5</v>
      </c>
      <c r="Y77" s="29" t="s">
        <v>87</v>
      </c>
      <c r="Z77" s="25" t="s">
        <v>224</v>
      </c>
      <c r="AA77" s="116" t="s">
        <v>225</v>
      </c>
    </row>
    <row r="78" spans="1:27" s="18" customFormat="1" ht="57" customHeight="1" x14ac:dyDescent="0.15">
      <c r="A78" s="173">
        <v>69</v>
      </c>
      <c r="B78" s="158" t="s">
        <v>57</v>
      </c>
      <c r="C78" s="169" t="s">
        <v>148</v>
      </c>
      <c r="D78" s="169" t="s">
        <v>88</v>
      </c>
      <c r="E78" s="111">
        <v>10.002000000000001</v>
      </c>
      <c r="F78" s="114">
        <v>0</v>
      </c>
      <c r="G78" s="123">
        <v>0</v>
      </c>
      <c r="H78" s="114">
        <f t="shared" si="7"/>
        <v>10.002000000000001</v>
      </c>
      <c r="I78" s="114">
        <v>9.641</v>
      </c>
      <c r="J78" s="114">
        <v>3.4590000000000001</v>
      </c>
      <c r="K78" s="114">
        <v>2.6440000000000001</v>
      </c>
      <c r="L78" s="115">
        <f t="shared" si="4"/>
        <v>-0.81499999999999995</v>
      </c>
      <c r="M78" s="158" t="s">
        <v>251</v>
      </c>
      <c r="N78" s="160" t="s">
        <v>249</v>
      </c>
      <c r="O78" s="160" t="s">
        <v>249</v>
      </c>
      <c r="P78" s="160" t="s">
        <v>249</v>
      </c>
      <c r="Q78" s="160" t="s">
        <v>249</v>
      </c>
      <c r="R78" s="160" t="s">
        <v>249</v>
      </c>
      <c r="S78" s="160" t="s">
        <v>249</v>
      </c>
      <c r="T78" s="160" t="s">
        <v>249</v>
      </c>
      <c r="U78" s="160" t="s">
        <v>249</v>
      </c>
      <c r="V78" s="160" t="s">
        <v>249</v>
      </c>
      <c r="W78" s="160" t="s">
        <v>249</v>
      </c>
      <c r="X78" s="160" t="s">
        <v>249</v>
      </c>
      <c r="Y78" s="29" t="s">
        <v>90</v>
      </c>
      <c r="Z78" s="25" t="s">
        <v>0</v>
      </c>
      <c r="AA78" s="116" t="s">
        <v>89</v>
      </c>
    </row>
    <row r="79" spans="1:27" s="18" customFormat="1" ht="57" customHeight="1" x14ac:dyDescent="0.15">
      <c r="A79" s="174"/>
      <c r="B79" s="159"/>
      <c r="C79" s="170"/>
      <c r="D79" s="170"/>
      <c r="E79" s="111">
        <v>89.498000000000005</v>
      </c>
      <c r="F79" s="114">
        <v>0</v>
      </c>
      <c r="G79" s="123">
        <v>0</v>
      </c>
      <c r="H79" s="114">
        <f t="shared" si="7"/>
        <v>89.498000000000005</v>
      </c>
      <c r="I79" s="114">
        <v>86.263000000000005</v>
      </c>
      <c r="J79" s="114">
        <v>98.277000000000001</v>
      </c>
      <c r="K79" s="114">
        <v>75.116</v>
      </c>
      <c r="L79" s="115">
        <f t="shared" si="4"/>
        <v>-23.161000000000001</v>
      </c>
      <c r="M79" s="159"/>
      <c r="N79" s="161"/>
      <c r="O79" s="161"/>
      <c r="P79" s="161"/>
      <c r="Q79" s="161"/>
      <c r="R79" s="161"/>
      <c r="S79" s="161"/>
      <c r="T79" s="161"/>
      <c r="U79" s="161"/>
      <c r="V79" s="161"/>
      <c r="W79" s="161"/>
      <c r="X79" s="161"/>
      <c r="Y79" s="29" t="s">
        <v>90</v>
      </c>
      <c r="Z79" s="25" t="s">
        <v>91</v>
      </c>
      <c r="AA79" s="116" t="s">
        <v>92</v>
      </c>
    </row>
    <row r="80" spans="1:27" s="18" customFormat="1" ht="57" customHeight="1" x14ac:dyDescent="0.15">
      <c r="A80" s="21">
        <v>70</v>
      </c>
      <c r="B80" s="28" t="s">
        <v>172</v>
      </c>
      <c r="C80" s="20" t="s">
        <v>82</v>
      </c>
      <c r="D80" s="20" t="s">
        <v>88</v>
      </c>
      <c r="E80" s="111">
        <v>5400</v>
      </c>
      <c r="F80" s="114">
        <v>1302.826</v>
      </c>
      <c r="G80" s="123">
        <v>4171.5870000000004</v>
      </c>
      <c r="H80" s="114">
        <f t="shared" si="7"/>
        <v>2531.2389999999996</v>
      </c>
      <c r="I80" s="114">
        <v>2072.4740000000002</v>
      </c>
      <c r="J80" s="114">
        <v>7500</v>
      </c>
      <c r="K80" s="114">
        <v>8500</v>
      </c>
      <c r="L80" s="115">
        <f t="shared" si="4"/>
        <v>1000</v>
      </c>
      <c r="M80" s="28" t="s">
        <v>335</v>
      </c>
      <c r="N80" s="117">
        <v>5000</v>
      </c>
      <c r="O80" s="117">
        <v>26780</v>
      </c>
      <c r="P80" s="22">
        <v>18.7</v>
      </c>
      <c r="Q80" s="117">
        <v>5000</v>
      </c>
      <c r="R80" s="117">
        <v>2090</v>
      </c>
      <c r="S80" s="22">
        <v>239.2</v>
      </c>
      <c r="T80" s="117">
        <v>5000</v>
      </c>
      <c r="U80" s="117">
        <v>5360</v>
      </c>
      <c r="V80" s="22">
        <v>93.3</v>
      </c>
      <c r="W80" s="117">
        <v>5000</v>
      </c>
      <c r="X80" s="117">
        <v>5000</v>
      </c>
      <c r="Y80" s="29" t="s">
        <v>90</v>
      </c>
      <c r="Z80" s="25" t="s">
        <v>91</v>
      </c>
      <c r="AA80" s="116" t="s">
        <v>92</v>
      </c>
    </row>
    <row r="81" spans="1:28" s="18" customFormat="1" ht="57" customHeight="1" x14ac:dyDescent="0.15">
      <c r="A81" s="21">
        <v>71</v>
      </c>
      <c r="B81" s="28" t="s">
        <v>170</v>
      </c>
      <c r="C81" s="20" t="s">
        <v>76</v>
      </c>
      <c r="D81" s="20" t="s">
        <v>88</v>
      </c>
      <c r="E81" s="111">
        <v>1800</v>
      </c>
      <c r="F81" s="114">
        <v>0</v>
      </c>
      <c r="G81" s="123">
        <v>0</v>
      </c>
      <c r="H81" s="114">
        <f t="shared" si="7"/>
        <v>1800</v>
      </c>
      <c r="I81" s="114">
        <v>1800</v>
      </c>
      <c r="J81" s="114">
        <v>1200</v>
      </c>
      <c r="K81" s="114">
        <v>2000</v>
      </c>
      <c r="L81" s="115">
        <f t="shared" si="4"/>
        <v>800</v>
      </c>
      <c r="M81" s="28" t="s">
        <v>336</v>
      </c>
      <c r="N81" s="24" t="s">
        <v>263</v>
      </c>
      <c r="O81" s="24" t="s">
        <v>263</v>
      </c>
      <c r="P81" s="24" t="s">
        <v>263</v>
      </c>
      <c r="Q81" s="117">
        <v>5000</v>
      </c>
      <c r="R81" s="117">
        <v>6947</v>
      </c>
      <c r="S81" s="22">
        <v>70</v>
      </c>
      <c r="T81" s="117">
        <v>5000</v>
      </c>
      <c r="U81" s="117">
        <v>5690</v>
      </c>
      <c r="V81" s="22">
        <v>88</v>
      </c>
      <c r="W81" s="117">
        <v>5000</v>
      </c>
      <c r="X81" s="117">
        <v>5000</v>
      </c>
      <c r="Y81" s="29" t="s">
        <v>90</v>
      </c>
      <c r="Z81" s="25" t="s">
        <v>91</v>
      </c>
      <c r="AA81" s="116" t="s">
        <v>92</v>
      </c>
      <c r="AB81" s="18" t="s">
        <v>197</v>
      </c>
    </row>
    <row r="82" spans="1:28" s="18" customFormat="1" ht="57" customHeight="1" x14ac:dyDescent="0.15">
      <c r="A82" s="173">
        <v>72</v>
      </c>
      <c r="B82" s="158" t="s">
        <v>58</v>
      </c>
      <c r="C82" s="169" t="s">
        <v>138</v>
      </c>
      <c r="D82" s="169" t="s">
        <v>88</v>
      </c>
      <c r="E82" s="111">
        <v>91.533000000000001</v>
      </c>
      <c r="F82" s="114">
        <v>0</v>
      </c>
      <c r="G82" s="123">
        <v>0</v>
      </c>
      <c r="H82" s="114">
        <f t="shared" si="7"/>
        <v>91.533000000000001</v>
      </c>
      <c r="I82" s="114">
        <v>93.471000000000004</v>
      </c>
      <c r="J82" s="114">
        <v>91.533000000000001</v>
      </c>
      <c r="K82" s="112">
        <v>91.533000000000001</v>
      </c>
      <c r="L82" s="115">
        <f t="shared" si="4"/>
        <v>0</v>
      </c>
      <c r="M82" s="158" t="s">
        <v>337</v>
      </c>
      <c r="N82" s="167">
        <v>5000</v>
      </c>
      <c r="O82" s="167">
        <v>26780</v>
      </c>
      <c r="P82" s="171">
        <v>18.7</v>
      </c>
      <c r="Q82" s="167">
        <v>5000</v>
      </c>
      <c r="R82" s="167">
        <v>2090</v>
      </c>
      <c r="S82" s="171">
        <v>239.2</v>
      </c>
      <c r="T82" s="167">
        <v>5000</v>
      </c>
      <c r="U82" s="167">
        <v>5360</v>
      </c>
      <c r="V82" s="171">
        <v>93.3</v>
      </c>
      <c r="W82" s="167">
        <v>5000</v>
      </c>
      <c r="X82" s="167">
        <v>5000</v>
      </c>
      <c r="Y82" s="175" t="s">
        <v>90</v>
      </c>
      <c r="Z82" s="25" t="s">
        <v>0</v>
      </c>
      <c r="AA82" s="116" t="s">
        <v>89</v>
      </c>
    </row>
    <row r="83" spans="1:28" s="18" customFormat="1" ht="57" customHeight="1" x14ac:dyDescent="0.15">
      <c r="A83" s="174"/>
      <c r="B83" s="159"/>
      <c r="C83" s="170"/>
      <c r="D83" s="170"/>
      <c r="E83" s="111">
        <v>2600</v>
      </c>
      <c r="F83" s="114">
        <v>0</v>
      </c>
      <c r="G83" s="123">
        <v>0</v>
      </c>
      <c r="H83" s="114">
        <f t="shared" si="7"/>
        <v>2600</v>
      </c>
      <c r="I83" s="114">
        <v>2348.2579999999998</v>
      </c>
      <c r="J83" s="114">
        <v>1100</v>
      </c>
      <c r="K83" s="114">
        <v>1800</v>
      </c>
      <c r="L83" s="115">
        <f t="shared" si="4"/>
        <v>700</v>
      </c>
      <c r="M83" s="159"/>
      <c r="N83" s="168"/>
      <c r="O83" s="168"/>
      <c r="P83" s="172"/>
      <c r="Q83" s="168"/>
      <c r="R83" s="168"/>
      <c r="S83" s="172"/>
      <c r="T83" s="168"/>
      <c r="U83" s="168"/>
      <c r="V83" s="172"/>
      <c r="W83" s="168"/>
      <c r="X83" s="168"/>
      <c r="Y83" s="176"/>
      <c r="Z83" s="25" t="s">
        <v>91</v>
      </c>
      <c r="AA83" s="116" t="s">
        <v>92</v>
      </c>
    </row>
    <row r="84" spans="1:28" s="18" customFormat="1" ht="57" customHeight="1" x14ac:dyDescent="0.15">
      <c r="A84" s="173">
        <v>73</v>
      </c>
      <c r="B84" s="158" t="s">
        <v>59</v>
      </c>
      <c r="C84" s="169" t="s">
        <v>149</v>
      </c>
      <c r="D84" s="169" t="s">
        <v>171</v>
      </c>
      <c r="E84" s="111">
        <v>4.8259999999999996</v>
      </c>
      <c r="F84" s="114">
        <v>0</v>
      </c>
      <c r="G84" s="123">
        <v>0</v>
      </c>
      <c r="H84" s="114">
        <f t="shared" si="7"/>
        <v>4.8259999999999996</v>
      </c>
      <c r="I84" s="114">
        <v>3.0659999999999998</v>
      </c>
      <c r="J84" s="114">
        <v>0.3</v>
      </c>
      <c r="K84" s="112">
        <v>0.17799999999999999</v>
      </c>
      <c r="L84" s="115">
        <f t="shared" si="4"/>
        <v>-0.122</v>
      </c>
      <c r="M84" s="158" t="s">
        <v>251</v>
      </c>
      <c r="N84" s="160" t="s">
        <v>249</v>
      </c>
      <c r="O84" s="160" t="s">
        <v>249</v>
      </c>
      <c r="P84" s="160" t="s">
        <v>249</v>
      </c>
      <c r="Q84" s="160" t="s">
        <v>249</v>
      </c>
      <c r="R84" s="160" t="s">
        <v>249</v>
      </c>
      <c r="S84" s="160" t="s">
        <v>249</v>
      </c>
      <c r="T84" s="160" t="s">
        <v>249</v>
      </c>
      <c r="U84" s="160" t="s">
        <v>249</v>
      </c>
      <c r="V84" s="160" t="s">
        <v>249</v>
      </c>
      <c r="W84" s="160" t="s">
        <v>249</v>
      </c>
      <c r="X84" s="160" t="s">
        <v>249</v>
      </c>
      <c r="Y84" s="175" t="s">
        <v>90</v>
      </c>
      <c r="Z84" s="25" t="s">
        <v>0</v>
      </c>
      <c r="AA84" s="116" t="s">
        <v>89</v>
      </c>
    </row>
    <row r="85" spans="1:28" s="18" customFormat="1" ht="57" customHeight="1" x14ac:dyDescent="0.15">
      <c r="A85" s="174"/>
      <c r="B85" s="159"/>
      <c r="C85" s="170"/>
      <c r="D85" s="170"/>
      <c r="E85" s="111">
        <v>43.433999999999997</v>
      </c>
      <c r="F85" s="114">
        <v>0</v>
      </c>
      <c r="G85" s="123">
        <v>0</v>
      </c>
      <c r="H85" s="114">
        <f t="shared" si="7"/>
        <v>43.433999999999997</v>
      </c>
      <c r="I85" s="114">
        <v>27.593</v>
      </c>
      <c r="J85" s="114">
        <v>8.5139999999999993</v>
      </c>
      <c r="K85" s="114">
        <v>5.0670000000000002</v>
      </c>
      <c r="L85" s="115">
        <f t="shared" si="4"/>
        <v>-3.4469999999999992</v>
      </c>
      <c r="M85" s="159"/>
      <c r="N85" s="161"/>
      <c r="O85" s="161"/>
      <c r="P85" s="161"/>
      <c r="Q85" s="161"/>
      <c r="R85" s="161"/>
      <c r="S85" s="161"/>
      <c r="T85" s="161"/>
      <c r="U85" s="161"/>
      <c r="V85" s="161"/>
      <c r="W85" s="161"/>
      <c r="X85" s="161"/>
      <c r="Y85" s="176"/>
      <c r="Z85" s="25" t="s">
        <v>91</v>
      </c>
      <c r="AA85" s="116" t="s">
        <v>92</v>
      </c>
    </row>
    <row r="86" spans="1:28" s="18" customFormat="1" ht="108" customHeight="1" x14ac:dyDescent="0.15">
      <c r="A86" s="21">
        <v>74</v>
      </c>
      <c r="B86" s="28" t="s">
        <v>60</v>
      </c>
      <c r="C86" s="20" t="s">
        <v>76</v>
      </c>
      <c r="D86" s="20" t="s">
        <v>88</v>
      </c>
      <c r="E86" s="111">
        <v>110</v>
      </c>
      <c r="F86" s="114">
        <v>0</v>
      </c>
      <c r="G86" s="123">
        <v>0</v>
      </c>
      <c r="H86" s="114">
        <f t="shared" si="7"/>
        <v>110</v>
      </c>
      <c r="I86" s="114">
        <v>110</v>
      </c>
      <c r="J86" s="114">
        <v>120</v>
      </c>
      <c r="K86" s="114">
        <v>120</v>
      </c>
      <c r="L86" s="115">
        <f t="shared" si="4"/>
        <v>0</v>
      </c>
      <c r="M86" s="28" t="s">
        <v>289</v>
      </c>
      <c r="N86" s="24" t="s">
        <v>94</v>
      </c>
      <c r="O86" s="24" t="s">
        <v>94</v>
      </c>
      <c r="P86" s="24" t="s">
        <v>94</v>
      </c>
      <c r="Q86" s="24" t="s">
        <v>94</v>
      </c>
      <c r="R86" s="24" t="s">
        <v>94</v>
      </c>
      <c r="S86" s="24" t="s">
        <v>94</v>
      </c>
      <c r="T86" s="24" t="s">
        <v>94</v>
      </c>
      <c r="U86" s="24" t="s">
        <v>94</v>
      </c>
      <c r="V86" s="24" t="s">
        <v>94</v>
      </c>
      <c r="W86" s="24" t="s">
        <v>94</v>
      </c>
      <c r="X86" s="24" t="s">
        <v>94</v>
      </c>
      <c r="Y86" s="29" t="s">
        <v>64</v>
      </c>
      <c r="Z86" s="25" t="s">
        <v>91</v>
      </c>
      <c r="AA86" s="116" t="s">
        <v>92</v>
      </c>
    </row>
    <row r="87" spans="1:28" s="18" customFormat="1" ht="78" customHeight="1" x14ac:dyDescent="0.15">
      <c r="A87" s="21">
        <v>75</v>
      </c>
      <c r="B87" s="28" t="s">
        <v>61</v>
      </c>
      <c r="C87" s="20" t="s">
        <v>76</v>
      </c>
      <c r="D87" s="20" t="s">
        <v>88</v>
      </c>
      <c r="E87" s="111">
        <v>3430</v>
      </c>
      <c r="F87" s="114">
        <v>0</v>
      </c>
      <c r="G87" s="123">
        <v>0</v>
      </c>
      <c r="H87" s="114">
        <f t="shared" si="7"/>
        <v>3430</v>
      </c>
      <c r="I87" s="114">
        <v>3366.0940000000001</v>
      </c>
      <c r="J87" s="114">
        <v>4420.6469999999999</v>
      </c>
      <c r="K87" s="114">
        <v>4381.57</v>
      </c>
      <c r="L87" s="115">
        <f t="shared" si="4"/>
        <v>-39.077000000000226</v>
      </c>
      <c r="M87" s="28" t="s">
        <v>338</v>
      </c>
      <c r="N87" s="24" t="s">
        <v>94</v>
      </c>
      <c r="O87" s="24" t="s">
        <v>94</v>
      </c>
      <c r="P87" s="24" t="s">
        <v>94</v>
      </c>
      <c r="Q87" s="117">
        <v>89000</v>
      </c>
      <c r="R87" s="117">
        <v>84000</v>
      </c>
      <c r="S87" s="22">
        <v>105</v>
      </c>
      <c r="T87" s="117">
        <v>95000</v>
      </c>
      <c r="U87" s="24" t="s">
        <v>94</v>
      </c>
      <c r="V87" s="24" t="s">
        <v>94</v>
      </c>
      <c r="W87" s="24" t="s">
        <v>94</v>
      </c>
      <c r="X87" s="117">
        <v>27000</v>
      </c>
      <c r="Y87" s="29" t="s">
        <v>64</v>
      </c>
      <c r="Z87" s="25" t="s">
        <v>91</v>
      </c>
      <c r="AA87" s="116" t="s">
        <v>92</v>
      </c>
    </row>
    <row r="88" spans="1:28" s="18" customFormat="1" ht="57" customHeight="1" x14ac:dyDescent="0.15">
      <c r="A88" s="21">
        <v>76</v>
      </c>
      <c r="B88" s="28" t="s">
        <v>62</v>
      </c>
      <c r="C88" s="20" t="s">
        <v>76</v>
      </c>
      <c r="D88" s="20" t="s">
        <v>140</v>
      </c>
      <c r="E88" s="111">
        <v>1500</v>
      </c>
      <c r="F88" s="114">
        <v>0</v>
      </c>
      <c r="G88" s="123">
        <v>0</v>
      </c>
      <c r="H88" s="114">
        <f t="shared" si="7"/>
        <v>1500</v>
      </c>
      <c r="I88" s="114">
        <v>1043.954</v>
      </c>
      <c r="J88" s="114">
        <v>1400</v>
      </c>
      <c r="K88" s="114">
        <v>2000</v>
      </c>
      <c r="L88" s="115">
        <f t="shared" si="4"/>
        <v>600</v>
      </c>
      <c r="M88" s="28" t="s">
        <v>320</v>
      </c>
      <c r="N88" s="24" t="s">
        <v>94</v>
      </c>
      <c r="O88" s="24" t="s">
        <v>94</v>
      </c>
      <c r="P88" s="24" t="s">
        <v>94</v>
      </c>
      <c r="Q88" s="24" t="s">
        <v>94</v>
      </c>
      <c r="R88" s="24" t="s">
        <v>94</v>
      </c>
      <c r="S88" s="24" t="s">
        <v>94</v>
      </c>
      <c r="T88" s="24" t="s">
        <v>94</v>
      </c>
      <c r="U88" s="24" t="s">
        <v>94</v>
      </c>
      <c r="V88" s="24" t="s">
        <v>94</v>
      </c>
      <c r="W88" s="117">
        <v>1800</v>
      </c>
      <c r="X88" s="22">
        <v>600</v>
      </c>
      <c r="Y88" s="29" t="s">
        <v>64</v>
      </c>
      <c r="Z88" s="25" t="s">
        <v>91</v>
      </c>
      <c r="AA88" s="116" t="s">
        <v>92</v>
      </c>
    </row>
    <row r="89" spans="1:28" s="18" customFormat="1" ht="71.25" customHeight="1" thickBot="1" x14ac:dyDescent="0.2">
      <c r="A89" s="140">
        <v>77</v>
      </c>
      <c r="B89" s="141" t="s">
        <v>63</v>
      </c>
      <c r="C89" s="142" t="s">
        <v>144</v>
      </c>
      <c r="D89" s="142" t="s">
        <v>70</v>
      </c>
      <c r="E89" s="143">
        <v>750.18899999999996</v>
      </c>
      <c r="F89" s="144">
        <v>0</v>
      </c>
      <c r="G89" s="145">
        <v>0</v>
      </c>
      <c r="H89" s="144">
        <f t="shared" si="7"/>
        <v>750.18899999999996</v>
      </c>
      <c r="I89" s="144">
        <v>672.17460200000005</v>
      </c>
      <c r="J89" s="144">
        <v>765.38900000000001</v>
      </c>
      <c r="K89" s="144">
        <v>730</v>
      </c>
      <c r="L89" s="146">
        <f t="shared" si="4"/>
        <v>-35.38900000000001</v>
      </c>
      <c r="M89" s="141" t="s">
        <v>305</v>
      </c>
      <c r="N89" s="147" t="s">
        <v>272</v>
      </c>
      <c r="O89" s="147" t="s">
        <v>272</v>
      </c>
      <c r="P89" s="147" t="s">
        <v>272</v>
      </c>
      <c r="Q89" s="147" t="s">
        <v>272</v>
      </c>
      <c r="R89" s="148">
        <v>9066</v>
      </c>
      <c r="S89" s="147" t="s">
        <v>272</v>
      </c>
      <c r="T89" s="147" t="s">
        <v>272</v>
      </c>
      <c r="U89" s="148">
        <v>3988</v>
      </c>
      <c r="V89" s="147" t="s">
        <v>272</v>
      </c>
      <c r="W89" s="147" t="s">
        <v>272</v>
      </c>
      <c r="X89" s="147" t="s">
        <v>272</v>
      </c>
      <c r="Y89" s="149" t="s">
        <v>208</v>
      </c>
      <c r="Z89" s="150" t="s">
        <v>209</v>
      </c>
      <c r="AA89" s="151" t="s">
        <v>210</v>
      </c>
    </row>
    <row r="90" spans="1:28" x14ac:dyDescent="0.15">
      <c r="A90" s="10"/>
    </row>
    <row r="107" spans="8:8" x14ac:dyDescent="0.15">
      <c r="H107" s="65"/>
    </row>
  </sheetData>
  <sheetProtection password="CA66" sheet="1" objects="1" scenarios="1"/>
  <autoFilter ref="A7:AD89"/>
  <mergeCells count="138">
    <mergeCell ref="O84:O85"/>
    <mergeCell ref="P84:P85"/>
    <mergeCell ref="Q84:Q85"/>
    <mergeCell ref="S84:S85"/>
    <mergeCell ref="U84:U85"/>
    <mergeCell ref="X84:X85"/>
    <mergeCell ref="O29:O30"/>
    <mergeCell ref="P29:P30"/>
    <mergeCell ref="O78:O79"/>
    <mergeCell ref="P78:P79"/>
    <mergeCell ref="Q78:Q79"/>
    <mergeCell ref="S78:S79"/>
    <mergeCell ref="U78:U79"/>
    <mergeCell ref="X78:X79"/>
    <mergeCell ref="V78:V79"/>
    <mergeCell ref="T82:T83"/>
    <mergeCell ref="V82:V83"/>
    <mergeCell ref="T84:T85"/>
    <mergeCell ref="V84:V85"/>
    <mergeCell ref="U82:U83"/>
    <mergeCell ref="W84:W85"/>
    <mergeCell ref="X27:X28"/>
    <mergeCell ref="Q29:Q30"/>
    <mergeCell ref="S29:S30"/>
    <mergeCell ref="U29:U30"/>
    <mergeCell ref="X29:X30"/>
    <mergeCell ref="O27:O28"/>
    <mergeCell ref="P27:P28"/>
    <mergeCell ref="Q27:Q28"/>
    <mergeCell ref="X82:X83"/>
    <mergeCell ref="Y84:Y85"/>
    <mergeCell ref="Y10:Y11"/>
    <mergeCell ref="Y25:Y26"/>
    <mergeCell ref="Y27:Y28"/>
    <mergeCell ref="Y29:Y30"/>
    <mergeCell ref="Y82:Y83"/>
    <mergeCell ref="A3:AA3"/>
    <mergeCell ref="A5:A7"/>
    <mergeCell ref="B5:B7"/>
    <mergeCell ref="C5:C7"/>
    <mergeCell ref="D5:D7"/>
    <mergeCell ref="E5:E7"/>
    <mergeCell ref="F6:F7"/>
    <mergeCell ref="G6:G7"/>
    <mergeCell ref="F5:I5"/>
    <mergeCell ref="H6:H7"/>
    <mergeCell ref="I6:I7"/>
    <mergeCell ref="L5:L6"/>
    <mergeCell ref="Y5:Y7"/>
    <mergeCell ref="Z5:Z7"/>
    <mergeCell ref="AA5:AA7"/>
    <mergeCell ref="T6:V6"/>
    <mergeCell ref="A27:A28"/>
    <mergeCell ref="A29:A30"/>
    <mergeCell ref="B29:B30"/>
    <mergeCell ref="A10:A11"/>
    <mergeCell ref="B10:B11"/>
    <mergeCell ref="A25:A26"/>
    <mergeCell ref="B25:B26"/>
    <mergeCell ref="B27:B28"/>
    <mergeCell ref="A84:A85"/>
    <mergeCell ref="B84:B85"/>
    <mergeCell ref="A78:A79"/>
    <mergeCell ref="B78:B79"/>
    <mergeCell ref="A82:A83"/>
    <mergeCell ref="B82:B83"/>
    <mergeCell ref="M82:M83"/>
    <mergeCell ref="M84:M85"/>
    <mergeCell ref="O82:O83"/>
    <mergeCell ref="P82:P83"/>
    <mergeCell ref="Q82:Q83"/>
    <mergeCell ref="S82:S83"/>
    <mergeCell ref="W10:W11"/>
    <mergeCell ref="W25:W26"/>
    <mergeCell ref="W27:W28"/>
    <mergeCell ref="W29:W30"/>
    <mergeCell ref="V29:V30"/>
    <mergeCell ref="T78:T79"/>
    <mergeCell ref="O25:O26"/>
    <mergeCell ref="P25:P26"/>
    <mergeCell ref="Q25:Q26"/>
    <mergeCell ref="S25:S26"/>
    <mergeCell ref="U25:U26"/>
    <mergeCell ref="O10:O11"/>
    <mergeCell ref="P10:P11"/>
    <mergeCell ref="Q10:Q11"/>
    <mergeCell ref="S10:S11"/>
    <mergeCell ref="U10:U11"/>
    <mergeCell ref="S27:S28"/>
    <mergeCell ref="U27:U28"/>
    <mergeCell ref="X10:X11"/>
    <mergeCell ref="X25:X26"/>
    <mergeCell ref="M27:M28"/>
    <mergeCell ref="M29:M30"/>
    <mergeCell ref="D84:D85"/>
    <mergeCell ref="C84:C85"/>
    <mergeCell ref="D82:D83"/>
    <mergeCell ref="C82:C83"/>
    <mergeCell ref="D78:D79"/>
    <mergeCell ref="C78:C79"/>
    <mergeCell ref="D29:D30"/>
    <mergeCell ref="C29:C30"/>
    <mergeCell ref="D27:D28"/>
    <mergeCell ref="C27:C28"/>
    <mergeCell ref="M78:M79"/>
    <mergeCell ref="D25:D26"/>
    <mergeCell ref="C25:C26"/>
    <mergeCell ref="D10:D11"/>
    <mergeCell ref="C10:C11"/>
    <mergeCell ref="T25:T26"/>
    <mergeCell ref="V25:V26"/>
    <mergeCell ref="T27:T28"/>
    <mergeCell ref="V27:V28"/>
    <mergeCell ref="T29:T30"/>
    <mergeCell ref="M5:M7"/>
    <mergeCell ref="M10:M11"/>
    <mergeCell ref="M25:M26"/>
    <mergeCell ref="R84:R85"/>
    <mergeCell ref="N5:X5"/>
    <mergeCell ref="N6:P6"/>
    <mergeCell ref="Q6:S6"/>
    <mergeCell ref="N84:N85"/>
    <mergeCell ref="N10:N11"/>
    <mergeCell ref="N25:N26"/>
    <mergeCell ref="N27:N28"/>
    <mergeCell ref="N82:N83"/>
    <mergeCell ref="N29:N30"/>
    <mergeCell ref="W78:W79"/>
    <mergeCell ref="N78:N79"/>
    <mergeCell ref="W82:W83"/>
    <mergeCell ref="R10:R11"/>
    <mergeCell ref="R25:R26"/>
    <mergeCell ref="R27:R28"/>
    <mergeCell ref="R29:R30"/>
    <mergeCell ref="R78:R79"/>
    <mergeCell ref="R82:R83"/>
    <mergeCell ref="T10:T11"/>
    <mergeCell ref="V10:V11"/>
  </mergeCells>
  <phoneticPr fontId="2"/>
  <printOptions horizontalCentered="1"/>
  <pageMargins left="0.39370078740157483" right="0.39370078740157483" top="0.78740157480314965" bottom="0.59055118110236227" header="0.51181102362204722" footer="0.39370078740157483"/>
  <pageSetup paperSize="9" scale="50"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33"/>
  <sheetViews>
    <sheetView showGridLines="0" view="pageBreakPreview" zoomScale="70" zoomScaleNormal="70" zoomScaleSheetLayoutView="70" zoomScalePageLayoutView="80" workbookViewId="0">
      <pane xSplit="3" ySplit="6" topLeftCell="D7" activePane="bottomRight" state="frozen"/>
      <selection activeCell="B8" sqref="B8"/>
      <selection pane="topRight" activeCell="B8" sqref="B8"/>
      <selection pane="bottomLeft" activeCell="B8" sqref="B8"/>
      <selection pane="bottomRight" activeCell="B8" sqref="B8"/>
    </sheetView>
  </sheetViews>
  <sheetFormatPr defaultColWidth="9" defaultRowHeight="13.5" x14ac:dyDescent="0.15"/>
  <cols>
    <col min="1" max="1" width="9.5" style="2" customWidth="1"/>
    <col min="2" max="2" width="30.875" style="2" customWidth="1"/>
    <col min="3" max="3" width="12.25" style="2" customWidth="1"/>
    <col min="4" max="4" width="15" style="2" customWidth="1"/>
    <col min="5" max="5" width="17.75" style="2" customWidth="1"/>
    <col min="6" max="14" width="7.625" style="2" hidden="1" customWidth="1"/>
    <col min="15" max="16" width="14" style="2" customWidth="1"/>
    <col min="17" max="17" width="17.75" style="2" customWidth="1"/>
    <col min="18" max="18" width="16.75" style="2" customWidth="1"/>
    <col min="19" max="19" width="36.75" style="2" customWidth="1"/>
    <col min="20" max="20" width="10.875" style="2" customWidth="1"/>
    <col min="21" max="16384" width="9" style="2"/>
  </cols>
  <sheetData>
    <row r="1" spans="1:19" s="68" customFormat="1" ht="24" customHeight="1" x14ac:dyDescent="0.15">
      <c r="A1" s="97" t="s">
        <v>17</v>
      </c>
    </row>
    <row r="2" spans="1:19" s="68" customFormat="1" ht="24" customHeight="1" x14ac:dyDescent="0.15">
      <c r="A2" s="193" t="s">
        <v>343</v>
      </c>
      <c r="B2" s="193"/>
      <c r="C2" s="193"/>
      <c r="D2" s="193"/>
      <c r="E2" s="193"/>
      <c r="F2" s="193"/>
      <c r="G2" s="193"/>
      <c r="H2" s="193"/>
      <c r="I2" s="193"/>
      <c r="J2" s="193"/>
      <c r="K2" s="193"/>
      <c r="L2" s="193"/>
      <c r="M2" s="193"/>
      <c r="N2" s="193"/>
      <c r="O2" s="193"/>
      <c r="P2" s="193"/>
      <c r="Q2" s="193"/>
      <c r="R2" s="193"/>
      <c r="S2" s="193"/>
    </row>
    <row r="3" spans="1:19" ht="14.25" thickBot="1" x14ac:dyDescent="0.2">
      <c r="A3" s="7"/>
      <c r="B3" s="3"/>
      <c r="C3" s="1"/>
      <c r="D3" s="1"/>
      <c r="E3" s="1"/>
      <c r="F3" s="1"/>
      <c r="G3" s="1"/>
      <c r="H3" s="1"/>
      <c r="I3" s="1"/>
      <c r="J3" s="1"/>
      <c r="K3" s="1"/>
      <c r="L3" s="1"/>
      <c r="M3" s="1"/>
      <c r="N3" s="1"/>
      <c r="O3" s="1"/>
      <c r="P3" s="1"/>
      <c r="Q3" s="1"/>
      <c r="R3" s="19"/>
      <c r="S3" s="19"/>
    </row>
    <row r="4" spans="1:19" ht="20.100000000000001" customHeight="1" x14ac:dyDescent="0.15">
      <c r="A4" s="205" t="s">
        <v>8</v>
      </c>
      <c r="B4" s="194" t="s">
        <v>9</v>
      </c>
      <c r="C4" s="200" t="s">
        <v>346</v>
      </c>
      <c r="D4" s="200" t="s">
        <v>345</v>
      </c>
      <c r="E4" s="200" t="s">
        <v>248</v>
      </c>
      <c r="F4" s="203" t="s">
        <v>254</v>
      </c>
      <c r="G4" s="204"/>
      <c r="H4" s="204"/>
      <c r="I4" s="204"/>
      <c r="J4" s="204"/>
      <c r="K4" s="204"/>
      <c r="L4" s="204"/>
      <c r="M4" s="204"/>
      <c r="N4" s="204"/>
      <c r="O4" s="204"/>
      <c r="P4" s="204"/>
      <c r="Q4" s="194" t="s">
        <v>7</v>
      </c>
      <c r="R4" s="194" t="s">
        <v>2</v>
      </c>
      <c r="S4" s="197" t="s">
        <v>3</v>
      </c>
    </row>
    <row r="5" spans="1:19" ht="33" customHeight="1" x14ac:dyDescent="0.15">
      <c r="A5" s="206"/>
      <c r="B5" s="208"/>
      <c r="C5" s="210"/>
      <c r="D5" s="210"/>
      <c r="E5" s="201"/>
      <c r="F5" s="212" t="s">
        <v>255</v>
      </c>
      <c r="G5" s="213"/>
      <c r="H5" s="214"/>
      <c r="I5" s="212" t="s">
        <v>256</v>
      </c>
      <c r="J5" s="213"/>
      <c r="K5" s="214"/>
      <c r="L5" s="212" t="s">
        <v>257</v>
      </c>
      <c r="M5" s="213"/>
      <c r="N5" s="214"/>
      <c r="O5" s="87" t="s">
        <v>261</v>
      </c>
      <c r="P5" s="88" t="s">
        <v>262</v>
      </c>
      <c r="Q5" s="201"/>
      <c r="R5" s="195"/>
      <c r="S5" s="198"/>
    </row>
    <row r="6" spans="1:19" ht="48" customHeight="1" thickBot="1" x14ac:dyDescent="0.2">
      <c r="A6" s="207"/>
      <c r="B6" s="209"/>
      <c r="C6" s="211"/>
      <c r="D6" s="211"/>
      <c r="E6" s="202"/>
      <c r="F6" s="89" t="s">
        <v>258</v>
      </c>
      <c r="G6" s="89" t="s">
        <v>259</v>
      </c>
      <c r="H6" s="89" t="s">
        <v>260</v>
      </c>
      <c r="I6" s="89" t="s">
        <v>258</v>
      </c>
      <c r="J6" s="89" t="s">
        <v>259</v>
      </c>
      <c r="K6" s="89" t="s">
        <v>260</v>
      </c>
      <c r="L6" s="89" t="s">
        <v>258</v>
      </c>
      <c r="M6" s="89" t="s">
        <v>259</v>
      </c>
      <c r="N6" s="89" t="s">
        <v>260</v>
      </c>
      <c r="O6" s="89" t="s">
        <v>347</v>
      </c>
      <c r="P6" s="89" t="s">
        <v>347</v>
      </c>
      <c r="Q6" s="202"/>
      <c r="R6" s="196"/>
      <c r="S6" s="199"/>
    </row>
    <row r="7" spans="1:19" s="14" customFormat="1" ht="36" customHeight="1" x14ac:dyDescent="0.15">
      <c r="A7" s="36">
        <v>1</v>
      </c>
      <c r="B7" s="34" t="s">
        <v>99</v>
      </c>
      <c r="C7" s="31">
        <v>200</v>
      </c>
      <c r="D7" s="31">
        <v>500</v>
      </c>
      <c r="E7" s="35" t="s">
        <v>307</v>
      </c>
      <c r="F7" s="35"/>
      <c r="G7" s="35"/>
      <c r="H7" s="35"/>
      <c r="I7" s="35"/>
      <c r="J7" s="35"/>
      <c r="K7" s="35"/>
      <c r="L7" s="35"/>
      <c r="M7" s="35"/>
      <c r="N7" s="35"/>
      <c r="O7" s="80" t="s">
        <v>268</v>
      </c>
      <c r="P7" s="86">
        <v>5882.8</v>
      </c>
      <c r="Q7" s="35" t="s">
        <v>97</v>
      </c>
      <c r="R7" s="35" t="s">
        <v>84</v>
      </c>
      <c r="S7" s="70" t="s">
        <v>85</v>
      </c>
    </row>
    <row r="8" spans="1:19" s="14" customFormat="1" ht="36" customHeight="1" x14ac:dyDescent="0.15">
      <c r="A8" s="36">
        <v>2</v>
      </c>
      <c r="B8" s="34" t="s">
        <v>100</v>
      </c>
      <c r="C8" s="31">
        <v>1700</v>
      </c>
      <c r="D8" s="31">
        <v>2200</v>
      </c>
      <c r="E8" s="35" t="s">
        <v>308</v>
      </c>
      <c r="F8" s="35"/>
      <c r="G8" s="35"/>
      <c r="H8" s="35"/>
      <c r="I8" s="35"/>
      <c r="J8" s="35"/>
      <c r="K8" s="35"/>
      <c r="L8" s="35"/>
      <c r="M8" s="35"/>
      <c r="N8" s="35"/>
      <c r="O8" s="82">
        <v>12200</v>
      </c>
      <c r="P8" s="83">
        <v>7600</v>
      </c>
      <c r="Q8" s="35" t="s">
        <v>97</v>
      </c>
      <c r="R8" s="35" t="s">
        <v>84</v>
      </c>
      <c r="S8" s="70" t="s">
        <v>85</v>
      </c>
    </row>
    <row r="9" spans="1:19" s="14" customFormat="1" ht="60" customHeight="1" x14ac:dyDescent="0.15">
      <c r="A9" s="36">
        <v>3</v>
      </c>
      <c r="B9" s="34" t="s">
        <v>101</v>
      </c>
      <c r="C9" s="31">
        <v>6000</v>
      </c>
      <c r="D9" s="31">
        <v>7500</v>
      </c>
      <c r="E9" s="35" t="s">
        <v>354</v>
      </c>
      <c r="F9" s="35"/>
      <c r="G9" s="35"/>
      <c r="H9" s="35"/>
      <c r="I9" s="35"/>
      <c r="J9" s="35"/>
      <c r="K9" s="35"/>
      <c r="L9" s="35"/>
      <c r="M9" s="35"/>
      <c r="N9" s="35"/>
      <c r="O9" s="80" t="s">
        <v>281</v>
      </c>
      <c r="P9" s="83">
        <v>45000</v>
      </c>
      <c r="Q9" s="35" t="s">
        <v>119</v>
      </c>
      <c r="R9" s="35" t="s">
        <v>84</v>
      </c>
      <c r="S9" s="70" t="s">
        <v>85</v>
      </c>
    </row>
    <row r="10" spans="1:19" s="14" customFormat="1" ht="40.5" customHeight="1" x14ac:dyDescent="0.15">
      <c r="A10" s="36">
        <v>4</v>
      </c>
      <c r="B10" s="34" t="s">
        <v>102</v>
      </c>
      <c r="C10" s="31">
        <v>5000</v>
      </c>
      <c r="D10" s="31">
        <v>5000</v>
      </c>
      <c r="E10" s="35" t="s">
        <v>313</v>
      </c>
      <c r="F10" s="35"/>
      <c r="G10" s="35"/>
      <c r="H10" s="35"/>
      <c r="I10" s="35"/>
      <c r="J10" s="35"/>
      <c r="K10" s="35"/>
      <c r="L10" s="35"/>
      <c r="M10" s="35"/>
      <c r="N10" s="35"/>
      <c r="O10" s="80" t="s">
        <v>281</v>
      </c>
      <c r="P10" s="83">
        <v>52000</v>
      </c>
      <c r="Q10" s="35" t="s">
        <v>95</v>
      </c>
      <c r="R10" s="35" t="s">
        <v>84</v>
      </c>
      <c r="S10" s="70" t="s">
        <v>213</v>
      </c>
    </row>
    <row r="11" spans="1:19" s="14" customFormat="1" ht="36" customHeight="1" x14ac:dyDescent="0.15">
      <c r="A11" s="36">
        <v>5</v>
      </c>
      <c r="B11" s="34" t="s">
        <v>103</v>
      </c>
      <c r="C11" s="31">
        <v>4050</v>
      </c>
      <c r="D11" s="31">
        <v>0</v>
      </c>
      <c r="E11" s="35" t="s">
        <v>305</v>
      </c>
      <c r="F11" s="35"/>
      <c r="G11" s="35"/>
      <c r="H11" s="35"/>
      <c r="I11" s="35"/>
      <c r="J11" s="35"/>
      <c r="K11" s="35"/>
      <c r="L11" s="35"/>
      <c r="M11" s="35"/>
      <c r="N11" s="35"/>
      <c r="O11" s="80" t="s">
        <v>281</v>
      </c>
      <c r="P11" s="83">
        <v>70000</v>
      </c>
      <c r="Q11" s="35" t="s">
        <v>174</v>
      </c>
      <c r="R11" s="35" t="s">
        <v>84</v>
      </c>
      <c r="S11" s="70" t="s">
        <v>85</v>
      </c>
    </row>
    <row r="12" spans="1:19" s="14" customFormat="1" ht="36" customHeight="1" x14ac:dyDescent="0.15">
      <c r="A12" s="36">
        <v>6</v>
      </c>
      <c r="B12" s="34" t="s">
        <v>104</v>
      </c>
      <c r="C12" s="31">
        <v>2550</v>
      </c>
      <c r="D12" s="31">
        <v>3500</v>
      </c>
      <c r="E12" s="35" t="s">
        <v>305</v>
      </c>
      <c r="F12" s="35"/>
      <c r="G12" s="35"/>
      <c r="H12" s="35"/>
      <c r="I12" s="35"/>
      <c r="J12" s="35"/>
      <c r="K12" s="35"/>
      <c r="L12" s="35"/>
      <c r="M12" s="35"/>
      <c r="N12" s="35"/>
      <c r="O12" s="80" t="s">
        <v>281</v>
      </c>
      <c r="P12" s="35">
        <v>750</v>
      </c>
      <c r="Q12" s="35" t="s">
        <v>83</v>
      </c>
      <c r="R12" s="35" t="s">
        <v>84</v>
      </c>
      <c r="S12" s="70" t="s">
        <v>85</v>
      </c>
    </row>
    <row r="13" spans="1:19" s="14" customFormat="1" ht="36" customHeight="1" x14ac:dyDescent="0.15">
      <c r="A13" s="36">
        <v>7</v>
      </c>
      <c r="B13" s="34" t="s">
        <v>195</v>
      </c>
      <c r="C13" s="31">
        <v>2400</v>
      </c>
      <c r="D13" s="31">
        <v>3400</v>
      </c>
      <c r="E13" s="35" t="s">
        <v>305</v>
      </c>
      <c r="F13" s="35"/>
      <c r="G13" s="35"/>
      <c r="H13" s="35"/>
      <c r="I13" s="35"/>
      <c r="J13" s="35"/>
      <c r="K13" s="35"/>
      <c r="L13" s="35"/>
      <c r="M13" s="35"/>
      <c r="N13" s="35"/>
      <c r="O13" s="80" t="s">
        <v>281</v>
      </c>
      <c r="P13" s="86">
        <v>23618.1</v>
      </c>
      <c r="Q13" s="35" t="s">
        <v>83</v>
      </c>
      <c r="R13" s="35" t="s">
        <v>84</v>
      </c>
      <c r="S13" s="70" t="s">
        <v>85</v>
      </c>
    </row>
    <row r="14" spans="1:19" s="14" customFormat="1" ht="36" customHeight="1" x14ac:dyDescent="0.15">
      <c r="A14" s="36">
        <v>8</v>
      </c>
      <c r="B14" s="34" t="s">
        <v>105</v>
      </c>
      <c r="C14" s="31">
        <v>1600</v>
      </c>
      <c r="D14" s="31">
        <v>2600</v>
      </c>
      <c r="E14" s="35" t="s">
        <v>305</v>
      </c>
      <c r="F14" s="35"/>
      <c r="G14" s="35"/>
      <c r="H14" s="35"/>
      <c r="I14" s="35"/>
      <c r="J14" s="35"/>
      <c r="K14" s="35"/>
      <c r="L14" s="35"/>
      <c r="M14" s="35"/>
      <c r="N14" s="35"/>
      <c r="O14" s="80" t="s">
        <v>281</v>
      </c>
      <c r="P14" s="83">
        <v>24277</v>
      </c>
      <c r="Q14" s="35" t="s">
        <v>83</v>
      </c>
      <c r="R14" s="35" t="s">
        <v>84</v>
      </c>
      <c r="S14" s="70" t="s">
        <v>85</v>
      </c>
    </row>
    <row r="15" spans="1:19" s="14" customFormat="1" ht="36" customHeight="1" x14ac:dyDescent="0.15">
      <c r="A15" s="36">
        <v>9</v>
      </c>
      <c r="B15" s="34" t="s">
        <v>106</v>
      </c>
      <c r="C15" s="31">
        <v>1200</v>
      </c>
      <c r="D15" s="31">
        <v>1200</v>
      </c>
      <c r="E15" s="35" t="s">
        <v>305</v>
      </c>
      <c r="F15" s="35"/>
      <c r="G15" s="35"/>
      <c r="H15" s="35"/>
      <c r="I15" s="35"/>
      <c r="J15" s="35"/>
      <c r="K15" s="35"/>
      <c r="L15" s="35"/>
      <c r="M15" s="35"/>
      <c r="N15" s="35"/>
      <c r="O15" s="80" t="s">
        <v>281</v>
      </c>
      <c r="P15" s="83">
        <v>20148</v>
      </c>
      <c r="Q15" s="35" t="s">
        <v>83</v>
      </c>
      <c r="R15" s="35" t="s">
        <v>84</v>
      </c>
      <c r="S15" s="70" t="s">
        <v>85</v>
      </c>
    </row>
    <row r="16" spans="1:19" s="14" customFormat="1" ht="36" customHeight="1" x14ac:dyDescent="0.15">
      <c r="A16" s="36">
        <v>10</v>
      </c>
      <c r="B16" s="34" t="s">
        <v>107</v>
      </c>
      <c r="C16" s="31">
        <v>2000</v>
      </c>
      <c r="D16" s="31">
        <v>4500</v>
      </c>
      <c r="E16" s="35" t="s">
        <v>305</v>
      </c>
      <c r="F16" s="35"/>
      <c r="G16" s="35"/>
      <c r="H16" s="35"/>
      <c r="I16" s="35"/>
      <c r="J16" s="35"/>
      <c r="K16" s="35"/>
      <c r="L16" s="35"/>
      <c r="M16" s="35"/>
      <c r="N16" s="35"/>
      <c r="O16" s="82">
        <v>118906</v>
      </c>
      <c r="P16" s="82">
        <v>5613</v>
      </c>
      <c r="Q16" s="35" t="s">
        <v>83</v>
      </c>
      <c r="R16" s="35" t="s">
        <v>84</v>
      </c>
      <c r="S16" s="70" t="s">
        <v>85</v>
      </c>
    </row>
    <row r="17" spans="1:19" s="14" customFormat="1" ht="36" customHeight="1" x14ac:dyDescent="0.15">
      <c r="A17" s="36">
        <v>11</v>
      </c>
      <c r="B17" s="34" t="s">
        <v>184</v>
      </c>
      <c r="C17" s="31">
        <v>5500</v>
      </c>
      <c r="D17" s="31">
        <v>8000</v>
      </c>
      <c r="E17" s="35" t="s">
        <v>305</v>
      </c>
      <c r="F17" s="35"/>
      <c r="G17" s="35"/>
      <c r="H17" s="35"/>
      <c r="I17" s="35"/>
      <c r="J17" s="35"/>
      <c r="K17" s="35"/>
      <c r="L17" s="35"/>
      <c r="M17" s="35"/>
      <c r="N17" s="35"/>
      <c r="O17" s="80" t="s">
        <v>286</v>
      </c>
      <c r="P17" s="83">
        <v>253444</v>
      </c>
      <c r="Q17" s="35" t="s">
        <v>83</v>
      </c>
      <c r="R17" s="35" t="s">
        <v>84</v>
      </c>
      <c r="S17" s="70" t="s">
        <v>85</v>
      </c>
    </row>
    <row r="18" spans="1:19" s="14" customFormat="1" ht="36" customHeight="1" x14ac:dyDescent="0.15">
      <c r="A18" s="36">
        <v>12</v>
      </c>
      <c r="B18" s="34" t="s">
        <v>108</v>
      </c>
      <c r="C18" s="31">
        <v>275</v>
      </c>
      <c r="D18" s="31">
        <v>275</v>
      </c>
      <c r="E18" s="35" t="s">
        <v>305</v>
      </c>
      <c r="F18" s="35"/>
      <c r="G18" s="35"/>
      <c r="H18" s="35"/>
      <c r="I18" s="35"/>
      <c r="J18" s="35"/>
      <c r="K18" s="35"/>
      <c r="L18" s="35"/>
      <c r="M18" s="35"/>
      <c r="N18" s="35"/>
      <c r="O18" s="80" t="s">
        <v>286</v>
      </c>
      <c r="P18" s="86">
        <v>17574.099999999999</v>
      </c>
      <c r="Q18" s="35" t="s">
        <v>83</v>
      </c>
      <c r="R18" s="35" t="s">
        <v>84</v>
      </c>
      <c r="S18" s="70" t="s">
        <v>85</v>
      </c>
    </row>
    <row r="19" spans="1:19" s="14" customFormat="1" ht="45.75" customHeight="1" x14ac:dyDescent="0.15">
      <c r="A19" s="36">
        <v>13</v>
      </c>
      <c r="B19" s="34" t="s">
        <v>109</v>
      </c>
      <c r="C19" s="31">
        <v>500</v>
      </c>
      <c r="D19" s="31">
        <v>500</v>
      </c>
      <c r="E19" s="35" t="s">
        <v>355</v>
      </c>
      <c r="F19" s="35"/>
      <c r="G19" s="35"/>
      <c r="H19" s="35"/>
      <c r="I19" s="35"/>
      <c r="J19" s="35"/>
      <c r="K19" s="35"/>
      <c r="L19" s="35"/>
      <c r="M19" s="35"/>
      <c r="N19" s="35"/>
      <c r="O19" s="80" t="s">
        <v>286</v>
      </c>
      <c r="P19" s="83">
        <v>11400</v>
      </c>
      <c r="Q19" s="35" t="s">
        <v>83</v>
      </c>
      <c r="R19" s="35" t="s">
        <v>84</v>
      </c>
      <c r="S19" s="70" t="s">
        <v>85</v>
      </c>
    </row>
    <row r="20" spans="1:19" s="14" customFormat="1" ht="38.25" customHeight="1" x14ac:dyDescent="0.15">
      <c r="A20" s="36">
        <v>14</v>
      </c>
      <c r="B20" s="34" t="s">
        <v>110</v>
      </c>
      <c r="C20" s="31">
        <v>3700</v>
      </c>
      <c r="D20" s="31">
        <v>5200</v>
      </c>
      <c r="E20" s="35" t="s">
        <v>305</v>
      </c>
      <c r="F20" s="35"/>
      <c r="G20" s="35"/>
      <c r="H20" s="35"/>
      <c r="I20" s="35"/>
      <c r="J20" s="35"/>
      <c r="K20" s="35"/>
      <c r="L20" s="35"/>
      <c r="M20" s="35"/>
      <c r="N20" s="35"/>
      <c r="O20" s="80" t="s">
        <v>286</v>
      </c>
      <c r="P20" s="83">
        <v>13219</v>
      </c>
      <c r="Q20" s="35" t="s">
        <v>83</v>
      </c>
      <c r="R20" s="35" t="s">
        <v>84</v>
      </c>
      <c r="S20" s="70" t="s">
        <v>85</v>
      </c>
    </row>
    <row r="21" spans="1:19" s="14" customFormat="1" ht="38.25" customHeight="1" x14ac:dyDescent="0.15">
      <c r="A21" s="36">
        <v>15</v>
      </c>
      <c r="B21" s="34" t="s">
        <v>183</v>
      </c>
      <c r="C21" s="31">
        <v>2000</v>
      </c>
      <c r="D21" s="31">
        <v>3000</v>
      </c>
      <c r="E21" s="35" t="s">
        <v>305</v>
      </c>
      <c r="F21" s="35"/>
      <c r="G21" s="35"/>
      <c r="H21" s="35"/>
      <c r="I21" s="35"/>
      <c r="J21" s="35"/>
      <c r="K21" s="35"/>
      <c r="L21" s="35"/>
      <c r="M21" s="35"/>
      <c r="N21" s="35"/>
      <c r="O21" s="80" t="s">
        <v>286</v>
      </c>
      <c r="P21" s="83">
        <v>1429</v>
      </c>
      <c r="Q21" s="35" t="s">
        <v>83</v>
      </c>
      <c r="R21" s="35" t="s">
        <v>84</v>
      </c>
      <c r="S21" s="70" t="s">
        <v>85</v>
      </c>
    </row>
    <row r="22" spans="1:19" s="14" customFormat="1" ht="38.25" customHeight="1" x14ac:dyDescent="0.15">
      <c r="A22" s="36">
        <v>16</v>
      </c>
      <c r="B22" s="34" t="s">
        <v>111</v>
      </c>
      <c r="C22" s="31">
        <v>800</v>
      </c>
      <c r="D22" s="31">
        <v>1300</v>
      </c>
      <c r="E22" s="35" t="s">
        <v>305</v>
      </c>
      <c r="F22" s="35"/>
      <c r="G22" s="35"/>
      <c r="H22" s="35"/>
      <c r="I22" s="35"/>
      <c r="J22" s="35"/>
      <c r="K22" s="35"/>
      <c r="L22" s="35"/>
      <c r="M22" s="35"/>
      <c r="N22" s="35"/>
      <c r="O22" s="80" t="s">
        <v>286</v>
      </c>
      <c r="P22" s="86">
        <v>143061.5</v>
      </c>
      <c r="Q22" s="35" t="s">
        <v>83</v>
      </c>
      <c r="R22" s="35" t="s">
        <v>84</v>
      </c>
      <c r="S22" s="70" t="s">
        <v>85</v>
      </c>
    </row>
    <row r="23" spans="1:19" s="14" customFormat="1" ht="145.5" customHeight="1" x14ac:dyDescent="0.15">
      <c r="A23" s="36">
        <v>17</v>
      </c>
      <c r="B23" s="34" t="s">
        <v>112</v>
      </c>
      <c r="C23" s="31">
        <v>100</v>
      </c>
      <c r="D23" s="31">
        <v>0</v>
      </c>
      <c r="E23" s="35" t="s">
        <v>288</v>
      </c>
      <c r="F23" s="35"/>
      <c r="G23" s="35"/>
      <c r="H23" s="35"/>
      <c r="I23" s="35"/>
      <c r="J23" s="35"/>
      <c r="K23" s="35"/>
      <c r="L23" s="35"/>
      <c r="M23" s="35"/>
      <c r="N23" s="35"/>
      <c r="O23" s="80" t="s">
        <v>286</v>
      </c>
      <c r="P23" s="80" t="s">
        <v>286</v>
      </c>
      <c r="Q23" s="35" t="s">
        <v>83</v>
      </c>
      <c r="R23" s="35" t="s">
        <v>84</v>
      </c>
      <c r="S23" s="70" t="s">
        <v>85</v>
      </c>
    </row>
    <row r="24" spans="1:19" s="14" customFormat="1" ht="144" customHeight="1" x14ac:dyDescent="0.15">
      <c r="A24" s="36">
        <v>18</v>
      </c>
      <c r="B24" s="34" t="s">
        <v>113</v>
      </c>
      <c r="C24" s="31">
        <v>74</v>
      </c>
      <c r="D24" s="31">
        <v>74</v>
      </c>
      <c r="E24" s="35" t="s">
        <v>300</v>
      </c>
      <c r="F24" s="35"/>
      <c r="G24" s="35"/>
      <c r="H24" s="35"/>
      <c r="I24" s="35"/>
      <c r="J24" s="35"/>
      <c r="K24" s="35"/>
      <c r="L24" s="35"/>
      <c r="M24" s="35"/>
      <c r="N24" s="35"/>
      <c r="O24" s="80" t="s">
        <v>286</v>
      </c>
      <c r="P24" s="80" t="s">
        <v>286</v>
      </c>
      <c r="Q24" s="35" t="s">
        <v>83</v>
      </c>
      <c r="R24" s="35" t="s">
        <v>84</v>
      </c>
      <c r="S24" s="70" t="s">
        <v>85</v>
      </c>
    </row>
    <row r="25" spans="1:19" s="14" customFormat="1" ht="94.5" customHeight="1" x14ac:dyDescent="0.15">
      <c r="A25" s="36">
        <v>19</v>
      </c>
      <c r="B25" s="34" t="s">
        <v>114</v>
      </c>
      <c r="C25" s="31">
        <v>260</v>
      </c>
      <c r="D25" s="31">
        <v>260</v>
      </c>
      <c r="E25" s="35" t="s">
        <v>273</v>
      </c>
      <c r="F25" s="35"/>
      <c r="G25" s="35"/>
      <c r="H25" s="35"/>
      <c r="I25" s="35"/>
      <c r="J25" s="35"/>
      <c r="K25" s="35"/>
      <c r="L25" s="35"/>
      <c r="M25" s="35"/>
      <c r="N25" s="35"/>
      <c r="O25" s="80" t="s">
        <v>272</v>
      </c>
      <c r="P25" s="80" t="s">
        <v>272</v>
      </c>
      <c r="Q25" s="35" t="s">
        <v>96</v>
      </c>
      <c r="R25" s="35" t="s">
        <v>84</v>
      </c>
      <c r="S25" s="70" t="s">
        <v>85</v>
      </c>
    </row>
    <row r="26" spans="1:19" s="14" customFormat="1" ht="36" customHeight="1" x14ac:dyDescent="0.15">
      <c r="A26" s="36">
        <v>20</v>
      </c>
      <c r="B26" s="34" t="s">
        <v>115</v>
      </c>
      <c r="C26" s="31">
        <v>100</v>
      </c>
      <c r="D26" s="31">
        <v>0</v>
      </c>
      <c r="E26" s="35" t="s">
        <v>305</v>
      </c>
      <c r="F26" s="35"/>
      <c r="G26" s="35"/>
      <c r="H26" s="35"/>
      <c r="I26" s="35"/>
      <c r="J26" s="35"/>
      <c r="K26" s="35"/>
      <c r="L26" s="35"/>
      <c r="M26" s="35"/>
      <c r="N26" s="35"/>
      <c r="O26" s="80" t="s">
        <v>274</v>
      </c>
      <c r="P26" s="86">
        <v>15394.1</v>
      </c>
      <c r="Q26" s="35" t="s">
        <v>96</v>
      </c>
      <c r="R26" s="35" t="s">
        <v>84</v>
      </c>
      <c r="S26" s="70" t="s">
        <v>85</v>
      </c>
    </row>
    <row r="27" spans="1:19" s="14" customFormat="1" ht="83.25" customHeight="1" x14ac:dyDescent="0.15">
      <c r="A27" s="36">
        <v>21</v>
      </c>
      <c r="B27" s="34" t="s">
        <v>116</v>
      </c>
      <c r="C27" s="31">
        <v>1000</v>
      </c>
      <c r="D27" s="31">
        <v>1000</v>
      </c>
      <c r="E27" s="35" t="s">
        <v>275</v>
      </c>
      <c r="F27" s="35"/>
      <c r="G27" s="35"/>
      <c r="H27" s="35"/>
      <c r="I27" s="35"/>
      <c r="J27" s="35"/>
      <c r="K27" s="35"/>
      <c r="L27" s="35"/>
      <c r="M27" s="35"/>
      <c r="N27" s="35"/>
      <c r="O27" s="35">
        <v>340</v>
      </c>
      <c r="P27" s="35">
        <v>95</v>
      </c>
      <c r="Q27" s="35" t="s">
        <v>96</v>
      </c>
      <c r="R27" s="35" t="s">
        <v>84</v>
      </c>
      <c r="S27" s="70" t="s">
        <v>85</v>
      </c>
    </row>
    <row r="28" spans="1:19" s="14" customFormat="1" ht="135.75" customHeight="1" x14ac:dyDescent="0.15">
      <c r="A28" s="36">
        <v>22</v>
      </c>
      <c r="B28" s="34" t="s">
        <v>117</v>
      </c>
      <c r="C28" s="31">
        <v>400</v>
      </c>
      <c r="D28" s="31">
        <v>800</v>
      </c>
      <c r="E28" s="26" t="s">
        <v>356</v>
      </c>
      <c r="F28" s="26"/>
      <c r="G28" s="26"/>
      <c r="H28" s="26"/>
      <c r="I28" s="26"/>
      <c r="J28" s="26"/>
      <c r="K28" s="26"/>
      <c r="L28" s="26"/>
      <c r="M28" s="26"/>
      <c r="N28" s="26"/>
      <c r="O28" s="93">
        <v>12540000</v>
      </c>
      <c r="P28" s="93">
        <v>66120000</v>
      </c>
      <c r="Q28" s="35" t="s">
        <v>98</v>
      </c>
      <c r="R28" s="35" t="s">
        <v>84</v>
      </c>
      <c r="S28" s="70" t="s">
        <v>85</v>
      </c>
    </row>
    <row r="29" spans="1:19" s="14" customFormat="1" ht="54" customHeight="1" thickBot="1" x14ac:dyDescent="0.2">
      <c r="A29" s="71">
        <v>23</v>
      </c>
      <c r="B29" s="72" t="s">
        <v>118</v>
      </c>
      <c r="C29" s="73">
        <v>700</v>
      </c>
      <c r="D29" s="73">
        <v>700</v>
      </c>
      <c r="E29" s="74" t="s">
        <v>357</v>
      </c>
      <c r="F29" s="74"/>
      <c r="G29" s="74"/>
      <c r="H29" s="74"/>
      <c r="I29" s="74"/>
      <c r="J29" s="74"/>
      <c r="K29" s="74"/>
      <c r="L29" s="74"/>
      <c r="M29" s="74"/>
      <c r="N29" s="74"/>
      <c r="O29" s="81" t="s">
        <v>263</v>
      </c>
      <c r="P29" s="74">
        <v>990</v>
      </c>
      <c r="Q29" s="74" t="s">
        <v>98</v>
      </c>
      <c r="R29" s="74" t="s">
        <v>222</v>
      </c>
      <c r="S29" s="75" t="s">
        <v>85</v>
      </c>
    </row>
    <row r="30" spans="1:19" ht="20.100000000000001" customHeight="1" x14ac:dyDescent="0.15">
      <c r="A30" s="9"/>
      <c r="C30" s="32"/>
    </row>
    <row r="31" spans="1:19" ht="20.100000000000001" customHeight="1" x14ac:dyDescent="0.15">
      <c r="A31" s="9"/>
    </row>
    <row r="32" spans="1:19" ht="20.100000000000001" customHeight="1" x14ac:dyDescent="0.15">
      <c r="A32" s="10"/>
      <c r="B32" s="4"/>
      <c r="C32" s="5"/>
      <c r="D32" s="5"/>
      <c r="E32" s="5"/>
      <c r="F32" s="5"/>
      <c r="G32" s="5"/>
      <c r="H32" s="5"/>
      <c r="I32" s="5"/>
      <c r="J32" s="5"/>
      <c r="K32" s="5"/>
      <c r="L32" s="5"/>
      <c r="M32" s="5"/>
      <c r="N32" s="5"/>
      <c r="O32" s="5"/>
      <c r="P32" s="5"/>
      <c r="Q32" s="5"/>
      <c r="R32" s="4"/>
      <c r="S32" s="4"/>
    </row>
    <row r="33" spans="1:1" ht="20.100000000000001" customHeight="1" x14ac:dyDescent="0.15">
      <c r="A33" s="10"/>
    </row>
  </sheetData>
  <autoFilter ref="A6:T29"/>
  <mergeCells count="13">
    <mergeCell ref="A2:S2"/>
    <mergeCell ref="R4:R6"/>
    <mergeCell ref="S4:S6"/>
    <mergeCell ref="E4:E6"/>
    <mergeCell ref="F4:P4"/>
    <mergeCell ref="A4:A6"/>
    <mergeCell ref="B4:B6"/>
    <mergeCell ref="C4:C6"/>
    <mergeCell ref="D4:D6"/>
    <mergeCell ref="Q4:Q6"/>
    <mergeCell ref="F5:H5"/>
    <mergeCell ref="I5:K5"/>
    <mergeCell ref="L5:N5"/>
  </mergeCells>
  <phoneticPr fontId="2"/>
  <printOptions horizontalCentered="1"/>
  <pageMargins left="0.39370078740157483" right="0.39370078740157483" top="0.78740157480314965" bottom="0.59055118110236227" header="0.51181102362204722" footer="0.39370078740157483"/>
  <pageSetup paperSize="9" scale="57" fitToHeight="2" orientation="landscape" cellComments="asDisplayed" horizontalDpi="300" verticalDpi="300" r:id="rId1"/>
  <headerFooter differentFirst="1" alignWithMargins="0">
    <oddHeader xml:space="preserve">&amp;R&amp;"ＭＳ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39997558519241921"/>
    <pageSetUpPr fitToPage="1"/>
  </sheetPr>
  <dimension ref="A1:S25"/>
  <sheetViews>
    <sheetView view="pageBreakPreview" zoomScale="70" zoomScaleNormal="30" zoomScaleSheetLayoutView="70" zoomScalePageLayoutView="80" workbookViewId="0">
      <selection activeCell="B8" sqref="B8"/>
    </sheetView>
  </sheetViews>
  <sheetFormatPr defaultColWidth="9" defaultRowHeight="13.5" x14ac:dyDescent="0.15"/>
  <cols>
    <col min="1" max="1" width="10.25" style="2" customWidth="1"/>
    <col min="2" max="2" width="56.75" style="2" customWidth="1"/>
    <col min="3" max="3" width="15" style="2" customWidth="1"/>
    <col min="4" max="7" width="17.75" style="2" customWidth="1"/>
    <col min="8" max="8" width="16.75" style="2" customWidth="1"/>
    <col min="9" max="9" width="40.75" style="2" customWidth="1"/>
    <col min="10" max="10" width="11.5" style="2" customWidth="1"/>
    <col min="11" max="16384" width="9" style="2"/>
  </cols>
  <sheetData>
    <row r="1" spans="1:19" s="99" customFormat="1" ht="27.75" customHeight="1" x14ac:dyDescent="0.15">
      <c r="A1" s="98" t="s">
        <v>181</v>
      </c>
    </row>
    <row r="2" spans="1:19" s="99" customFormat="1" ht="27.75" customHeight="1" x14ac:dyDescent="0.15">
      <c r="A2" s="193" t="s">
        <v>344</v>
      </c>
      <c r="B2" s="193"/>
      <c r="C2" s="193"/>
      <c r="D2" s="193"/>
      <c r="E2" s="193"/>
      <c r="F2" s="193"/>
      <c r="G2" s="193"/>
      <c r="H2" s="193"/>
      <c r="I2" s="193"/>
      <c r="J2" s="98"/>
      <c r="K2" s="98"/>
      <c r="L2" s="98"/>
      <c r="M2" s="98"/>
      <c r="N2" s="98"/>
      <c r="O2" s="98"/>
      <c r="P2" s="98"/>
      <c r="Q2" s="98"/>
      <c r="R2" s="98"/>
      <c r="S2" s="98"/>
    </row>
    <row r="3" spans="1:19" ht="14.25" thickBot="1" x14ac:dyDescent="0.2">
      <c r="A3" s="7"/>
      <c r="B3" s="3"/>
      <c r="C3" s="1"/>
      <c r="D3" s="1"/>
      <c r="E3" s="1"/>
      <c r="F3" s="1"/>
      <c r="G3" s="1"/>
      <c r="H3" s="6"/>
      <c r="I3" s="69"/>
    </row>
    <row r="4" spans="1:19" ht="19.5" customHeight="1" x14ac:dyDescent="0.15">
      <c r="A4" s="205" t="s">
        <v>8</v>
      </c>
      <c r="B4" s="194" t="s">
        <v>9</v>
      </c>
      <c r="C4" s="200" t="s">
        <v>345</v>
      </c>
      <c r="D4" s="200" t="s">
        <v>248</v>
      </c>
      <c r="E4" s="217" t="s">
        <v>247</v>
      </c>
      <c r="F4" s="218"/>
      <c r="G4" s="194" t="s">
        <v>7</v>
      </c>
      <c r="H4" s="223" t="s">
        <v>2</v>
      </c>
      <c r="I4" s="197" t="s">
        <v>3</v>
      </c>
    </row>
    <row r="5" spans="1:19" ht="37.5" customHeight="1" x14ac:dyDescent="0.15">
      <c r="A5" s="206"/>
      <c r="B5" s="208"/>
      <c r="C5" s="210"/>
      <c r="D5" s="219"/>
      <c r="E5" s="87" t="s">
        <v>261</v>
      </c>
      <c r="F5" s="88" t="s">
        <v>262</v>
      </c>
      <c r="G5" s="219"/>
      <c r="H5" s="224"/>
      <c r="I5" s="215"/>
    </row>
    <row r="6" spans="1:19" ht="37.5" customHeight="1" thickBot="1" x14ac:dyDescent="0.2">
      <c r="A6" s="207"/>
      <c r="B6" s="209"/>
      <c r="C6" s="211"/>
      <c r="D6" s="220"/>
      <c r="E6" s="89" t="s">
        <v>347</v>
      </c>
      <c r="F6" s="89" t="s">
        <v>347</v>
      </c>
      <c r="G6" s="220"/>
      <c r="H6" s="225"/>
      <c r="I6" s="216"/>
    </row>
    <row r="7" spans="1:19" s="52" customFormat="1" ht="27.95" customHeight="1" x14ac:dyDescent="0.15">
      <c r="A7" s="54" t="s">
        <v>231</v>
      </c>
      <c r="B7" s="46" t="s">
        <v>230</v>
      </c>
      <c r="C7" s="16">
        <v>200</v>
      </c>
      <c r="D7" s="46" t="s">
        <v>269</v>
      </c>
      <c r="E7" s="84">
        <v>7692.3</v>
      </c>
      <c r="F7" s="84">
        <v>7692.3</v>
      </c>
      <c r="G7" s="46" t="s">
        <v>97</v>
      </c>
      <c r="H7" s="60" t="s">
        <v>66</v>
      </c>
      <c r="I7" s="105" t="s">
        <v>245</v>
      </c>
    </row>
    <row r="8" spans="1:19" s="57" customFormat="1" ht="170.25" customHeight="1" x14ac:dyDescent="0.15">
      <c r="A8" s="54" t="s">
        <v>232</v>
      </c>
      <c r="B8" s="37" t="s">
        <v>214</v>
      </c>
      <c r="C8" s="16">
        <v>100</v>
      </c>
      <c r="D8" s="55" t="s">
        <v>298</v>
      </c>
      <c r="E8" s="91" t="s">
        <v>280</v>
      </c>
      <c r="F8" s="91" t="s">
        <v>283</v>
      </c>
      <c r="G8" s="55" t="s">
        <v>95</v>
      </c>
      <c r="H8" s="56" t="s">
        <v>84</v>
      </c>
      <c r="I8" s="105" t="s">
        <v>245</v>
      </c>
    </row>
    <row r="9" spans="1:19" s="57" customFormat="1" ht="132" customHeight="1" x14ac:dyDescent="0.15">
      <c r="A9" s="54" t="s">
        <v>233</v>
      </c>
      <c r="B9" s="37" t="s">
        <v>216</v>
      </c>
      <c r="C9" s="16">
        <v>300</v>
      </c>
      <c r="D9" s="55" t="s">
        <v>301</v>
      </c>
      <c r="E9" s="94" t="s">
        <v>284</v>
      </c>
      <c r="F9" s="93">
        <v>81000</v>
      </c>
      <c r="G9" s="55" t="s">
        <v>95</v>
      </c>
      <c r="H9" s="56" t="s">
        <v>84</v>
      </c>
      <c r="I9" s="105" t="s">
        <v>215</v>
      </c>
    </row>
    <row r="10" spans="1:19" s="153" customFormat="1" ht="39.75" customHeight="1" x14ac:dyDescent="0.15">
      <c r="A10" s="221" t="s">
        <v>234</v>
      </c>
      <c r="B10" s="158" t="s">
        <v>185</v>
      </c>
      <c r="C10" s="23">
        <v>11.847</v>
      </c>
      <c r="D10" s="158" t="s">
        <v>277</v>
      </c>
      <c r="E10" s="160" t="s">
        <v>278</v>
      </c>
      <c r="F10" s="160" t="s">
        <v>279</v>
      </c>
      <c r="G10" s="158" t="s">
        <v>186</v>
      </c>
      <c r="H10" s="27" t="s">
        <v>187</v>
      </c>
      <c r="I10" s="152" t="s">
        <v>190</v>
      </c>
    </row>
    <row r="11" spans="1:19" s="153" customFormat="1" ht="39.75" customHeight="1" x14ac:dyDescent="0.15">
      <c r="A11" s="222"/>
      <c r="B11" s="159"/>
      <c r="C11" s="23">
        <v>539.79200000000003</v>
      </c>
      <c r="D11" s="159"/>
      <c r="E11" s="161"/>
      <c r="F11" s="161"/>
      <c r="G11" s="159"/>
      <c r="H11" s="154" t="s">
        <v>188</v>
      </c>
      <c r="I11" s="116" t="s">
        <v>67</v>
      </c>
    </row>
    <row r="12" spans="1:19" s="57" customFormat="1" ht="97.5" customHeight="1" x14ac:dyDescent="0.15">
      <c r="A12" s="58" t="s">
        <v>235</v>
      </c>
      <c r="B12" s="102" t="s">
        <v>201</v>
      </c>
      <c r="C12" s="16">
        <v>9887.6309999999994</v>
      </c>
      <c r="D12" s="59" t="s">
        <v>292</v>
      </c>
      <c r="E12" s="90">
        <v>2000</v>
      </c>
      <c r="F12" s="90">
        <v>2000</v>
      </c>
      <c r="G12" s="59" t="s">
        <v>194</v>
      </c>
      <c r="H12" s="56" t="s">
        <v>188</v>
      </c>
      <c r="I12" s="70" t="s">
        <v>67</v>
      </c>
    </row>
    <row r="13" spans="1:19" s="57" customFormat="1" ht="48.75" customHeight="1" x14ac:dyDescent="0.15">
      <c r="A13" s="58" t="s">
        <v>236</v>
      </c>
      <c r="B13" s="102" t="s">
        <v>199</v>
      </c>
      <c r="C13" s="16">
        <v>2550</v>
      </c>
      <c r="D13" s="59" t="s">
        <v>293</v>
      </c>
      <c r="E13" s="91" t="s">
        <v>280</v>
      </c>
      <c r="F13" s="90">
        <v>308</v>
      </c>
      <c r="G13" s="59" t="s">
        <v>194</v>
      </c>
      <c r="H13" s="56" t="s">
        <v>188</v>
      </c>
      <c r="I13" s="70" t="s">
        <v>67</v>
      </c>
    </row>
    <row r="14" spans="1:19" s="57" customFormat="1" ht="27.95" customHeight="1" x14ac:dyDescent="0.15">
      <c r="A14" s="58" t="s">
        <v>237</v>
      </c>
      <c r="B14" s="102" t="s">
        <v>228</v>
      </c>
      <c r="C14" s="16">
        <v>6300</v>
      </c>
      <c r="D14" s="59" t="s">
        <v>294</v>
      </c>
      <c r="E14" s="91" t="s">
        <v>280</v>
      </c>
      <c r="F14" s="90">
        <v>40656</v>
      </c>
      <c r="G14" s="59" t="s">
        <v>194</v>
      </c>
      <c r="H14" s="56" t="s">
        <v>188</v>
      </c>
      <c r="I14" s="70" t="s">
        <v>67</v>
      </c>
    </row>
    <row r="15" spans="1:19" s="57" customFormat="1" ht="48.75" customHeight="1" x14ac:dyDescent="0.15">
      <c r="A15" s="58" t="s">
        <v>238</v>
      </c>
      <c r="B15" s="102" t="s">
        <v>229</v>
      </c>
      <c r="C15" s="16">
        <v>2800</v>
      </c>
      <c r="D15" s="59" t="s">
        <v>293</v>
      </c>
      <c r="E15" s="91" t="s">
        <v>280</v>
      </c>
      <c r="F15" s="90">
        <v>25749</v>
      </c>
      <c r="G15" s="59" t="s">
        <v>194</v>
      </c>
      <c r="H15" s="56" t="s">
        <v>188</v>
      </c>
      <c r="I15" s="70" t="s">
        <v>67</v>
      </c>
    </row>
    <row r="16" spans="1:19" s="57" customFormat="1" ht="45.75" customHeight="1" x14ac:dyDescent="0.15">
      <c r="A16" s="58" t="s">
        <v>239</v>
      </c>
      <c r="B16" s="102" t="s">
        <v>198</v>
      </c>
      <c r="C16" s="16">
        <v>2000</v>
      </c>
      <c r="D16" s="59" t="s">
        <v>293</v>
      </c>
      <c r="E16" s="91" t="s">
        <v>280</v>
      </c>
      <c r="F16" s="92">
        <v>540</v>
      </c>
      <c r="G16" s="59" t="s">
        <v>194</v>
      </c>
      <c r="H16" s="56" t="s">
        <v>188</v>
      </c>
      <c r="I16" s="70" t="s">
        <v>67</v>
      </c>
    </row>
    <row r="17" spans="1:9" s="57" customFormat="1" ht="50.25" customHeight="1" x14ac:dyDescent="0.15">
      <c r="A17" s="58" t="s">
        <v>240</v>
      </c>
      <c r="B17" s="102" t="s">
        <v>200</v>
      </c>
      <c r="C17" s="16">
        <v>2000</v>
      </c>
      <c r="D17" s="59" t="s">
        <v>295</v>
      </c>
      <c r="E17" s="91" t="s">
        <v>280</v>
      </c>
      <c r="F17" s="90">
        <v>165016</v>
      </c>
      <c r="G17" s="59" t="s">
        <v>64</v>
      </c>
      <c r="H17" s="56" t="s">
        <v>66</v>
      </c>
      <c r="I17" s="70" t="s">
        <v>67</v>
      </c>
    </row>
    <row r="18" spans="1:9" s="57" customFormat="1" ht="132" customHeight="1" x14ac:dyDescent="0.15">
      <c r="A18" s="58" t="s">
        <v>241</v>
      </c>
      <c r="B18" s="102" t="s">
        <v>191</v>
      </c>
      <c r="C18" s="16">
        <v>250</v>
      </c>
      <c r="D18" s="59" t="s">
        <v>296</v>
      </c>
      <c r="E18" s="91" t="s">
        <v>280</v>
      </c>
      <c r="F18" s="91" t="s">
        <v>280</v>
      </c>
      <c r="G18" s="59" t="s">
        <v>194</v>
      </c>
      <c r="H18" s="56" t="s">
        <v>188</v>
      </c>
      <c r="I18" s="70" t="s">
        <v>67</v>
      </c>
    </row>
    <row r="19" spans="1:9" s="57" customFormat="1" ht="147" customHeight="1" x14ac:dyDescent="0.15">
      <c r="A19" s="58" t="s">
        <v>242</v>
      </c>
      <c r="B19" s="102" t="s">
        <v>192</v>
      </c>
      <c r="C19" s="16">
        <v>150</v>
      </c>
      <c r="D19" s="59" t="s">
        <v>297</v>
      </c>
      <c r="E19" s="91" t="s">
        <v>280</v>
      </c>
      <c r="F19" s="91" t="s">
        <v>280</v>
      </c>
      <c r="G19" s="59" t="s">
        <v>194</v>
      </c>
      <c r="H19" s="56" t="s">
        <v>188</v>
      </c>
      <c r="I19" s="70" t="s">
        <v>67</v>
      </c>
    </row>
    <row r="20" spans="1:9" s="57" customFormat="1" ht="85.5" customHeight="1" x14ac:dyDescent="0.15">
      <c r="A20" s="58" t="s">
        <v>243</v>
      </c>
      <c r="B20" s="46" t="s">
        <v>211</v>
      </c>
      <c r="C20" s="16">
        <v>2965</v>
      </c>
      <c r="D20" s="46" t="s">
        <v>276</v>
      </c>
      <c r="E20" s="85">
        <v>278.8</v>
      </c>
      <c r="F20" s="85">
        <v>114.8</v>
      </c>
      <c r="G20" s="46" t="s">
        <v>80</v>
      </c>
      <c r="H20" s="60" t="s">
        <v>212</v>
      </c>
      <c r="I20" s="70" t="s">
        <v>67</v>
      </c>
    </row>
    <row r="21" spans="1:9" s="57" customFormat="1" ht="147.75" customHeight="1" thickBot="1" x14ac:dyDescent="0.2">
      <c r="A21" s="106" t="s">
        <v>244</v>
      </c>
      <c r="B21" s="107" t="s">
        <v>193</v>
      </c>
      <c r="C21" s="17">
        <v>200</v>
      </c>
      <c r="D21" s="108" t="s">
        <v>299</v>
      </c>
      <c r="E21" s="109" t="s">
        <v>94</v>
      </c>
      <c r="F21" s="109" t="s">
        <v>94</v>
      </c>
      <c r="G21" s="108" t="s">
        <v>64</v>
      </c>
      <c r="H21" s="110" t="s">
        <v>188</v>
      </c>
      <c r="I21" s="75" t="s">
        <v>67</v>
      </c>
    </row>
    <row r="22" spans="1:9" ht="19.7" customHeight="1" x14ac:dyDescent="0.15">
      <c r="A22" s="9"/>
    </row>
    <row r="23" spans="1:9" ht="20.100000000000001" customHeight="1" x14ac:dyDescent="0.15">
      <c r="A23" s="10"/>
    </row>
    <row r="24" spans="1:9" ht="20.100000000000001" customHeight="1" x14ac:dyDescent="0.15">
      <c r="A24" s="11"/>
      <c r="B24" s="4"/>
      <c r="C24" s="5"/>
      <c r="D24" s="5"/>
      <c r="E24" s="5"/>
      <c r="F24" s="5"/>
      <c r="G24" s="5"/>
      <c r="H24" s="4"/>
      <c r="I24" s="4"/>
    </row>
    <row r="25" spans="1:9" ht="20.100000000000001" customHeight="1" x14ac:dyDescent="0.15">
      <c r="A25" s="10"/>
    </row>
  </sheetData>
  <mergeCells count="15">
    <mergeCell ref="A2:I2"/>
    <mergeCell ref="I4:I6"/>
    <mergeCell ref="G10:G11"/>
    <mergeCell ref="E10:E11"/>
    <mergeCell ref="E4:F4"/>
    <mergeCell ref="A4:A6"/>
    <mergeCell ref="B4:B6"/>
    <mergeCell ref="G4:G6"/>
    <mergeCell ref="C4:C6"/>
    <mergeCell ref="A10:A11"/>
    <mergeCell ref="B10:B11"/>
    <mergeCell ref="F10:F11"/>
    <mergeCell ref="D4:D6"/>
    <mergeCell ref="D10:D11"/>
    <mergeCell ref="H4:H6"/>
  </mergeCells>
  <phoneticPr fontId="2"/>
  <printOptions horizontalCentered="1"/>
  <pageMargins left="0.39370078740157483" right="0.39370078740157483" top="0.78740157480314965" bottom="0.59055118110236227" header="0.51181102362204722" footer="0.39370078740157483"/>
  <pageSetup paperSize="9" scale="64" fitToHeight="2" orientation="landscape" cellComments="asDisplayed"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２７事業</vt:lpstr>
      <vt:lpstr>２８新規事業</vt:lpstr>
      <vt:lpstr>２９新規事業</vt:lpstr>
      <vt:lpstr>'２７事業'!Print_Area</vt:lpstr>
      <vt:lpstr>'２８新規事業'!Print_Area</vt:lpstr>
      <vt:lpstr>'２９新規事業'!Print_Area</vt:lpstr>
      <vt:lpstr>'２７事業'!Print_Titles</vt:lpstr>
      <vt:lpstr>'２８新規事業'!Print_Titles</vt:lpstr>
      <vt:lpstr>'２９新規事業'!Print_Titles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2016-10-27T10:20:13Z</dcterms:modified>
</cp:coreProperties>
</file>