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74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9" i="3" l="1"/>
  <c r="AJ69" i="3"/>
  <c r="AJ72" i="3"/>
  <c r="AO72" i="3"/>
  <c r="AE72" i="3"/>
  <c r="AE69"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<sst xmlns="http://schemas.openxmlformats.org/spreadsheetml/2006/main" count="1379" uniqueCount="572">
  <si>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</si>
  <si>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</si>
  <si>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</si>
  <si>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</si>
  <si>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</si>
  <si>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</si>
  <si>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</si>
  <si>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</si>
  <si>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</si>
  <si>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</si>
  <si>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</si>
  <si>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</si>
  <si>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</si>
  <si>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</si>
  <si>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</si>
  <si>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</si>
  <si>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</si>
  <si>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</si>
  <si>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</si>
  <si>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</si>
  <si>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</si>
  <si>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</si>
  <si>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</si>
  <si>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</si>
  <si>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</si>
  <si>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</si>
  <si>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</si>
  <si>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</si>
  <si>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</si>
  <si>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</si>
  <si>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</si>
  <si>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</si>
  <si>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</si>
  <si>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</si>
  <si>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</si>
  <si>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</si>
  <si>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</si>
  <si>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</si>
  <si>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</si>
  <si>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</si>
  <si>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</si>
  <si>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</si>
  <si>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</si>
  <si>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</si>
  <si>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</si>
  <si>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</si>
  <si>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</si>
  <si>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</si>
  <si>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</si>
  <si>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</si>
  <si>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</si>
  <si>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</si>
  <si>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</si>
  <si>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</si>
  <si>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</si>
  <si>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</si>
  <si>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</si>
  <si>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</si>
  <si>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</si>
  <si>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</si>
  <si>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</si>
  <si>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</si>
  <si>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</si>
  <si>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</si>
  <si>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</si>
  <si>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</si>
  <si>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</si>
  <si>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</si>
  <si>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</si>
  <si>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</si>
  <si>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</si>
  <si>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</si>
  <si>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</si>
  <si>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</si>
  <si>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</si>
  <si>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</si>
  <si>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</si>
  <si>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</si>
  <si>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</si>
  <si>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</si>
  <si>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</si>
  <si>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</si>
  <si>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</si>
  <si>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</si>
  <si>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</si>
  <si>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</si>
  <si>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</si>
  <si>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</si>
  <si>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</si>
  <si>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</si>
  <si>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</si>
  <si>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</si>
  <si>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</si>
  <si>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</si>
  <si>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</si>
  <si>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</si>
  <si>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</si>
  <si>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</si>
  <si>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</si>
  <si>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</si>
  <si>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</si>
  <si>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</si>
  <si>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</si>
  <si>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</si>
  <si>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</si>
  <si>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</si>
  <si>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</si>
  <si>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</si>
  <si>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</si>
  <si>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</si>
  <si>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</si>
  <si>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</si>
  <si>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</si>
  <si>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</si>
  <si>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</si>
  <si>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</si>
  <si>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</si>
  <si>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</si>
  <si>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</si>
  <si>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</si>
  <si>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</si>
  <si>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</si>
  <si>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</si>
  <si>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</si>
  <si>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</si>
  <si>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</si>
  <si>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</si>
  <si>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</si>
  <si>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</si>
  <si>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</si>
  <si>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</si>
  <si>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</si>
  <si>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</si>
  <si>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</si>
  <si>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</si>
  <si>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</si>
  <si>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</si>
  <si>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</si>
  <si>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</si>
  <si>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</si>
  <si>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</si>
  <si>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</si>
  <si>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</si>
  <si>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</si>
  <si>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</si>
  <si>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</si>
  <si>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</si>
  <si>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</si>
  <si>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</si>
  <si>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</si>
  <si>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</si>
  <si>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</si>
  <si>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</si>
  <si>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</si>
  <si>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</si>
  <si>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</si>
  <si>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</si>
  <si>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</si>
  <si>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</si>
  <si>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</si>
  <si>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</si>
  <si>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</si>
  <si>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</si>
  <si>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</si>
  <si>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</si>
  <si>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</si>
  <si>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</si>
  <si>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</si>
  <si>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</si>
  <si>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</si>
  <si>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</si>
  <si>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</si>
  <si>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</si>
  <si>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</si>
  <si>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</si>
  <si>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</si>
  <si>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</si>
  <si>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</si>
  <si>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</si>
  <si>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</si>
  <si>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</si>
  <si>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</si>
  <si>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</si>
  <si>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</si>
  <si>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</si>
  <si>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</si>
  <si>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</si>
  <si>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</si>
  <si>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</si>
  <si>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</si>
  <si>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</si>
  <si>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</si>
  <si>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</si>
  <si>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</si>
  <si>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</si>
  <si>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</si>
  <si>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</si>
  <si>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</si>
  <si>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</si>
  <si>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</si>
  <si>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</si>
  <si>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</si>
  <si>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</si>
  <si>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</si>
  <si>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</si>
  <si>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</si>
  <si>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</si>
  <si>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</si>
  <si>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</si>
  <si>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</si>
  <si>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</si>
  <si>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</si>
  <si>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</si>
  <si>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</si>
  <si>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</si>
  <si>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</si>
  <si>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</si>
  <si>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</si>
  <si>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</si>
  <si>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</si>
  <si>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</si>
  <si>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</si>
  <si>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</si>
  <si>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</si>
  <si>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</si>
  <si>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</si>
  <si>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</si>
  <si>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</si>
  <si>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</si>
  <si>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</si>
  <si>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</si>
  <si>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</si>
  <si>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</si>
  <si>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</si>
  <si>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</si>
  <si>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</si>
  <si>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</si>
  <si>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</si>
  <si>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</si>
  <si>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</si>
  <si>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</si>
  <si>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</si>
  <si>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</si>
  <si>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</si>
  <si>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</si>
  <si>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</si>
  <si>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</si>
  <si>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</si>
  <si>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</si>
  <si>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</si>
  <si>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</si>
  <si>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</si>
  <si>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</si>
  <si>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</si>
  <si>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</si>
  <si>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</si>
  <si>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</si>
  <si>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</si>
  <si>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</si>
  <si>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</si>
  <si>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</si>
  <si>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</si>
  <si>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</si>
  <si>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</si>
  <si>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</si>
  <si>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</si>
  <si>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</si>
  <si>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</si>
  <si>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</si>
  <si>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</si>
  <si>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</si>
  <si>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</si>
  <si>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</si>
  <si>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</si>
  <si>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</si>
  <si>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</si>
  <si>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</si>
  <si>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</si>
  <si>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</si>
  <si>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</si>
  <si>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</si>
  <si>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</si>
  <si>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</si>
  <si>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</si>
  <si>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</si>
  <si>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</si>
  <si>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</si>
  <si>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</si>
  <si>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</si>
  <si>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</si>
  <si>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</si>
  <si>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</si>
  <si>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</si>
  <si>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</si>
  <si>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</si>
  <si>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</si>
  <si>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</si>
  <si>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</si>
  <si>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</si>
  <si>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</si>
  <si>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</si>
  <si>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</si>
  <si>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</si>
  <si>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</si>
  <si>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</si>
  <si>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</si>
  <si>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</si>
  <si>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</si>
  <si>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</si>
  <si>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</si>
  <si>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</si>
  <si>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</si>
  <si>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</si>
  <si>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</si>
  <si>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</si>
  <si>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</si>
  <si>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</si>
  <si>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</si>
  <si>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</si>
  <si>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</si>
  <si>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</si>
  <si>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</si>
  <si>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</si>
  <si>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</si>
  <si>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</si>
  <si>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</si>
  <si>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</si>
  <si>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</si>
  <si>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</si>
  <si>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</si>
  <si>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</si>
  <si>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</si>
  <si>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</si>
  <si>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</si>
  <si>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</si>
  <si>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</si>
  <si>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</si>
  <si>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</si>
  <si>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</si>
  <si>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</si>
  <si>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</si>
  <si>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</si>
  <si>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</si>
  <si>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</si>
  <si>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</si>
  <si>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</si>
  <si>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</si>
  <si>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</si>
  <si>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</si>
  <si>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</si>
  <si>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</si>
  <si>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</si>
  <si>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</si>
  <si>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</si>
  <si>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</si>
  <si>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</si>
  <si>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</si>
  <si>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</si>
  <si>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</si>
  <si>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</si>
  <si>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</si>
  <si>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</si>
  <si>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</si>
  <si>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</si>
  <si>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</si>
  <si>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</si>
  <si>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</si>
  <si>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</si>
  <si>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</si>
  <si>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</si>
  <si>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</si>
  <si>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</si>
  <si>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</si>
  <si>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</si>
  <si>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</si>
  <si>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</si>
  <si>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</si>
  <si>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</si>
  <si>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</si>
  <si>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</si>
  <si>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</si>
  <si>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</si>
  <si>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</si>
  <si>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</si>
  <si>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</si>
  <si>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</si>
  <si>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</si>
  <si>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</si>
  <si>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</si>
  <si>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</si>
  <si>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</si>
  <si>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</si>
  <si>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</si>
  <si>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</si>
  <si>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</si>
  <si>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</si>
  <si>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</si>
  <si>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</si>
  <si>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</si>
  <si>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</si>
  <si>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</si>
  <si>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</si>
  <si>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</si>
  <si>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</si>
  <si>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</si>
  <si>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</si>
  <si>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</si>
  <si>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</si>
  <si>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</si>
  <si>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</si>
  <si>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</si>
  <si>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</si>
  <si>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</si>
  <si>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</si>
  <si>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</si>
  <si>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</si>
  <si>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</si>
  <si>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</si>
  <si>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</si>
  <si>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</si>
  <si>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</si>
  <si>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</si>
  <si>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</si>
  <si>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</si>
  <si>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</si>
  <si>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</si>
  <si>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</si>
  <si>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</si>
  <si>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</si>
  <si>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</si>
  <si>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</si>
  <si>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</si>
  <si>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</si>
  <si>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</si>
  <si>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</si>
  <si>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</si>
  <si>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</si>
  <si>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</si>
  <si>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</si>
  <si>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</si>
  <si>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</si>
  <si>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</si>
  <si>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</si>
  <si>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</si>
  <si>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</si>
  <si>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</si>
  <si>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</si>
  <si>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</si>
  <si>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</si>
  <si>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</si>
  <si>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</si>
  <si>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</si>
  <si>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</si>
  <si>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</si>
  <si>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</si>
  <si>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</si>
  <si>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</si>
  <si>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</si>
  <si>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</si>
  <si>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</si>
  <si>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</si>
  <si>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</si>
  <si>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</si>
  <si>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</si>
  <si>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</si>
  <si>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</si>
  <si>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5"/>
  </si>
  <si>
    <t>総合環境政策局</t>
    <rPh sb="0" eb="2">
      <t>ソウゴウ</t>
    </rPh>
    <rPh sb="2" eb="4">
      <t>カンキョウ</t>
    </rPh>
    <rPh sb="4" eb="7">
      <t>セイサクキョク</t>
    </rPh>
    <phoneticPr fontId="3"/>
  </si>
  <si>
    <t>環境計画課 環境経済政策調査室</t>
    <rPh sb="0" eb="2">
      <t>カンキョウ</t>
    </rPh>
    <rPh sb="2" eb="5">
      <t>ケイカクカ</t>
    </rPh>
    <rPh sb="6" eb="8">
      <t>カンキョウ</t>
    </rPh>
    <rPh sb="8" eb="10">
      <t>ケイザイ</t>
    </rPh>
    <rPh sb="10" eb="12">
      <t>セイサク</t>
    </rPh>
    <rPh sb="12" eb="14">
      <t>チョウサ</t>
    </rPh>
    <rPh sb="14" eb="15">
      <t>シツ</t>
    </rPh>
    <phoneticPr fontId="3"/>
  </si>
  <si>
    <t>環境経済政策調査室長
小堀　幸一</t>
    <rPh sb="0" eb="2">
      <t>カンキョウ</t>
    </rPh>
    <rPh sb="2" eb="4">
      <t>ケイザイ</t>
    </rPh>
    <rPh sb="4" eb="6">
      <t>セイサク</t>
    </rPh>
    <rPh sb="6" eb="8">
      <t>チョウサ</t>
    </rPh>
    <rPh sb="8" eb="10">
      <t>シツチョウ</t>
    </rPh>
    <rPh sb="11" eb="13">
      <t>コボリ</t>
    </rPh>
    <rPh sb="14" eb="16">
      <t>コウイチ</t>
    </rPh>
    <phoneticPr fontId="3"/>
  </si>
  <si>
    <t>○</t>
  </si>
  <si>
    <t>-</t>
    <phoneticPr fontId="5"/>
  </si>
  <si>
    <t xml:space="preserve">　グローバル化などの経済・社会動向の変化の中で、我が国の持続可能な発展に貢献する経済・社会のグリーン化を実現・牽引していくための政策研究を行うことにより、種々の環境政策のもたらす経済・社会効果を明らかにし、環境政策の企画立案に資する。
</t>
    <rPh sb="13" eb="15">
      <t>シャカイ</t>
    </rPh>
    <rPh sb="18" eb="20">
      <t>ヘンカ</t>
    </rPh>
    <rPh sb="21" eb="22">
      <t>ナカ</t>
    </rPh>
    <rPh sb="40" eb="42">
      <t>ケイザイ</t>
    </rPh>
    <rPh sb="43" eb="45">
      <t>シャカイ</t>
    </rPh>
    <rPh sb="50" eb="51">
      <t>カ</t>
    </rPh>
    <rPh sb="69" eb="70">
      <t>オコナ</t>
    </rPh>
    <rPh sb="97" eb="98">
      <t>アキ</t>
    </rPh>
    <rPh sb="103" eb="105">
      <t>カンキョウ</t>
    </rPh>
    <rPh sb="105" eb="107">
      <t>セイサク</t>
    </rPh>
    <rPh sb="108" eb="110">
      <t>キカク</t>
    </rPh>
    <rPh sb="110" eb="112">
      <t>リツアン</t>
    </rPh>
    <rPh sb="113" eb="114">
      <t>シ</t>
    </rPh>
    <phoneticPr fontId="5"/>
  </si>
  <si>
    <t>１．環境経済の政策研究の実施
　政策ニーズを踏まえた「環境経済の政策研究」を機動的に実施することにより、環境政策の企画・立案に活用できる経済・社会効果分析手法等に関する研究を実施する。
２．環境経済情報の整備・公表
　経済・社会のグリーン化を支える環境産業の動向を把握するため、環境ビジネス市場の景況感を把握する環境経済観測調査（環境短観）、環境産業の市場規模・雇用規模調査及び企業の成功要因等の調査・分析を実施する。</t>
    <rPh sb="63" eb="65">
      <t>カツヨウ</t>
    </rPh>
    <rPh sb="79" eb="80">
      <t>トウ</t>
    </rPh>
    <rPh sb="81" eb="82">
      <t>カン</t>
    </rPh>
    <rPh sb="84" eb="86">
      <t>ケンキュウ</t>
    </rPh>
    <rPh sb="87" eb="89">
      <t>ジッシ</t>
    </rPh>
    <rPh sb="109" eb="111">
      <t>ケイザイ</t>
    </rPh>
    <rPh sb="112" eb="114">
      <t>シャカイ</t>
    </rPh>
    <rPh sb="119" eb="120">
      <t>カ</t>
    </rPh>
    <rPh sb="121" eb="122">
      <t>ササ</t>
    </rPh>
    <rPh sb="124" eb="126">
      <t>カンキョウ</t>
    </rPh>
    <rPh sb="126" eb="128">
      <t>サンギョウ</t>
    </rPh>
    <rPh sb="129" eb="131">
      <t>ドウコウ</t>
    </rPh>
    <rPh sb="132" eb="134">
      <t>ハアク</t>
    </rPh>
    <rPh sb="173" eb="175">
      <t>サンギョウ</t>
    </rPh>
    <phoneticPr fontId="5"/>
  </si>
  <si>
    <t>環境経済の政策研究事業費／研究機関論文数　　　　　　　　　　　　　　</t>
    <rPh sb="0" eb="2">
      <t>カンキョウ</t>
    </rPh>
    <rPh sb="2" eb="4">
      <t>ケイザイ</t>
    </rPh>
    <rPh sb="5" eb="7">
      <t>セイサク</t>
    </rPh>
    <rPh sb="7" eb="9">
      <t>ケンキュウ</t>
    </rPh>
    <rPh sb="9" eb="12">
      <t>ジギョウヒ</t>
    </rPh>
    <rPh sb="13" eb="15">
      <t>ケンキュウ</t>
    </rPh>
    <rPh sb="15" eb="17">
      <t>キカン</t>
    </rPh>
    <rPh sb="17" eb="19">
      <t>ロンブン</t>
    </rPh>
    <rPh sb="19" eb="20">
      <t>スウ</t>
    </rPh>
    <phoneticPr fontId="3"/>
  </si>
  <si>
    <t>百万円</t>
    <rPh sb="0" eb="3">
      <t>ヒャクマンエン</t>
    </rPh>
    <phoneticPr fontId="5"/>
  </si>
  <si>
    <t>環境保全調査等委託費</t>
    <rPh sb="0" eb="2">
      <t>カンキョウ</t>
    </rPh>
    <rPh sb="2" eb="4">
      <t>ホゼン</t>
    </rPh>
    <rPh sb="4" eb="6">
      <t>チョウサ</t>
    </rPh>
    <rPh sb="6" eb="7">
      <t>トウ</t>
    </rPh>
    <rPh sb="7" eb="9">
      <t>イタク</t>
    </rPh>
    <rPh sb="9" eb="10">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</si>
  <si>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</si>
  <si>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</si>
  <si>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</si>
  <si>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6">
      <t>チョウサ</t>
    </rPh>
    <rPh sb="6" eb="7">
      <t>ヒ</t>
    </rPh>
    <phoneticPr fontId="5"/>
  </si>
  <si>
    <t>‐</t>
  </si>
  <si>
    <t>－</t>
    <phoneticPr fontId="5"/>
  </si>
  <si>
    <t>－</t>
    <phoneticPr fontId="5"/>
  </si>
  <si>
    <t>本事業については、事業仕分け第３弾（平成22年11月17日実施）の結果に従い、以下①～②等による改善を行うことにより、平成23年度以降、効率的な事業執行に努めているところである。
①環境経済の政策研究を、環境省が直接管理するよう改善。
②契約方式を、請負契約から委託契約に改善。</t>
  </si>
  <si>
    <t>A.名城大学</t>
    <phoneticPr fontId="5"/>
  </si>
  <si>
    <t>E.（株)野村総合研究所</t>
    <phoneticPr fontId="5"/>
  </si>
  <si>
    <t>人件費</t>
    <rPh sb="0" eb="3">
      <t>ジンケンヒ</t>
    </rPh>
    <phoneticPr fontId="5"/>
  </si>
  <si>
    <t>研究補助業務　3人</t>
    <phoneticPr fontId="5"/>
  </si>
  <si>
    <t>旅費</t>
    <phoneticPr fontId="5"/>
  </si>
  <si>
    <t>研究員　１人、研究助手　１人</t>
    <phoneticPr fontId="5"/>
  </si>
  <si>
    <t>研究調査旅費、外国旅費</t>
    <phoneticPr fontId="5"/>
  </si>
  <si>
    <t>C.エム・アール・アイリサーチアソシエイツ（株）</t>
    <phoneticPr fontId="5"/>
  </si>
  <si>
    <t>雑役務費</t>
    <rPh sb="0" eb="1">
      <t>ザツ</t>
    </rPh>
    <rPh sb="1" eb="3">
      <t>エキム</t>
    </rPh>
    <rPh sb="3" eb="4">
      <t>ヒ</t>
    </rPh>
    <phoneticPr fontId="5"/>
  </si>
  <si>
    <t>通信運搬費</t>
    <rPh sb="0" eb="2">
      <t>ツウシン</t>
    </rPh>
    <rPh sb="2" eb="4">
      <t>ウンパン</t>
    </rPh>
    <rPh sb="4" eb="5">
      <t>ヒ</t>
    </rPh>
    <phoneticPr fontId="5"/>
  </si>
  <si>
    <t>その他</t>
    <rPh sb="2" eb="3">
      <t>タ</t>
    </rPh>
    <phoneticPr fontId="5"/>
  </si>
  <si>
    <t>調査票印刷封入費、Webアンケート、データ入力等</t>
    <phoneticPr fontId="5"/>
  </si>
  <si>
    <t>研究補助業務　4人</t>
    <phoneticPr fontId="5"/>
  </si>
  <si>
    <t>調査票発送</t>
    <phoneticPr fontId="5"/>
  </si>
  <si>
    <t>賃金、一般管理費</t>
    <phoneticPr fontId="5"/>
  </si>
  <si>
    <t>D.（株）野村総合研究所</t>
    <phoneticPr fontId="5"/>
  </si>
  <si>
    <t>上級専門職　3人、専門職　1人</t>
    <phoneticPr fontId="5"/>
  </si>
  <si>
    <t>名城大学</t>
    <rPh sb="0" eb="2">
      <t>メイジョウ</t>
    </rPh>
    <rPh sb="2" eb="4">
      <t>ダイガク</t>
    </rPh>
    <phoneticPr fontId="5"/>
  </si>
  <si>
    <t>低炭素地域づくりに資する温暖化対策の地域経済への影響・効果の把握、統合的評価、及び環境経済政策への反映に関する研究</t>
    <rPh sb="0" eb="3">
      <t>テイタンソ</t>
    </rPh>
    <rPh sb="3" eb="5">
      <t>チイキ</t>
    </rPh>
    <rPh sb="9" eb="10">
      <t>シ</t>
    </rPh>
    <rPh sb="12" eb="15">
      <t>オンダンカ</t>
    </rPh>
    <rPh sb="15" eb="17">
      <t>タイサク</t>
    </rPh>
    <rPh sb="18" eb="20">
      <t>チイキ</t>
    </rPh>
    <rPh sb="20" eb="22">
      <t>ケイザイ</t>
    </rPh>
    <rPh sb="24" eb="26">
      <t>エイキョウ</t>
    </rPh>
    <rPh sb="27" eb="29">
      <t>コウカ</t>
    </rPh>
    <rPh sb="30" eb="32">
      <t>ハアク</t>
    </rPh>
    <rPh sb="33" eb="36">
      <t>トウゴウテキ</t>
    </rPh>
    <rPh sb="36" eb="38">
      <t>ヒョウカ</t>
    </rPh>
    <rPh sb="39" eb="40">
      <t>オヨ</t>
    </rPh>
    <rPh sb="41" eb="43">
      <t>カンキョウ</t>
    </rPh>
    <rPh sb="43" eb="45">
      <t>ケイザイ</t>
    </rPh>
    <rPh sb="45" eb="47">
      <t>セイサク</t>
    </rPh>
    <rPh sb="49" eb="51">
      <t>ハンエイ</t>
    </rPh>
    <rPh sb="52" eb="53">
      <t>カン</t>
    </rPh>
    <rPh sb="55" eb="57">
      <t>ケンキュウ</t>
    </rPh>
    <phoneticPr fontId="5"/>
  </si>
  <si>
    <t>随意契約</t>
    <rPh sb="0" eb="2">
      <t>ズイイ</t>
    </rPh>
    <rPh sb="2" eb="4">
      <t>ケイヤク</t>
    </rPh>
    <phoneticPr fontId="5"/>
  </si>
  <si>
    <t>－</t>
    <phoneticPr fontId="5"/>
  </si>
  <si>
    <t>公益財団法人地球環境研究機関</t>
    <phoneticPr fontId="5"/>
  </si>
  <si>
    <t>高質で持続的な生活のための環境政策における指標研究</t>
    <phoneticPr fontId="5"/>
  </si>
  <si>
    <t>物質利用に伴うライフサイクル環境影響評価手法の開発及び国際資源循環の推進に関する研究</t>
    <phoneticPr fontId="5"/>
  </si>
  <si>
    <t>国立大学法人神戸大学</t>
    <phoneticPr fontId="5"/>
  </si>
  <si>
    <t>地方公共団体における地球温暖化対策実行計画等の実施に伴う環境・経済・社会への影響分析</t>
    <phoneticPr fontId="5"/>
  </si>
  <si>
    <t>学校法人早稲田大学</t>
    <phoneticPr fontId="5"/>
  </si>
  <si>
    <t>新たな市場メカニズムの国際比較及び二国間クレジット制度の排出削減効果等の分析</t>
    <phoneticPr fontId="5"/>
  </si>
  <si>
    <t>国立大学法人京都大学</t>
    <phoneticPr fontId="5"/>
  </si>
  <si>
    <t>我が国における効果的な生物多様性の経済価値評価手法及び経済価値評価結果の普及・活用方策に関する研究</t>
    <phoneticPr fontId="5"/>
  </si>
  <si>
    <t>学校法人芝浦工業大学</t>
    <phoneticPr fontId="5"/>
  </si>
  <si>
    <t>地域内外の影響を考慮した環境・経済・社会の評価指標と測定手法の開発</t>
    <phoneticPr fontId="5"/>
  </si>
  <si>
    <t>国立大学法人九州大学</t>
    <phoneticPr fontId="5"/>
  </si>
  <si>
    <t>政策展開・評価型の持続的発展指標開発とそれに必要な統計情報の強化に関する研究</t>
    <phoneticPr fontId="5"/>
  </si>
  <si>
    <t>（株）エックス都市研究所</t>
    <rPh sb="1" eb="2">
      <t>カブ</t>
    </rPh>
    <rPh sb="7" eb="9">
      <t>トシ</t>
    </rPh>
    <rPh sb="9" eb="12">
      <t>ケンキュウショ</t>
    </rPh>
    <phoneticPr fontId="5"/>
  </si>
  <si>
    <t xml:space="preserve">低炭素地域づくりに資する温暖化対策の地域経済への影響・効果の把握、統合的評価、及び環境経済政策への反映に関する研究の一部を実施。
</t>
    <phoneticPr fontId="5"/>
  </si>
  <si>
    <t>南山大学</t>
    <rPh sb="0" eb="2">
      <t>ナンザン</t>
    </rPh>
    <rPh sb="2" eb="4">
      <t>ダイガク</t>
    </rPh>
    <phoneticPr fontId="5"/>
  </si>
  <si>
    <t>環境経済観測調査（環境短観）委託業務</t>
    <phoneticPr fontId="5"/>
  </si>
  <si>
    <t>環境ビジネスの振興方策検討等委託業務</t>
    <phoneticPr fontId="5"/>
  </si>
  <si>
    <t>環境産業の市場規模推計等委託業務</t>
    <phoneticPr fontId="5"/>
  </si>
  <si>
    <t>旅費</t>
    <rPh sb="0" eb="2">
      <t>リョヒ</t>
    </rPh>
    <phoneticPr fontId="5"/>
  </si>
  <si>
    <t>研究調査旅費、委員等旅費、外国旅費</t>
    <phoneticPr fontId="5"/>
  </si>
  <si>
    <t>共同研究委託費</t>
    <rPh sb="0" eb="2">
      <t>キョウドウ</t>
    </rPh>
    <rPh sb="2" eb="4">
      <t>ケンキュウ</t>
    </rPh>
    <rPh sb="4" eb="6">
      <t>イタク</t>
    </rPh>
    <rPh sb="6" eb="7">
      <t>ヒ</t>
    </rPh>
    <phoneticPr fontId="5"/>
  </si>
  <si>
    <t>B.（株）エックス都市研究所</t>
    <phoneticPr fontId="5"/>
  </si>
  <si>
    <t>賃金</t>
    <rPh sb="0" eb="2">
      <t>チンギン</t>
    </rPh>
    <phoneticPr fontId="5"/>
  </si>
  <si>
    <t>（株）エックス都市研究所、南山大学</t>
    <rPh sb="13" eb="15">
      <t>ナンザン</t>
    </rPh>
    <rPh sb="15" eb="17">
      <t>ダイガク</t>
    </rPh>
    <phoneticPr fontId="5"/>
  </si>
  <si>
    <t>上級専門職　3人、専門職　1人</t>
    <phoneticPr fontId="5"/>
  </si>
  <si>
    <t>百万円/件</t>
    <rPh sb="0" eb="1">
      <t>ヒャク</t>
    </rPh>
    <rPh sb="1" eb="3">
      <t>マンエン</t>
    </rPh>
    <rPh sb="4" eb="5">
      <t>ケン</t>
    </rPh>
    <phoneticPr fontId="5"/>
  </si>
  <si>
    <t>　　　　133／46</t>
    <phoneticPr fontId="5"/>
  </si>
  <si>
    <t>　　　　140／56</t>
    <phoneticPr fontId="5"/>
  </si>
  <si>
    <t>F.</t>
    <phoneticPr fontId="5"/>
  </si>
  <si>
    <t>企画競争</t>
    <rPh sb="0" eb="2">
      <t>キカク</t>
    </rPh>
    <rPh sb="2" eb="4">
      <t>キョウソウ</t>
    </rPh>
    <phoneticPr fontId="5"/>
  </si>
  <si>
    <t>-</t>
    <phoneticPr fontId="5"/>
  </si>
  <si>
    <t>-</t>
    <phoneticPr fontId="5"/>
  </si>
  <si>
    <t>-</t>
    <phoneticPr fontId="5"/>
  </si>
  <si>
    <t>-</t>
    <phoneticPr fontId="5"/>
  </si>
  <si>
    <t>-</t>
    <phoneticPr fontId="5"/>
  </si>
  <si>
    <t>「環境経済の政策研究」各研究課題の最終評価において、良好な研究成果とするＢ以上（5段階評価中上位3評価）を獲得した課題数／全評価対象課題数</t>
    <phoneticPr fontId="3"/>
  </si>
  <si>
    <t>「環境経済の政策研究」各研究課題の最終評価において、良好な研究成果とするＢ以上を獲得する。</t>
    <rPh sb="1" eb="3">
      <t>カンキョウ</t>
    </rPh>
    <rPh sb="3" eb="5">
      <t>ケイザイ</t>
    </rPh>
    <rPh sb="6" eb="8">
      <t>セイサク</t>
    </rPh>
    <rPh sb="8" eb="10">
      <t>ケンキュウ</t>
    </rPh>
    <rPh sb="11" eb="14">
      <t>カクケンキュウ</t>
    </rPh>
    <rPh sb="14" eb="16">
      <t>カダイ</t>
    </rPh>
    <rPh sb="17" eb="19">
      <t>サイシュウ</t>
    </rPh>
    <rPh sb="19" eb="21">
      <t>ヒョウカ</t>
    </rPh>
    <rPh sb="26" eb="28">
      <t>リョウコウ</t>
    </rPh>
    <rPh sb="29" eb="31">
      <t>ケンキュウ</t>
    </rPh>
    <rPh sb="31" eb="33">
      <t>セイカ</t>
    </rPh>
    <rPh sb="37" eb="39">
      <t>イジョウ</t>
    </rPh>
    <rPh sb="40" eb="42">
      <t>カクトク</t>
    </rPh>
    <phoneticPr fontId="3"/>
  </si>
  <si>
    <t>各研究調査における「国内外ワークショップ等での発表数」の合計値を示す。</t>
    <phoneticPr fontId="5"/>
  </si>
  <si>
    <t xml:space="preserve">各研究調査における「論文数」の合計値を示す。
</t>
    <phoneticPr fontId="5"/>
  </si>
  <si>
    <t>・成果目標はほぼ達成されている。</t>
    <rPh sb="1" eb="3">
      <t>セイカ</t>
    </rPh>
    <rPh sb="3" eb="5">
      <t>モクヒョウ</t>
    </rPh>
    <rPh sb="8" eb="10">
      <t>タッセイ</t>
    </rPh>
    <phoneticPr fontId="5"/>
  </si>
  <si>
    <t>エム・アール・アイリサーチアソシエイツ(株)</t>
    <rPh sb="19" eb="22">
      <t>カブ</t>
    </rPh>
    <phoneticPr fontId="5"/>
  </si>
  <si>
    <t>(株)野村総合研究所</t>
    <rPh sb="0" eb="3">
      <t>カブ</t>
    </rPh>
    <phoneticPr fontId="5"/>
  </si>
  <si>
    <t>・契約の相手方は公募の上、有識者を含めた審査委員会等で選定しており、支出先の選定は適切なものと考える。</t>
    <rPh sb="25" eb="26">
      <t>トウ</t>
    </rPh>
    <phoneticPr fontId="5"/>
  </si>
  <si>
    <t>　　　　132／52</t>
    <phoneticPr fontId="5"/>
  </si>
  <si>
    <t>件</t>
    <rPh sb="0" eb="1">
      <t>ケン</t>
    </rPh>
    <phoneticPr fontId="5"/>
  </si>
  <si>
    <t>・国として、環境と経済の関係への理解を深化するための基礎的な調査を実施することが必要である。</t>
    <phoneticPr fontId="5"/>
  </si>
  <si>
    <t>・効果的な政策の企画・実施を行うに当たっては、必要不可欠な事業であり、政策体系の優先度は高い。</t>
    <rPh sb="23" eb="25">
      <t>ヒツヨウ</t>
    </rPh>
    <rPh sb="25" eb="28">
      <t>フカケツ</t>
    </rPh>
    <rPh sb="29" eb="31">
      <t>ジギョウ</t>
    </rPh>
    <rPh sb="35" eb="37">
      <t>セイサク</t>
    </rPh>
    <rPh sb="37" eb="39">
      <t>タイケイ</t>
    </rPh>
    <rPh sb="40" eb="43">
      <t>ユウセンド</t>
    </rPh>
    <rPh sb="44" eb="45">
      <t>タカ</t>
    </rPh>
    <phoneticPr fontId="5"/>
  </si>
  <si>
    <t>①環境経済の政策研究分野における各研究について、コンサルティング会社等の取りまとめ機関を通さずに、環境省と研究機関が直接契約するとともに進捗管理についても環境省が自ら行うことで、引き続きコストを縮減し、知見・ノウハウを環境省に蓄積する。
②精算行為を伴う委託費として執行。引き続き支出の透明性を確保する。</t>
    <phoneticPr fontId="5"/>
  </si>
  <si>
    <t>・精算行為を伴う委託費として執行し、契約時及び支出時において見積及び支出経費を精査することで、支出合理性を確保し、費目・使途を必要なものに限定している。</t>
    <phoneticPr fontId="5"/>
  </si>
  <si>
    <t>・環境省の委託事業として実施することで、契約時及び支出時において見積及び支出経費を精査しており、単位当たりコスト水準は妥当である。</t>
    <rPh sb="1" eb="4">
      <t>カンキョウショウ</t>
    </rPh>
    <rPh sb="5" eb="7">
      <t>イタク</t>
    </rPh>
    <rPh sb="7" eb="9">
      <t>ジギョウ</t>
    </rPh>
    <rPh sb="12" eb="14">
      <t>ジッシ</t>
    </rPh>
    <rPh sb="48" eb="50">
      <t>タンイ</t>
    </rPh>
    <rPh sb="50" eb="51">
      <t>ア</t>
    </rPh>
    <rPh sb="56" eb="58">
      <t>スイジュン</t>
    </rPh>
    <rPh sb="59" eb="61">
      <t>ダトウ</t>
    </rPh>
    <phoneticPr fontId="5"/>
  </si>
  <si>
    <t>・精算行為を伴う委託費として執行することで、中間段階での支出についても契約時及び支出時において見積及び支出経費を精査しており、内容は合理的である。</t>
    <rPh sb="22" eb="24">
      <t>チュウカン</t>
    </rPh>
    <rPh sb="24" eb="26">
      <t>ダンカイ</t>
    </rPh>
    <rPh sb="28" eb="30">
      <t>シシュツ</t>
    </rPh>
    <rPh sb="63" eb="65">
      <t>ナイヨウ</t>
    </rPh>
    <rPh sb="66" eb="69">
      <t>ゴウリテキ</t>
    </rPh>
    <phoneticPr fontId="5"/>
  </si>
  <si>
    <t>-</t>
    <phoneticPr fontId="5"/>
  </si>
  <si>
    <t>・環境と経済がともに向上・発展する社会をつくる上では、環境への対応が経済社会にイノベーションをもたらすことを通じて、中長期的に産業構造、経済活動の在り方を大きくかつ積極的に変革していくことが望まれており、本業務目的と合致している。</t>
    <rPh sb="102" eb="103">
      <t>ホン</t>
    </rPh>
    <rPh sb="103" eb="105">
      <t>ギョウム</t>
    </rPh>
    <rPh sb="105" eb="107">
      <t>モクテキ</t>
    </rPh>
    <rPh sb="108" eb="110">
      <t>ガッチ</t>
    </rPh>
    <phoneticPr fontId="5"/>
  </si>
  <si>
    <t>・事業仕分け第３弾（平成22年11月17日実施）の評価結果を踏まえ、平成23年度より、所要の改善を行い、予算の効率的な執行に努めている。（詳細は点検結果に記載）。</t>
    <phoneticPr fontId="5"/>
  </si>
  <si>
    <t>・有識者を含めた審査・評価委員会にて「研究計画の妥当性」についても審査を行っており、適切なものと考える。</t>
    <rPh sb="11" eb="13">
      <t>ヒョウカ</t>
    </rPh>
    <rPh sb="19" eb="21">
      <t>ケンキュウ</t>
    </rPh>
    <rPh sb="21" eb="23">
      <t>ケイカク</t>
    </rPh>
    <rPh sb="24" eb="27">
      <t>ダトウセイ</t>
    </rPh>
    <phoneticPr fontId="5"/>
  </si>
  <si>
    <t>・本事業で実施した成果は、対外的に公表し、①環境と経済がともに向上・発展する21世紀の経済社会構築の基盤形成、②各種分析を踏まえた環境政策の戦略的展開、③各主体に求められる行動の明確化とその促進、④環境産業分野の振興に活かしている。</t>
    <phoneticPr fontId="5"/>
  </si>
  <si>
    <t xml:space="preserve">           145/29</t>
    <phoneticPr fontId="5"/>
  </si>
  <si>
    <t>・活動実績として、論文数とワークショップでの発表数を把握している。活動見込は政策研究予算500万円あたり1論文、「論文数」＝「ワークショップでの発表数」を設定しており、活動実績は見込みを達成している。</t>
    <rPh sb="1" eb="3">
      <t>カツドウ</t>
    </rPh>
    <rPh sb="3" eb="5">
      <t>ジッセキ</t>
    </rPh>
    <rPh sb="9" eb="11">
      <t>ロンブン</t>
    </rPh>
    <rPh sb="11" eb="12">
      <t>スウ</t>
    </rPh>
    <rPh sb="22" eb="24">
      <t>ハッピョウ</t>
    </rPh>
    <rPh sb="24" eb="25">
      <t>スウ</t>
    </rPh>
    <rPh sb="26" eb="28">
      <t>ハアク</t>
    </rPh>
    <rPh sb="33" eb="35">
      <t>カツドウ</t>
    </rPh>
    <rPh sb="35" eb="37">
      <t>ミコミ</t>
    </rPh>
    <rPh sb="38" eb="40">
      <t>セイサク</t>
    </rPh>
    <rPh sb="40" eb="42">
      <t>ケンキュウ</t>
    </rPh>
    <rPh sb="42" eb="44">
      <t>ヨサン</t>
    </rPh>
    <rPh sb="47" eb="48">
      <t>マン</t>
    </rPh>
    <rPh sb="48" eb="49">
      <t>エン</t>
    </rPh>
    <rPh sb="53" eb="55">
      <t>ロンブン</t>
    </rPh>
    <rPh sb="57" eb="59">
      <t>ロンブン</t>
    </rPh>
    <rPh sb="59" eb="60">
      <t>スウ</t>
    </rPh>
    <rPh sb="72" eb="74">
      <t>ハッピョウ</t>
    </rPh>
    <rPh sb="74" eb="75">
      <t>スウ</t>
    </rPh>
    <rPh sb="77" eb="79">
      <t>セッテイ</t>
    </rPh>
    <rPh sb="84" eb="86">
      <t>カツドウ</t>
    </rPh>
    <rPh sb="86" eb="88">
      <t>ジッセキ</t>
    </rPh>
    <rPh sb="89" eb="91">
      <t>ミコ</t>
    </rPh>
    <rPh sb="93" eb="95">
      <t>タッセイ</t>
    </rPh>
    <phoneticPr fontId="5"/>
  </si>
  <si>
    <t>平成25年度行政事業レビューシート事業名「世界に貢献する環境経済の政策研究」より、名称変更。
（参考）平成26年度の取組内容
＜環境経済の政策研究の実施＞
○24年度から26年度までの3か年で、計9課題の研究を公募、研究実施、審査評価を行い、環境政策の企画立案へ活用。研究課題は下記のとおり。
・低炭素地域づくりに資する温暖化対策の地域経済への影響・効果の把握、統合的評価、及び環境経済政策への反映に関する研究
・新たな市場メカニズムの国際比較及び二国間クレジット制度の排出削減効果等の分析
・高質で持続的な生活のための環境政策における指標研究等
＜環境経済情報の整備・公表＞
○既存の統計情報等の活用や「環境経済観測調査（環境短観）」の実施等により、環境産業の市場規模や景況感等、環境に関連する経済動向の情報を体系的に収集・整理し提供。
○これまでの成果としては、①毎年我が国における環境産業の市場規模・雇用規模の推計結果を公表（平成2５年約93兆円、約255万人。）、②環境経済観測調査については、環境ビジネスの景況感等に関する情報を公表（平成26年12月調査結果によると、環境ビジネスは引き続き好調さを維持。）
・環境産業の市場規模・雇用規模公表データ掲載ＨＰ（URL:http://www.env.go.jp/policy/keizai_portal/B_industry/index.html）
・環境経済観測調査公表データ掲載ＨＰ（URL：http://www.env.go.jp/policy/keizai_portal/B_industry/b03.html）</t>
    <phoneticPr fontId="5"/>
  </si>
  <si>
    <t>8　環境・経済・社会の統合的向上
8-1　経済のグリーン化の推進
9　環境政策の基盤整備
9-3　環境問題に関する調査・研究・技術開発</t>
    <phoneticPr fontId="5"/>
  </si>
  <si>
    <t>執行等改善</t>
  </si>
  <si>
    <t>国内将来および世界の過去・将来の環境産業の市場規模推計調査実施に向けた事業の追加による増</t>
    <rPh sb="10" eb="12">
      <t>カコ</t>
    </rPh>
    <rPh sb="13" eb="15">
      <t>ショウライ</t>
    </rPh>
    <rPh sb="16" eb="18">
      <t>カンキョウ</t>
    </rPh>
    <rPh sb="18" eb="20">
      <t>サンギョウ</t>
    </rPh>
    <rPh sb="21" eb="23">
      <t>シジョウ</t>
    </rPh>
    <rPh sb="23" eb="25">
      <t>キボ</t>
    </rPh>
    <rPh sb="25" eb="27">
      <t>スイケイ</t>
    </rPh>
    <rPh sb="27" eb="29">
      <t>チョウサ</t>
    </rPh>
    <rPh sb="29" eb="31">
      <t>ジッシ</t>
    </rPh>
    <rPh sb="32" eb="33">
      <t>ム</t>
    </rPh>
    <rPh sb="35" eb="37">
      <t>ジギョウ</t>
    </rPh>
    <rPh sb="38" eb="40">
      <t>ツイカ</t>
    </rPh>
    <rPh sb="43" eb="44">
      <t>ゾウ</t>
    </rPh>
    <phoneticPr fontId="5"/>
  </si>
  <si>
    <t>・外部有識者による審査・評価会の結果を踏まえ、優先度の高さ等成果の状況により研究毎の予算配分額を見直す。
・環境政策の政策研究は、事業期間3年間の研究成果から政策への活用となるため、必ずしも事業期間中に政策への活用まで発展しない。よって事業期間中に活用された研究数として評価が難しいことから、年度ごとの指標化は行わないが、引き続き、事業終了後の政策研究も含め政策への活用状況の把握に努める。</t>
    <rPh sb="23" eb="24">
      <t>ユウ</t>
    </rPh>
    <phoneticPr fontId="5"/>
  </si>
  <si>
    <t>当該事業の必要性は理解できるが、この事業で実施された研究成果が、いかに環境政策の企画立案に活用されるかが重要である。したがって、アウトカムとして「良好な研究成果とするＢ以上を獲得した課題数」を成果実績とすることも重要であるが、併せて環境政策の企画立案に活用された研究数についても把握する必要がある。</t>
    <phoneticPr fontId="5"/>
  </si>
  <si>
    <t>・予算の効率化を図れる業務は、予算を効率化し、優先度の高い事業を重点化するなど各事業の配分額を見直すべき。
・外部有識者の所見を踏まえ、アウトカムとして「環境政策の企画立案に活用された研究数」の追加について検討すること。</t>
    <rPh sb="23" eb="24">
      <t>ユウ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</si>
</sst>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81" fontId="0" fillId="0" borderId="25" xfId="7" applyNumberFormat="1" applyFont="1" applyBorder="1" applyAlignment="1" applyProtection="1">
      <alignment vertical="center"/>
      <protection locked="0"/>
    </xf>
    <xf numFmtId="181" fontId="0" fillId="0" borderId="26" xfId="7" applyNumberFormat="1" applyFont="1" applyBorder="1" applyAlignment="1" applyProtection="1">
      <alignment vertical="center"/>
      <protection locked="0"/>
    </xf>
    <xf numFmtId="181" fontId="0" fillId="0" borderId="27" xfId="7"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95250</xdr:colOff>
      <xdr:row>139</xdr:row>
      <xdr:rowOff>142875</xdr:rowOff>
    </xdr:from>
    <xdr:to>
      <xdr:col>49</xdr:col>
      <xdr:colOff>139863</xdr:colOff>
      <xdr:row>175</xdr:row>
      <xdr:rowOff>138545</xdr:rowOff>
    </xdr:to>
    <xdr:grpSp>
      <xdr:nvGrpSpPr>
        <xdr:cNvPr id="7" name="グループ化 6"/>
        <xdr:cNvGrpSpPr/>
      </xdr:nvGrpSpPr>
      <xdr:grpSpPr>
        <a:xfrm>
          <a:off x="1703917" y="35724042"/>
          <a:ext cx="8289029" cy="13775170"/>
          <a:chOff x="1650423" y="31610877"/>
          <a:chExt cx="8245638" cy="13873595"/>
        </a:xfrm>
      </xdr:grpSpPr>
      <xdr:sp macro="" textlink="">
        <xdr:nvSpPr>
          <xdr:cNvPr id="8" name="正方形/長方形 7"/>
          <xdr:cNvSpPr/>
        </xdr:nvSpPr>
        <xdr:spPr>
          <a:xfrm>
            <a:off x="1664712" y="33893706"/>
            <a:ext cx="2449440" cy="978185"/>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随意契約・委託</a:t>
            </a:r>
            <a:r>
              <a:rPr kumimoji="1" lang="en-US" altLang="ja-JP" sz="1100"/>
              <a:t>】</a:t>
            </a:r>
          </a:p>
          <a:p>
            <a:pPr algn="ctr"/>
            <a:r>
              <a:rPr kumimoji="1" lang="ja-JP" altLang="en-US" sz="1100"/>
              <a:t>Ａ</a:t>
            </a:r>
            <a:r>
              <a:rPr kumimoji="1" lang="en-US" altLang="ja-JP" sz="1100"/>
              <a:t>.</a:t>
            </a:r>
            <a:r>
              <a:rPr kumimoji="1" lang="ja-JP" altLang="en-US" sz="1100"/>
              <a:t>　大学などの研究機関（</a:t>
            </a:r>
            <a:r>
              <a:rPr kumimoji="1" lang="en-US" altLang="ja-JP" sz="1100"/>
              <a:t>8</a:t>
            </a:r>
            <a:r>
              <a:rPr kumimoji="1" lang="ja-JP" altLang="en-US" sz="1100"/>
              <a:t>機関）</a:t>
            </a:r>
            <a:endParaRPr kumimoji="1" lang="en-US" altLang="ja-JP" sz="1100"/>
          </a:p>
          <a:p>
            <a:pPr algn="ctr"/>
            <a:endParaRPr kumimoji="1" lang="en-US" altLang="ja-JP" sz="1100"/>
          </a:p>
          <a:p>
            <a:pPr algn="ctr">
              <a:lnSpc>
                <a:spcPts val="1300"/>
              </a:lnSpc>
            </a:pPr>
            <a:r>
              <a:rPr kumimoji="1" lang="ja-JP" altLang="en-US" sz="1100"/>
              <a:t>合計　</a:t>
            </a:r>
            <a:r>
              <a:rPr kumimoji="1" lang="en-US" altLang="ja-JP" sz="1100"/>
              <a:t>131</a:t>
            </a:r>
            <a:r>
              <a:rPr kumimoji="1" lang="ja-JP" altLang="en-US" sz="1100"/>
              <a:t>百万円</a:t>
            </a:r>
          </a:p>
        </xdr:txBody>
      </xdr:sp>
      <xdr:sp macro="" textlink="">
        <xdr:nvSpPr>
          <xdr:cNvPr id="9" name="大かっこ 8"/>
          <xdr:cNvSpPr/>
        </xdr:nvSpPr>
        <xdr:spPr>
          <a:xfrm>
            <a:off x="1650423" y="34986089"/>
            <a:ext cx="2475634" cy="1215838"/>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環境と経済がともに向上・発展する社会をつくるため、経済動向が環境にどのような影響を与えるのか等について調査研究を行うもの。</a:t>
            </a:r>
          </a:p>
        </xdr:txBody>
      </xdr:sp>
      <xdr:sp macro="" textlink="">
        <xdr:nvSpPr>
          <xdr:cNvPr id="10" name="正方形/長方形 9"/>
          <xdr:cNvSpPr/>
        </xdr:nvSpPr>
        <xdr:spPr>
          <a:xfrm>
            <a:off x="4277591" y="33881292"/>
            <a:ext cx="1840057" cy="972546"/>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総合評価入札・委託</a:t>
            </a:r>
            <a:r>
              <a:rPr kumimoji="1" lang="en-US" altLang="ja-JP" sz="1100"/>
              <a:t>】</a:t>
            </a:r>
          </a:p>
          <a:p>
            <a:pPr algn="ctr">
              <a:lnSpc>
                <a:spcPts val="1300"/>
              </a:lnSpc>
            </a:pP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　</a:t>
            </a:r>
            <a:r>
              <a:rPr kumimoji="1" lang="ja-JP" altLang="en-US" sz="1050">
                <a:solidFill>
                  <a:sysClr val="windowText" lastClr="000000"/>
                </a:solidFill>
              </a:rPr>
              <a:t>エム・アール・アイ</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リサーチアソシエイツ（株）</a:t>
            </a:r>
            <a:endParaRPr kumimoji="1" lang="en-US" altLang="ja-JP" sz="1050">
              <a:solidFill>
                <a:sysClr val="windowText" lastClr="000000"/>
              </a:solidFill>
            </a:endParaRPr>
          </a:p>
          <a:p>
            <a:pPr algn="ctr">
              <a:lnSpc>
                <a:spcPts val="1300"/>
              </a:lnSpc>
            </a:pPr>
            <a:r>
              <a:rPr kumimoji="1" lang="en-US" altLang="ja-JP" sz="1100">
                <a:solidFill>
                  <a:sysClr val="windowText" lastClr="000000"/>
                </a:solidFill>
              </a:rPr>
              <a:t>17</a:t>
            </a:r>
            <a:r>
              <a:rPr kumimoji="1" lang="ja-JP" altLang="en-US" sz="1100"/>
              <a:t>百万円</a:t>
            </a:r>
            <a:endParaRPr kumimoji="1" lang="en-US" altLang="ja-JP" sz="1100"/>
          </a:p>
        </xdr:txBody>
      </xdr:sp>
      <xdr:sp macro="" textlink="">
        <xdr:nvSpPr>
          <xdr:cNvPr id="11" name="正方形/長方形 10"/>
          <xdr:cNvSpPr/>
        </xdr:nvSpPr>
        <xdr:spPr>
          <a:xfrm>
            <a:off x="3974522" y="31610877"/>
            <a:ext cx="3043670" cy="76113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環境省</a:t>
            </a:r>
            <a:r>
              <a:rPr kumimoji="1" lang="en-US" altLang="ja-JP" sz="1100"/>
              <a:t>】</a:t>
            </a:r>
          </a:p>
          <a:p>
            <a:pPr algn="ctr">
              <a:lnSpc>
                <a:spcPts val="1300"/>
              </a:lnSpc>
            </a:pPr>
            <a:r>
              <a:rPr kumimoji="1" lang="en-US" altLang="ja-JP" sz="1100"/>
              <a:t>194</a:t>
            </a:r>
            <a:r>
              <a:rPr kumimoji="1" lang="ja-JP" altLang="en-US" sz="1100"/>
              <a:t>百万円</a:t>
            </a:r>
          </a:p>
        </xdr:txBody>
      </xdr:sp>
      <xdr:cxnSp macro="">
        <xdr:nvCxnSpPr>
          <xdr:cNvPr id="12" name="直線コネクタ 11"/>
          <xdr:cNvCxnSpPr/>
        </xdr:nvCxnSpPr>
        <xdr:spPr bwMode="auto">
          <a:xfrm>
            <a:off x="2873957" y="33456735"/>
            <a:ext cx="6126302" cy="149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flipH="1">
            <a:off x="2860857" y="33462191"/>
            <a:ext cx="3570" cy="431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bwMode="auto">
          <a:xfrm>
            <a:off x="5453496" y="32391061"/>
            <a:ext cx="9524" cy="1061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2185574" y="33128892"/>
            <a:ext cx="193339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1100"/>
              <a:t>＜環境経済の政策研究＞</a:t>
            </a:r>
          </a:p>
        </xdr:txBody>
      </xdr:sp>
      <xdr:sp macro="" textlink="">
        <xdr:nvSpPr>
          <xdr:cNvPr id="16" name="テキスト ボックス 15"/>
          <xdr:cNvSpPr txBox="1"/>
        </xdr:nvSpPr>
        <xdr:spPr>
          <a:xfrm>
            <a:off x="5599935" y="33037773"/>
            <a:ext cx="2272045" cy="420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noAutofit/>
          </a:bodyPr>
          <a:lstStyle/>
          <a:p>
            <a:pPr algn="ctr"/>
            <a:r>
              <a:rPr kumimoji="1" lang="ja-JP" altLang="en-US" sz="1100"/>
              <a:t>＜環境経済情報の整備・公表＞</a:t>
            </a:r>
          </a:p>
        </xdr:txBody>
      </xdr:sp>
      <xdr:cxnSp macro="">
        <xdr:nvCxnSpPr>
          <xdr:cNvPr id="17" name="直線矢印コネクタ 16"/>
          <xdr:cNvCxnSpPr/>
        </xdr:nvCxnSpPr>
        <xdr:spPr bwMode="auto">
          <a:xfrm flipH="1">
            <a:off x="7054099" y="33456206"/>
            <a:ext cx="2194" cy="405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bwMode="auto">
          <a:xfrm>
            <a:off x="5462515" y="33469946"/>
            <a:ext cx="3367" cy="4008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正方形/長方形 18"/>
          <xdr:cNvSpPr/>
        </xdr:nvSpPr>
        <xdr:spPr>
          <a:xfrm>
            <a:off x="4097482" y="39052499"/>
            <a:ext cx="2351809" cy="9429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2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名城大学</a:t>
            </a:r>
            <a:endParaRPr kumimoji="1" lang="en-US" altLang="ja-JP" sz="1200">
              <a:solidFill>
                <a:sysClr val="windowText" lastClr="000000"/>
              </a:solidFill>
            </a:endParaRPr>
          </a:p>
          <a:p>
            <a:pPr algn="ctr"/>
            <a:r>
              <a:rPr kumimoji="1" lang="en-US" altLang="ja-JP" sz="1200">
                <a:solidFill>
                  <a:sysClr val="windowText" lastClr="000000"/>
                </a:solidFill>
              </a:rPr>
              <a:t>19</a:t>
            </a:r>
            <a:r>
              <a:rPr kumimoji="1" lang="ja-JP" altLang="en-US" sz="1200">
                <a:solidFill>
                  <a:sysClr val="windowText" lastClr="000000"/>
                </a:solidFill>
              </a:rPr>
              <a:t>百万円</a:t>
            </a:r>
          </a:p>
        </xdr:txBody>
      </xdr:sp>
      <xdr:cxnSp macro="">
        <xdr:nvCxnSpPr>
          <xdr:cNvPr id="20" name="直線矢印コネクタ 19"/>
          <xdr:cNvCxnSpPr/>
        </xdr:nvCxnSpPr>
        <xdr:spPr bwMode="auto">
          <a:xfrm flipH="1">
            <a:off x="8990734" y="33471716"/>
            <a:ext cx="2194" cy="405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6231082" y="33871766"/>
            <a:ext cx="1763856" cy="959207"/>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企画競争・委託</a:t>
            </a:r>
            <a:r>
              <a:rPr kumimoji="1" lang="en-US" altLang="ja-JP" sz="1100"/>
              <a:t>】</a:t>
            </a:r>
          </a:p>
          <a:p>
            <a:pPr algn="ctr">
              <a:lnSpc>
                <a:spcPts val="1300"/>
              </a:lnSpc>
            </a:pPr>
            <a:r>
              <a:rPr kumimoji="1" lang="ja-JP" altLang="en-US" sz="1100"/>
              <a:t>Ｄ</a:t>
            </a:r>
            <a:r>
              <a:rPr kumimoji="1" lang="en-US" altLang="ja-JP" sz="1100"/>
              <a:t>.</a:t>
            </a:r>
            <a:r>
              <a:rPr kumimoji="1" lang="ja-JP" altLang="en-US" sz="1100"/>
              <a:t>　㈱野村総合研究所</a:t>
            </a:r>
            <a:endParaRPr kumimoji="1" lang="en-US" altLang="ja-JP" sz="1100"/>
          </a:p>
          <a:p>
            <a:pPr algn="ctr">
              <a:lnSpc>
                <a:spcPts val="1300"/>
              </a:lnSpc>
            </a:pPr>
            <a:endParaRPr kumimoji="1" lang="en-US" altLang="ja-JP" sz="1100"/>
          </a:p>
          <a:p>
            <a:pPr algn="ctr">
              <a:lnSpc>
                <a:spcPts val="1300"/>
              </a:lnSpc>
            </a:pPr>
            <a:r>
              <a:rPr kumimoji="1" lang="en-US" altLang="ja-JP" sz="1100"/>
              <a:t>18</a:t>
            </a:r>
            <a:r>
              <a:rPr kumimoji="1" lang="ja-JP" altLang="en-US" sz="1100"/>
              <a:t>百万円</a:t>
            </a:r>
            <a:endParaRPr kumimoji="1" lang="en-US" altLang="ja-JP" sz="1100"/>
          </a:p>
        </xdr:txBody>
      </xdr:sp>
      <xdr:sp macro="" textlink="">
        <xdr:nvSpPr>
          <xdr:cNvPr id="22" name="大かっこ 21"/>
          <xdr:cNvSpPr/>
        </xdr:nvSpPr>
        <xdr:spPr>
          <a:xfrm>
            <a:off x="6240607" y="34986191"/>
            <a:ext cx="1763857" cy="1695450"/>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全国の環境ビジネスを実施する企業の先進的・先導的な事例を把握・分析し、その成果を国等の環境政策の企画・立案や企業の実務・経営判断に活用できるようにするもの。</a:t>
            </a:r>
            <a:endParaRPr kumimoji="1" lang="en-US" altLang="ja-JP" sz="1100">
              <a:solidFill>
                <a:sysClr val="windowText" lastClr="000000"/>
              </a:solidFill>
            </a:endParaRPr>
          </a:p>
        </xdr:txBody>
      </xdr:sp>
      <xdr:sp macro="" textlink="">
        <xdr:nvSpPr>
          <xdr:cNvPr id="23" name="大かっこ 22"/>
          <xdr:cNvSpPr/>
        </xdr:nvSpPr>
        <xdr:spPr>
          <a:xfrm>
            <a:off x="8137814" y="34986189"/>
            <a:ext cx="1758247" cy="1828801"/>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lang="ja-JP" altLang="en-US" sz="1100" b="0" i="0" u="none" strike="noStrike" baseline="0" smtClean="0">
                <a:solidFill>
                  <a:schemeClr val="tx1"/>
                </a:solidFill>
                <a:latin typeface="+mn-lt"/>
                <a:ea typeface="+mn-ea"/>
                <a:cs typeface="+mn-cs"/>
              </a:rPr>
              <a:t>環境産業の最新の動向等を踏まえた上で環境産業の市場規模・雇用規模等を把握し、その成果を国等の環境政策の企画・立案や企業の実務・経営判断に活用できるようにするもの。</a:t>
            </a:r>
            <a:endParaRPr kumimoji="1" lang="en-US" altLang="ja-JP" sz="1100"/>
          </a:p>
        </xdr:txBody>
      </xdr:sp>
      <xdr:sp macro="" textlink="">
        <xdr:nvSpPr>
          <xdr:cNvPr id="24" name="テキスト ボックス 23"/>
          <xdr:cNvSpPr txBox="1"/>
        </xdr:nvSpPr>
        <xdr:spPr>
          <a:xfrm>
            <a:off x="4780683" y="36638572"/>
            <a:ext cx="1450398"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Ａ．の例</a:t>
            </a:r>
          </a:p>
        </xdr:txBody>
      </xdr:sp>
      <xdr:sp macro="" textlink="">
        <xdr:nvSpPr>
          <xdr:cNvPr id="25" name="正方形/長方形 24"/>
          <xdr:cNvSpPr/>
        </xdr:nvSpPr>
        <xdr:spPr>
          <a:xfrm>
            <a:off x="8109239" y="33871766"/>
            <a:ext cx="1763855" cy="959207"/>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企画競争・委託</a:t>
            </a:r>
            <a:r>
              <a:rPr kumimoji="1" lang="en-US" altLang="ja-JP" sz="1100"/>
              <a:t>】</a:t>
            </a:r>
          </a:p>
          <a:p>
            <a:pPr algn="ctr">
              <a:lnSpc>
                <a:spcPts val="1300"/>
              </a:lnSpc>
            </a:pPr>
            <a:r>
              <a:rPr kumimoji="1" lang="ja-JP" altLang="en-US" sz="1100">
                <a:solidFill>
                  <a:sysClr val="windowText" lastClr="000000"/>
                </a:solidFill>
              </a:rPr>
              <a:t>Ｅ</a:t>
            </a:r>
            <a:r>
              <a:rPr kumimoji="1" lang="en-US" altLang="ja-JP" sz="1100"/>
              <a:t>.</a:t>
            </a:r>
            <a:r>
              <a:rPr kumimoji="1" lang="ja-JP" altLang="en-US" sz="1100"/>
              <a:t>　㈱野村総合研究所</a:t>
            </a:r>
            <a:endParaRPr kumimoji="1" lang="en-US" altLang="ja-JP" sz="1100"/>
          </a:p>
          <a:p>
            <a:pPr algn="ctr">
              <a:lnSpc>
                <a:spcPts val="1300"/>
              </a:lnSpc>
            </a:pPr>
            <a:endParaRPr kumimoji="1" lang="en-US" altLang="ja-JP" sz="1100"/>
          </a:p>
          <a:p>
            <a:pPr algn="ctr">
              <a:lnSpc>
                <a:spcPts val="1300"/>
              </a:lnSpc>
            </a:pPr>
            <a:r>
              <a:rPr kumimoji="1" lang="en-US" altLang="ja-JP" sz="1100"/>
              <a:t>25</a:t>
            </a:r>
            <a:r>
              <a:rPr kumimoji="1" lang="ja-JP" altLang="en-US" sz="1100"/>
              <a:t>百万円</a:t>
            </a:r>
            <a:endParaRPr kumimoji="1" lang="en-US" altLang="ja-JP" sz="1100"/>
          </a:p>
        </xdr:txBody>
      </xdr:sp>
      <xdr:sp macro="" textlink="">
        <xdr:nvSpPr>
          <xdr:cNvPr id="26" name="正方形/長方形 25"/>
          <xdr:cNvSpPr/>
        </xdr:nvSpPr>
        <xdr:spPr>
          <a:xfrm>
            <a:off x="4429125" y="37148366"/>
            <a:ext cx="1707573" cy="77556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環境経済の政策研究</a:t>
            </a:r>
            <a:endParaRPr kumimoji="1" lang="en-US" altLang="ja-JP" sz="1200">
              <a:solidFill>
                <a:sysClr val="windowText" lastClr="000000"/>
              </a:solidFill>
            </a:endParaRPr>
          </a:p>
          <a:p>
            <a:pPr algn="ctr"/>
            <a:r>
              <a:rPr kumimoji="1" lang="en-US" altLang="ja-JP" sz="1200">
                <a:solidFill>
                  <a:sysClr val="windowText" lastClr="000000"/>
                </a:solidFill>
              </a:rPr>
              <a:t>132</a:t>
            </a:r>
            <a:r>
              <a:rPr kumimoji="1" lang="ja-JP" altLang="en-US" sz="1200">
                <a:solidFill>
                  <a:sysClr val="windowText" lastClr="000000"/>
                </a:solidFill>
              </a:rPr>
              <a:t>百万円</a:t>
            </a:r>
          </a:p>
        </xdr:txBody>
      </xdr:sp>
      <xdr:cxnSp macro="">
        <xdr:nvCxnSpPr>
          <xdr:cNvPr id="27" name="直線矢印コネクタ 26"/>
          <xdr:cNvCxnSpPr/>
        </xdr:nvCxnSpPr>
        <xdr:spPr>
          <a:xfrm>
            <a:off x="5301961" y="37929416"/>
            <a:ext cx="2367" cy="5697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8" name="大かっこ 27"/>
          <xdr:cNvSpPr/>
        </xdr:nvSpPr>
        <xdr:spPr>
          <a:xfrm>
            <a:off x="4096617" y="40107176"/>
            <a:ext cx="2380384" cy="11360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低炭素地域づくりに資する温暖化対策の地域経済への影響・効果の把握、統合的評価、及び環境経済政策への反映に関する研究をおこなう。</a:t>
            </a:r>
            <a:endParaRPr lang="ja-JP" altLang="en-US" sz="1100">
              <a:solidFill>
                <a:sysClr val="windowText" lastClr="000000"/>
              </a:solidFill>
            </a:endParaRPr>
          </a:p>
        </xdr:txBody>
      </xdr:sp>
      <xdr:sp macro="" textlink="">
        <xdr:nvSpPr>
          <xdr:cNvPr id="29" name="大かっこ 28"/>
          <xdr:cNvSpPr/>
        </xdr:nvSpPr>
        <xdr:spPr>
          <a:xfrm>
            <a:off x="4277591" y="34995715"/>
            <a:ext cx="1840057" cy="1339561"/>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b="0" i="0" baseline="0">
                <a:solidFill>
                  <a:schemeClr val="tx1"/>
                </a:solidFill>
                <a:effectLst/>
                <a:latin typeface="+mn-lt"/>
                <a:ea typeface="+mn-ea"/>
                <a:cs typeface="+mn-cs"/>
              </a:rPr>
              <a:t>環境経済観測調査を平成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年度中に２回実施し、環境ビジネスの景況感等に関する情報について収集・整備・発信するもの。</a:t>
            </a:r>
            <a:endParaRPr lang="ja-JP" altLang="ja-JP">
              <a:effectLst/>
            </a:endParaRPr>
          </a:p>
        </xdr:txBody>
      </xdr:sp>
      <xdr:sp macro="" textlink="">
        <xdr:nvSpPr>
          <xdr:cNvPr id="30" name="正方形/長方形 29"/>
          <xdr:cNvSpPr/>
        </xdr:nvSpPr>
        <xdr:spPr>
          <a:xfrm>
            <a:off x="2951517" y="43249683"/>
            <a:ext cx="2211517" cy="100501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（株）エックス都市研究所</a:t>
            </a:r>
            <a:endParaRPr kumimoji="1" lang="en-US" altLang="ja-JP" sz="1200">
              <a:solidFill>
                <a:sysClr val="windowText" lastClr="000000"/>
              </a:solidFill>
            </a:endParaRPr>
          </a:p>
          <a:p>
            <a:pPr algn="ctr"/>
            <a:r>
              <a:rPr kumimoji="1" lang="en-US" altLang="ja-JP" sz="1200">
                <a:solidFill>
                  <a:sysClr val="windowText" lastClr="000000"/>
                </a:solidFill>
              </a:rPr>
              <a:t>15</a:t>
            </a:r>
            <a:r>
              <a:rPr kumimoji="1" lang="ja-JP" altLang="en-US" sz="1200">
                <a:solidFill>
                  <a:sysClr val="windowText" lastClr="000000"/>
                </a:solidFill>
              </a:rPr>
              <a:t>百万円</a:t>
            </a:r>
          </a:p>
        </xdr:txBody>
      </xdr:sp>
      <xdr:sp macro="" textlink="">
        <xdr:nvSpPr>
          <xdr:cNvPr id="31" name="正方形/長方形 30"/>
          <xdr:cNvSpPr/>
        </xdr:nvSpPr>
        <xdr:spPr>
          <a:xfrm>
            <a:off x="3630362" y="42267893"/>
            <a:ext cx="3515642" cy="923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共同研究機関</a:t>
            </a:r>
            <a:r>
              <a:rPr kumimoji="1" lang="en-US" altLang="ja-JP" sz="1400">
                <a:solidFill>
                  <a:sysClr val="windowText" lastClr="000000"/>
                </a:solidFill>
              </a:rPr>
              <a:t>】</a:t>
            </a:r>
          </a:p>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国内の研究機関</a:t>
            </a:r>
            <a:r>
              <a:rPr kumimoji="1" lang="en-US" altLang="ja-JP" sz="1400">
                <a:solidFill>
                  <a:sysClr val="windowText" lastClr="000000"/>
                </a:solidFill>
              </a:rPr>
              <a:t>2</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a:solidFill>
                  <a:sysClr val="windowText" lastClr="000000"/>
                </a:solidFill>
              </a:rPr>
              <a:t>17</a:t>
            </a:r>
            <a:r>
              <a:rPr kumimoji="1" lang="ja-JP" altLang="en-US" sz="1400">
                <a:solidFill>
                  <a:sysClr val="windowText" lastClr="000000"/>
                </a:solidFill>
              </a:rPr>
              <a:t>百万円</a:t>
            </a:r>
            <a:endParaRPr kumimoji="1" lang="ja-JP" altLang="en-US" sz="1400"/>
          </a:p>
        </xdr:txBody>
      </xdr:sp>
      <xdr:cxnSp macro="">
        <xdr:nvCxnSpPr>
          <xdr:cNvPr id="32" name="直線矢印コネクタ 31"/>
          <xdr:cNvCxnSpPr/>
        </xdr:nvCxnSpPr>
        <xdr:spPr>
          <a:xfrm>
            <a:off x="5328927" y="41540361"/>
            <a:ext cx="2357" cy="5697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 name="大かっこ 32"/>
          <xdr:cNvSpPr/>
        </xdr:nvSpPr>
        <xdr:spPr>
          <a:xfrm>
            <a:off x="2926773" y="44298176"/>
            <a:ext cx="4776744" cy="8382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受託者からの再委託により、低炭素地域づくりに資する温暖化対策の地域経済への影響・効果の把握、統合的評価、及び環境経済政策への反映に関する研究の一部を実施。</a:t>
            </a:r>
            <a:endParaRPr lang="ja-JP" altLang="en-US" sz="1100">
              <a:solidFill>
                <a:sysClr val="windowText" lastClr="000000"/>
              </a:solidFill>
            </a:endParaRPr>
          </a:p>
        </xdr:txBody>
      </xdr:sp>
      <xdr:sp macro="" textlink="">
        <xdr:nvSpPr>
          <xdr:cNvPr id="34" name="正方形/長方形 33"/>
          <xdr:cNvSpPr/>
        </xdr:nvSpPr>
        <xdr:spPr>
          <a:xfrm>
            <a:off x="5473129" y="43226182"/>
            <a:ext cx="2211517" cy="100501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南山大学</a:t>
            </a:r>
            <a:endParaRPr kumimoji="1" lang="en-US" altLang="ja-JP" sz="1200">
              <a:solidFill>
                <a:sysClr val="windowText" lastClr="000000"/>
              </a:solidFill>
            </a:endParaRPr>
          </a:p>
          <a:p>
            <a:pPr algn="ctr"/>
            <a:r>
              <a:rPr kumimoji="1" lang="en-US" altLang="ja-JP" sz="1200">
                <a:solidFill>
                  <a:sysClr val="windowText" lastClr="000000"/>
                </a:solidFill>
              </a:rPr>
              <a:t>2</a:t>
            </a:r>
            <a:r>
              <a:rPr kumimoji="1" lang="ja-JP" altLang="en-US" sz="1200">
                <a:solidFill>
                  <a:sysClr val="windowText" lastClr="000000"/>
                </a:solidFill>
              </a:rPr>
              <a:t>百万円</a:t>
            </a:r>
          </a:p>
        </xdr:txBody>
      </xdr:sp>
      <xdr:sp macro="" textlink="">
        <xdr:nvSpPr>
          <xdr:cNvPr id="35" name="正方形/長方形 34"/>
          <xdr:cNvSpPr/>
        </xdr:nvSpPr>
        <xdr:spPr>
          <a:xfrm>
            <a:off x="2411554" y="42103098"/>
            <a:ext cx="5832764" cy="33813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正方形/長方形 35"/>
          <xdr:cNvSpPr/>
        </xdr:nvSpPr>
        <xdr:spPr>
          <a:xfrm>
            <a:off x="4116532" y="38662841"/>
            <a:ext cx="2469318" cy="314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代表研究機関</a:t>
            </a:r>
            <a:r>
              <a:rPr kumimoji="1" lang="en-US" altLang="ja-JP" sz="1400">
                <a:solidFill>
                  <a:sysClr val="windowText" lastClr="000000"/>
                </a:solidFill>
              </a:rPr>
              <a:t>】</a:t>
            </a:r>
            <a:endParaRPr kumimoji="1" lang="ja-JP" altLang="en-US" sz="1400"/>
          </a:p>
        </xdr:txBody>
      </xdr:sp>
      <xdr:sp macro="" textlink="">
        <xdr:nvSpPr>
          <xdr:cNvPr id="37" name="正方形/長方形 36"/>
          <xdr:cNvSpPr/>
        </xdr:nvSpPr>
        <xdr:spPr>
          <a:xfrm>
            <a:off x="3727739" y="38529491"/>
            <a:ext cx="3100820" cy="300383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133350</xdr:colOff>
      <xdr:row>139</xdr:row>
      <xdr:rowOff>256115</xdr:rowOff>
    </xdr:from>
    <xdr:to>
      <xdr:col>48</xdr:col>
      <xdr:colOff>95250</xdr:colOff>
      <xdr:row>141</xdr:row>
      <xdr:rowOff>84666</xdr:rowOff>
    </xdr:to>
    <xdr:sp macro="" textlink="">
      <xdr:nvSpPr>
        <xdr:cNvPr id="48" name="大かっこ 47"/>
        <xdr:cNvSpPr/>
      </xdr:nvSpPr>
      <xdr:spPr>
        <a:xfrm>
          <a:off x="7975600" y="36366448"/>
          <a:ext cx="1771650" cy="527051"/>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0" lang="ja-JP" altLang="en-US" sz="1100" b="0" i="0" u="none" strike="noStrike" baseline="0" smtClean="0">
              <a:solidFill>
                <a:schemeClr val="tx1"/>
              </a:solidFill>
              <a:latin typeface="+mn-lt"/>
              <a:ea typeface="+mn-ea"/>
              <a:cs typeface="+mn-cs"/>
            </a:rPr>
            <a:t>事業実施に係る人件費</a:t>
          </a:r>
          <a:endParaRPr kumimoji="0" lang="en-US" altLang="ja-JP" sz="1100" b="0" i="0" u="none" strike="noStrike" baseline="0" smtClean="0">
            <a:solidFill>
              <a:schemeClr val="tx1"/>
            </a:solidFill>
            <a:latin typeface="+mn-lt"/>
            <a:ea typeface="+mn-ea"/>
            <a:cs typeface="+mn-cs"/>
          </a:endParaRPr>
        </a:p>
        <a:p>
          <a:pPr algn="l">
            <a:lnSpc>
              <a:spcPts val="1300"/>
            </a:lnSpc>
          </a:pPr>
          <a:r>
            <a:rPr kumimoji="0" lang="en-US" altLang="ja-JP" sz="1100" b="0" i="0" u="none" strike="noStrike" baseline="0" smtClean="0">
              <a:solidFill>
                <a:schemeClr val="tx1"/>
              </a:solidFill>
              <a:latin typeface="+mn-lt"/>
              <a:ea typeface="+mn-ea"/>
              <a:cs typeface="+mn-cs"/>
            </a:rPr>
            <a:t>3</a:t>
          </a:r>
          <a:r>
            <a:rPr kumimoji="0" lang="ja-JP" altLang="en-US" sz="1100" b="0" i="0" u="none" strike="noStrike" baseline="0" smtClean="0">
              <a:solidFill>
                <a:schemeClr val="tx1"/>
              </a:solidFill>
              <a:latin typeface="+mn-lt"/>
              <a:ea typeface="+mn-ea"/>
              <a:cs typeface="+mn-cs"/>
            </a:rPr>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 zoomScale="90" zoomScaleNormal="100" zoomScaleSheetLayoutView="90" zoomScalePageLayoutView="85" workbookViewId="0">
      <selection activeCell="A67" sqref="A67:F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6" t="s">
        <v>0</v>
      </c>
      <c r="AK2" s="506"/>
      <c r="AL2" s="506"/>
      <c r="AM2" s="506"/>
      <c r="AN2" s="506"/>
      <c r="AO2" s="506"/>
      <c r="AP2" s="506"/>
      <c r="AQ2" s="106" t="s">
        <v>460</v>
      </c>
      <c r="AR2" s="106"/>
      <c r="AS2" s="68" t="str">
        <f>IF(OR(AQ2="　", AQ2=""), "", "-")</f>
        <v/>
      </c>
      <c r="AT2" s="107">
        <v>296</v>
      </c>
      <c r="AU2" s="107"/>
      <c r="AV2" s="69" t="str">
        <f>IF(AW2="", "", "-")</f>
        <v/>
      </c>
      <c r="AW2" s="111"/>
      <c r="AX2" s="111"/>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465</v>
      </c>
      <c r="AK3" s="311"/>
      <c r="AL3" s="311"/>
      <c r="AM3" s="311"/>
      <c r="AN3" s="311"/>
      <c r="AO3" s="311"/>
      <c r="AP3" s="311"/>
      <c r="AQ3" s="311"/>
      <c r="AR3" s="311"/>
      <c r="AS3" s="311"/>
      <c r="AT3" s="311"/>
      <c r="AU3" s="311"/>
      <c r="AV3" s="311"/>
      <c r="AW3" s="311"/>
      <c r="AX3" s="36" t="s">
        <v>91</v>
      </c>
    </row>
    <row r="4" spans="1:50" ht="24.75" customHeight="1" x14ac:dyDescent="0.15">
      <c r="A4" s="534" t="s">
        <v>30</v>
      </c>
      <c r="B4" s="535"/>
      <c r="C4" s="535"/>
      <c r="D4" s="535"/>
      <c r="E4" s="535"/>
      <c r="F4" s="535"/>
      <c r="G4" s="508" t="s">
        <v>466</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467</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93</v>
      </c>
      <c r="B5" s="519"/>
      <c r="C5" s="519"/>
      <c r="D5" s="519"/>
      <c r="E5" s="519"/>
      <c r="F5" s="520"/>
      <c r="G5" s="337" t="s">
        <v>210</v>
      </c>
      <c r="H5" s="338"/>
      <c r="I5" s="338"/>
      <c r="J5" s="338"/>
      <c r="K5" s="338"/>
      <c r="L5" s="338"/>
      <c r="M5" s="339" t="s">
        <v>92</v>
      </c>
      <c r="N5" s="340"/>
      <c r="O5" s="340"/>
      <c r="P5" s="340"/>
      <c r="Q5" s="340"/>
      <c r="R5" s="341"/>
      <c r="S5" s="342" t="s">
        <v>157</v>
      </c>
      <c r="T5" s="338"/>
      <c r="U5" s="338"/>
      <c r="V5" s="338"/>
      <c r="W5" s="338"/>
      <c r="X5" s="343"/>
      <c r="Y5" s="525" t="s">
        <v>3</v>
      </c>
      <c r="Z5" s="526"/>
      <c r="AA5" s="526"/>
      <c r="AB5" s="526"/>
      <c r="AC5" s="526"/>
      <c r="AD5" s="527"/>
      <c r="AE5" s="528" t="s">
        <v>468</v>
      </c>
      <c r="AF5" s="529"/>
      <c r="AG5" s="529"/>
      <c r="AH5" s="529"/>
      <c r="AI5" s="529"/>
      <c r="AJ5" s="529"/>
      <c r="AK5" s="529"/>
      <c r="AL5" s="529"/>
      <c r="AM5" s="529"/>
      <c r="AN5" s="529"/>
      <c r="AO5" s="529"/>
      <c r="AP5" s="530"/>
      <c r="AQ5" s="531" t="s">
        <v>469</v>
      </c>
      <c r="AR5" s="532"/>
      <c r="AS5" s="532"/>
      <c r="AT5" s="532"/>
      <c r="AU5" s="532"/>
      <c r="AV5" s="532"/>
      <c r="AW5" s="532"/>
      <c r="AX5" s="533"/>
    </row>
    <row r="6" spans="1:50" ht="68.25" customHeight="1" x14ac:dyDescent="0.15">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566</v>
      </c>
      <c r="AF6" s="543"/>
      <c r="AG6" s="543"/>
      <c r="AH6" s="543"/>
      <c r="AI6" s="543"/>
      <c r="AJ6" s="543"/>
      <c r="AK6" s="543"/>
      <c r="AL6" s="543"/>
      <c r="AM6" s="543"/>
      <c r="AN6" s="543"/>
      <c r="AO6" s="543"/>
      <c r="AP6" s="543"/>
      <c r="AQ6" s="544"/>
      <c r="AR6" s="544"/>
      <c r="AS6" s="544"/>
      <c r="AT6" s="544"/>
      <c r="AU6" s="544"/>
      <c r="AV6" s="544"/>
      <c r="AW6" s="544"/>
      <c r="AX6" s="545"/>
    </row>
    <row r="7" spans="1:50" ht="49.5" customHeight="1" x14ac:dyDescent="0.15">
      <c r="A7" s="464" t="s">
        <v>25</v>
      </c>
      <c r="B7" s="465"/>
      <c r="C7" s="465"/>
      <c r="D7" s="465"/>
      <c r="E7" s="465"/>
      <c r="F7" s="465"/>
      <c r="G7" s="466" t="s">
        <v>471</v>
      </c>
      <c r="H7" s="467"/>
      <c r="I7" s="467"/>
      <c r="J7" s="467"/>
      <c r="K7" s="467"/>
      <c r="L7" s="467"/>
      <c r="M7" s="467"/>
      <c r="N7" s="467"/>
      <c r="O7" s="467"/>
      <c r="P7" s="467"/>
      <c r="Q7" s="467"/>
      <c r="R7" s="467"/>
      <c r="S7" s="467"/>
      <c r="T7" s="467"/>
      <c r="U7" s="467"/>
      <c r="V7" s="468"/>
      <c r="W7" s="468"/>
      <c r="X7" s="468"/>
      <c r="Y7" s="469" t="s">
        <v>5</v>
      </c>
      <c r="Z7" s="405"/>
      <c r="AA7" s="405"/>
      <c r="AB7" s="405"/>
      <c r="AC7" s="405"/>
      <c r="AD7" s="407"/>
      <c r="AE7" s="470" t="s">
        <v>471</v>
      </c>
      <c r="AF7" s="471"/>
      <c r="AG7" s="471"/>
      <c r="AH7" s="471"/>
      <c r="AI7" s="471"/>
      <c r="AJ7" s="471"/>
      <c r="AK7" s="471"/>
      <c r="AL7" s="471"/>
      <c r="AM7" s="471"/>
      <c r="AN7" s="471"/>
      <c r="AO7" s="471"/>
      <c r="AP7" s="471"/>
      <c r="AQ7" s="471"/>
      <c r="AR7" s="471"/>
      <c r="AS7" s="471"/>
      <c r="AT7" s="471"/>
      <c r="AU7" s="471"/>
      <c r="AV7" s="471"/>
      <c r="AW7" s="471"/>
      <c r="AX7" s="472"/>
    </row>
    <row r="8" spans="1:50" ht="52.5" customHeight="1" x14ac:dyDescent="0.15">
      <c r="A8" s="367" t="s">
        <v>308</v>
      </c>
      <c r="B8" s="368"/>
      <c r="C8" s="368"/>
      <c r="D8" s="368"/>
      <c r="E8" s="368"/>
      <c r="F8" s="369"/>
      <c r="G8" s="364" t="str">
        <f>入力規則等!A26</f>
        <v>科学技術・イノベーション</v>
      </c>
      <c r="H8" s="365"/>
      <c r="I8" s="365"/>
      <c r="J8" s="365"/>
      <c r="K8" s="365"/>
      <c r="L8" s="365"/>
      <c r="M8" s="365"/>
      <c r="N8" s="365"/>
      <c r="O8" s="365"/>
      <c r="P8" s="365"/>
      <c r="Q8" s="365"/>
      <c r="R8" s="365"/>
      <c r="S8" s="365"/>
      <c r="T8" s="365"/>
      <c r="U8" s="365"/>
      <c r="V8" s="365"/>
      <c r="W8" s="365"/>
      <c r="X8" s="366"/>
      <c r="Y8" s="546" t="s">
        <v>79</v>
      </c>
      <c r="Z8" s="546"/>
      <c r="AA8" s="546"/>
      <c r="AB8" s="546"/>
      <c r="AC8" s="546"/>
      <c r="AD8" s="546"/>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69" customHeight="1" x14ac:dyDescent="0.15">
      <c r="A9" s="473" t="s">
        <v>26</v>
      </c>
      <c r="B9" s="474"/>
      <c r="C9" s="474"/>
      <c r="D9" s="474"/>
      <c r="E9" s="474"/>
      <c r="F9" s="474"/>
      <c r="G9" s="502" t="s">
        <v>472</v>
      </c>
      <c r="H9" s="503"/>
      <c r="I9" s="503"/>
      <c r="J9" s="503"/>
      <c r="K9" s="503"/>
      <c r="L9" s="503"/>
      <c r="M9" s="503"/>
      <c r="N9" s="503"/>
      <c r="O9" s="503"/>
      <c r="P9" s="503"/>
      <c r="Q9" s="503"/>
      <c r="R9" s="503"/>
      <c r="S9" s="503"/>
      <c r="T9" s="503"/>
      <c r="U9" s="503"/>
      <c r="V9" s="503"/>
      <c r="W9" s="503"/>
      <c r="X9" s="503"/>
      <c r="Y9" s="504"/>
      <c r="Z9" s="504"/>
      <c r="AA9" s="504"/>
      <c r="AB9" s="504"/>
      <c r="AC9" s="504"/>
      <c r="AD9" s="504"/>
      <c r="AE9" s="503"/>
      <c r="AF9" s="503"/>
      <c r="AG9" s="503"/>
      <c r="AH9" s="503"/>
      <c r="AI9" s="503"/>
      <c r="AJ9" s="503"/>
      <c r="AK9" s="503"/>
      <c r="AL9" s="503"/>
      <c r="AM9" s="503"/>
      <c r="AN9" s="503"/>
      <c r="AO9" s="503"/>
      <c r="AP9" s="503"/>
      <c r="AQ9" s="503"/>
      <c r="AR9" s="503"/>
      <c r="AS9" s="503"/>
      <c r="AT9" s="503"/>
      <c r="AU9" s="503"/>
      <c r="AV9" s="503"/>
      <c r="AW9" s="503"/>
      <c r="AX9" s="505"/>
    </row>
    <row r="10" spans="1:50" ht="90.75" customHeight="1" x14ac:dyDescent="0.15">
      <c r="A10" s="473" t="s">
        <v>36</v>
      </c>
      <c r="B10" s="474"/>
      <c r="C10" s="474"/>
      <c r="D10" s="474"/>
      <c r="E10" s="474"/>
      <c r="F10" s="474"/>
      <c r="G10" s="502" t="s">
        <v>473</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5"/>
    </row>
    <row r="11" spans="1:50" ht="42" customHeight="1" x14ac:dyDescent="0.15">
      <c r="A11" s="473" t="s">
        <v>6</v>
      </c>
      <c r="B11" s="474"/>
      <c r="C11" s="474"/>
      <c r="D11" s="474"/>
      <c r="E11" s="474"/>
      <c r="F11" s="475"/>
      <c r="G11" s="522" t="str">
        <f>入力規則等!P10</f>
        <v>直接実施、委託・請負</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x14ac:dyDescent="0.15">
      <c r="A12" s="476" t="s">
        <v>27</v>
      </c>
      <c r="B12" s="477"/>
      <c r="C12" s="477"/>
      <c r="D12" s="477"/>
      <c r="E12" s="477"/>
      <c r="F12" s="478"/>
      <c r="G12" s="485"/>
      <c r="H12" s="486"/>
      <c r="I12" s="486"/>
      <c r="J12" s="486"/>
      <c r="K12" s="486"/>
      <c r="L12" s="486"/>
      <c r="M12" s="486"/>
      <c r="N12" s="486"/>
      <c r="O12" s="486"/>
      <c r="P12" s="187" t="s">
        <v>69</v>
      </c>
      <c r="Q12" s="121"/>
      <c r="R12" s="121"/>
      <c r="S12" s="121"/>
      <c r="T12" s="121"/>
      <c r="U12" s="121"/>
      <c r="V12" s="183"/>
      <c r="W12" s="187" t="s">
        <v>70</v>
      </c>
      <c r="X12" s="121"/>
      <c r="Y12" s="121"/>
      <c r="Z12" s="121"/>
      <c r="AA12" s="121"/>
      <c r="AB12" s="121"/>
      <c r="AC12" s="183"/>
      <c r="AD12" s="187" t="s">
        <v>71</v>
      </c>
      <c r="AE12" s="121"/>
      <c r="AF12" s="121"/>
      <c r="AG12" s="121"/>
      <c r="AH12" s="121"/>
      <c r="AI12" s="121"/>
      <c r="AJ12" s="183"/>
      <c r="AK12" s="187" t="s">
        <v>72</v>
      </c>
      <c r="AL12" s="121"/>
      <c r="AM12" s="121"/>
      <c r="AN12" s="121"/>
      <c r="AO12" s="121"/>
      <c r="AP12" s="121"/>
      <c r="AQ12" s="183"/>
      <c r="AR12" s="187" t="s">
        <v>73</v>
      </c>
      <c r="AS12" s="121"/>
      <c r="AT12" s="121"/>
      <c r="AU12" s="121"/>
      <c r="AV12" s="121"/>
      <c r="AW12" s="121"/>
      <c r="AX12" s="489"/>
    </row>
    <row r="13" spans="1:50" ht="21" customHeight="1" x14ac:dyDescent="0.15">
      <c r="A13" s="479"/>
      <c r="B13" s="480"/>
      <c r="C13" s="480"/>
      <c r="D13" s="480"/>
      <c r="E13" s="480"/>
      <c r="F13" s="481"/>
      <c r="G13" s="490" t="s">
        <v>7</v>
      </c>
      <c r="H13" s="491"/>
      <c r="I13" s="496" t="s">
        <v>8</v>
      </c>
      <c r="J13" s="497"/>
      <c r="K13" s="497"/>
      <c r="L13" s="497"/>
      <c r="M13" s="497"/>
      <c r="N13" s="497"/>
      <c r="O13" s="498"/>
      <c r="P13" s="71">
        <v>184</v>
      </c>
      <c r="Q13" s="72"/>
      <c r="R13" s="72"/>
      <c r="S13" s="72"/>
      <c r="T13" s="72"/>
      <c r="U13" s="72"/>
      <c r="V13" s="73"/>
      <c r="W13" s="71">
        <v>199</v>
      </c>
      <c r="X13" s="72"/>
      <c r="Y13" s="72"/>
      <c r="Z13" s="72"/>
      <c r="AA13" s="72"/>
      <c r="AB13" s="72"/>
      <c r="AC13" s="73"/>
      <c r="AD13" s="71">
        <v>199</v>
      </c>
      <c r="AE13" s="72"/>
      <c r="AF13" s="72"/>
      <c r="AG13" s="72"/>
      <c r="AH13" s="72"/>
      <c r="AI13" s="72"/>
      <c r="AJ13" s="73"/>
      <c r="AK13" s="71">
        <v>199</v>
      </c>
      <c r="AL13" s="72"/>
      <c r="AM13" s="72"/>
      <c r="AN13" s="72"/>
      <c r="AO13" s="72"/>
      <c r="AP13" s="72"/>
      <c r="AQ13" s="73"/>
      <c r="AR13" s="681">
        <v>208</v>
      </c>
      <c r="AS13" s="682"/>
      <c r="AT13" s="682"/>
      <c r="AU13" s="682"/>
      <c r="AV13" s="682"/>
      <c r="AW13" s="682"/>
      <c r="AX13" s="683"/>
    </row>
    <row r="14" spans="1:50" ht="21" customHeight="1" x14ac:dyDescent="0.15">
      <c r="A14" s="479"/>
      <c r="B14" s="480"/>
      <c r="C14" s="480"/>
      <c r="D14" s="480"/>
      <c r="E14" s="480"/>
      <c r="F14" s="481"/>
      <c r="G14" s="492"/>
      <c r="H14" s="493"/>
      <c r="I14" s="355" t="s">
        <v>9</v>
      </c>
      <c r="J14" s="487"/>
      <c r="K14" s="487"/>
      <c r="L14" s="487"/>
      <c r="M14" s="487"/>
      <c r="N14" s="487"/>
      <c r="O14" s="488"/>
      <c r="P14" s="71" t="s">
        <v>538</v>
      </c>
      <c r="Q14" s="72"/>
      <c r="R14" s="72"/>
      <c r="S14" s="72"/>
      <c r="T14" s="72"/>
      <c r="U14" s="72"/>
      <c r="V14" s="73"/>
      <c r="W14" s="71" t="s">
        <v>539</v>
      </c>
      <c r="X14" s="72"/>
      <c r="Y14" s="72"/>
      <c r="Z14" s="72"/>
      <c r="AA14" s="72"/>
      <c r="AB14" s="72"/>
      <c r="AC14" s="73"/>
      <c r="AD14" s="71" t="s">
        <v>539</v>
      </c>
      <c r="AE14" s="72"/>
      <c r="AF14" s="72"/>
      <c r="AG14" s="72"/>
      <c r="AH14" s="72"/>
      <c r="AI14" s="72"/>
      <c r="AJ14" s="73"/>
      <c r="AK14" s="71" t="s">
        <v>539</v>
      </c>
      <c r="AL14" s="72"/>
      <c r="AM14" s="72"/>
      <c r="AN14" s="72"/>
      <c r="AO14" s="72"/>
      <c r="AP14" s="72"/>
      <c r="AQ14" s="73"/>
      <c r="AR14" s="679"/>
      <c r="AS14" s="679"/>
      <c r="AT14" s="679"/>
      <c r="AU14" s="679"/>
      <c r="AV14" s="679"/>
      <c r="AW14" s="679"/>
      <c r="AX14" s="680"/>
    </row>
    <row r="15" spans="1:50" ht="21" customHeight="1" x14ac:dyDescent="0.15">
      <c r="A15" s="479"/>
      <c r="B15" s="480"/>
      <c r="C15" s="480"/>
      <c r="D15" s="480"/>
      <c r="E15" s="480"/>
      <c r="F15" s="481"/>
      <c r="G15" s="492"/>
      <c r="H15" s="493"/>
      <c r="I15" s="355" t="s">
        <v>62</v>
      </c>
      <c r="J15" s="356"/>
      <c r="K15" s="356"/>
      <c r="L15" s="356"/>
      <c r="M15" s="356"/>
      <c r="N15" s="356"/>
      <c r="O15" s="357"/>
      <c r="P15" s="71" t="s">
        <v>540</v>
      </c>
      <c r="Q15" s="72"/>
      <c r="R15" s="72"/>
      <c r="S15" s="72"/>
      <c r="T15" s="72"/>
      <c r="U15" s="72"/>
      <c r="V15" s="73"/>
      <c r="W15" s="71" t="s">
        <v>541</v>
      </c>
      <c r="X15" s="72"/>
      <c r="Y15" s="72"/>
      <c r="Z15" s="72"/>
      <c r="AA15" s="72"/>
      <c r="AB15" s="72"/>
      <c r="AC15" s="73"/>
      <c r="AD15" s="71" t="s">
        <v>541</v>
      </c>
      <c r="AE15" s="72"/>
      <c r="AF15" s="72"/>
      <c r="AG15" s="72"/>
      <c r="AH15" s="72"/>
      <c r="AI15" s="72"/>
      <c r="AJ15" s="73"/>
      <c r="AK15" s="71" t="s">
        <v>541</v>
      </c>
      <c r="AL15" s="72"/>
      <c r="AM15" s="72"/>
      <c r="AN15" s="72"/>
      <c r="AO15" s="72"/>
      <c r="AP15" s="72"/>
      <c r="AQ15" s="73"/>
      <c r="AR15" s="71" t="s">
        <v>558</v>
      </c>
      <c r="AS15" s="72"/>
      <c r="AT15" s="72"/>
      <c r="AU15" s="72"/>
      <c r="AV15" s="72"/>
      <c r="AW15" s="72"/>
      <c r="AX15" s="678"/>
    </row>
    <row r="16" spans="1:50" ht="21" customHeight="1" x14ac:dyDescent="0.15">
      <c r="A16" s="479"/>
      <c r="B16" s="480"/>
      <c r="C16" s="480"/>
      <c r="D16" s="480"/>
      <c r="E16" s="480"/>
      <c r="F16" s="481"/>
      <c r="G16" s="492"/>
      <c r="H16" s="493"/>
      <c r="I16" s="355" t="s">
        <v>63</v>
      </c>
      <c r="J16" s="356"/>
      <c r="K16" s="356"/>
      <c r="L16" s="356"/>
      <c r="M16" s="356"/>
      <c r="N16" s="356"/>
      <c r="O16" s="357"/>
      <c r="P16" s="71" t="s">
        <v>541</v>
      </c>
      <c r="Q16" s="72"/>
      <c r="R16" s="72"/>
      <c r="S16" s="72"/>
      <c r="T16" s="72"/>
      <c r="U16" s="72"/>
      <c r="V16" s="73"/>
      <c r="W16" s="71" t="s">
        <v>541</v>
      </c>
      <c r="X16" s="72"/>
      <c r="Y16" s="72"/>
      <c r="Z16" s="72"/>
      <c r="AA16" s="72"/>
      <c r="AB16" s="72"/>
      <c r="AC16" s="73"/>
      <c r="AD16" s="71" t="s">
        <v>541</v>
      </c>
      <c r="AE16" s="72"/>
      <c r="AF16" s="72"/>
      <c r="AG16" s="72"/>
      <c r="AH16" s="72"/>
      <c r="AI16" s="72"/>
      <c r="AJ16" s="73"/>
      <c r="AK16" s="71" t="s">
        <v>541</v>
      </c>
      <c r="AL16" s="72"/>
      <c r="AM16" s="72"/>
      <c r="AN16" s="72"/>
      <c r="AO16" s="72"/>
      <c r="AP16" s="72"/>
      <c r="AQ16" s="73"/>
      <c r="AR16" s="459"/>
      <c r="AS16" s="460"/>
      <c r="AT16" s="460"/>
      <c r="AU16" s="460"/>
      <c r="AV16" s="460"/>
      <c r="AW16" s="460"/>
      <c r="AX16" s="461"/>
    </row>
    <row r="17" spans="1:50" ht="24.75" customHeight="1" x14ac:dyDescent="0.15">
      <c r="A17" s="479"/>
      <c r="B17" s="480"/>
      <c r="C17" s="480"/>
      <c r="D17" s="480"/>
      <c r="E17" s="480"/>
      <c r="F17" s="481"/>
      <c r="G17" s="492"/>
      <c r="H17" s="493"/>
      <c r="I17" s="355" t="s">
        <v>61</v>
      </c>
      <c r="J17" s="487"/>
      <c r="K17" s="487"/>
      <c r="L17" s="487"/>
      <c r="M17" s="487"/>
      <c r="N17" s="487"/>
      <c r="O17" s="488"/>
      <c r="P17" s="71" t="s">
        <v>541</v>
      </c>
      <c r="Q17" s="72"/>
      <c r="R17" s="72"/>
      <c r="S17" s="72"/>
      <c r="T17" s="72"/>
      <c r="U17" s="72"/>
      <c r="V17" s="73"/>
      <c r="W17" s="71" t="s">
        <v>541</v>
      </c>
      <c r="X17" s="72"/>
      <c r="Y17" s="72"/>
      <c r="Z17" s="72"/>
      <c r="AA17" s="72"/>
      <c r="AB17" s="72"/>
      <c r="AC17" s="73"/>
      <c r="AD17" s="71" t="s">
        <v>541</v>
      </c>
      <c r="AE17" s="72"/>
      <c r="AF17" s="72"/>
      <c r="AG17" s="72"/>
      <c r="AH17" s="72"/>
      <c r="AI17" s="72"/>
      <c r="AJ17" s="73"/>
      <c r="AK17" s="71" t="s">
        <v>541</v>
      </c>
      <c r="AL17" s="72"/>
      <c r="AM17" s="72"/>
      <c r="AN17" s="72"/>
      <c r="AO17" s="72"/>
      <c r="AP17" s="72"/>
      <c r="AQ17" s="73"/>
      <c r="AR17" s="462"/>
      <c r="AS17" s="462"/>
      <c r="AT17" s="462"/>
      <c r="AU17" s="462"/>
      <c r="AV17" s="462"/>
      <c r="AW17" s="462"/>
      <c r="AX17" s="463"/>
    </row>
    <row r="18" spans="1:50" ht="24.75" customHeight="1" x14ac:dyDescent="0.15">
      <c r="A18" s="479"/>
      <c r="B18" s="480"/>
      <c r="C18" s="480"/>
      <c r="D18" s="480"/>
      <c r="E18" s="480"/>
      <c r="F18" s="481"/>
      <c r="G18" s="494"/>
      <c r="H18" s="495"/>
      <c r="I18" s="358" t="s">
        <v>22</v>
      </c>
      <c r="J18" s="359"/>
      <c r="K18" s="359"/>
      <c r="L18" s="359"/>
      <c r="M18" s="359"/>
      <c r="N18" s="359"/>
      <c r="O18" s="360"/>
      <c r="P18" s="327">
        <f>SUM(P13:V17)</f>
        <v>184</v>
      </c>
      <c r="Q18" s="328"/>
      <c r="R18" s="328"/>
      <c r="S18" s="328"/>
      <c r="T18" s="328"/>
      <c r="U18" s="328"/>
      <c r="V18" s="329"/>
      <c r="W18" s="327">
        <f>SUM(W13:AC17)</f>
        <v>199</v>
      </c>
      <c r="X18" s="328"/>
      <c r="Y18" s="328"/>
      <c r="Z18" s="328"/>
      <c r="AA18" s="328"/>
      <c r="AB18" s="328"/>
      <c r="AC18" s="329"/>
      <c r="AD18" s="327">
        <f t="shared" ref="AD18" si="0">SUM(AD13:AJ17)</f>
        <v>199</v>
      </c>
      <c r="AE18" s="328"/>
      <c r="AF18" s="328"/>
      <c r="AG18" s="328"/>
      <c r="AH18" s="328"/>
      <c r="AI18" s="328"/>
      <c r="AJ18" s="329"/>
      <c r="AK18" s="327">
        <f t="shared" ref="AK18" si="1">SUM(AK13:AQ17)</f>
        <v>199</v>
      </c>
      <c r="AL18" s="328"/>
      <c r="AM18" s="328"/>
      <c r="AN18" s="328"/>
      <c r="AO18" s="328"/>
      <c r="AP18" s="328"/>
      <c r="AQ18" s="329"/>
      <c r="AR18" s="327">
        <f t="shared" ref="AR18" si="2">SUM(AR13:AX17)</f>
        <v>208</v>
      </c>
      <c r="AS18" s="328"/>
      <c r="AT18" s="328"/>
      <c r="AU18" s="328"/>
      <c r="AV18" s="328"/>
      <c r="AW18" s="328"/>
      <c r="AX18" s="330"/>
    </row>
    <row r="19" spans="1:50" ht="24.75" customHeight="1" x14ac:dyDescent="0.15">
      <c r="A19" s="479"/>
      <c r="B19" s="480"/>
      <c r="C19" s="480"/>
      <c r="D19" s="480"/>
      <c r="E19" s="480"/>
      <c r="F19" s="481"/>
      <c r="G19" s="324" t="s">
        <v>10</v>
      </c>
      <c r="H19" s="325"/>
      <c r="I19" s="325"/>
      <c r="J19" s="325"/>
      <c r="K19" s="325"/>
      <c r="L19" s="325"/>
      <c r="M19" s="325"/>
      <c r="N19" s="325"/>
      <c r="O19" s="325"/>
      <c r="P19" s="71">
        <v>149</v>
      </c>
      <c r="Q19" s="72"/>
      <c r="R19" s="72"/>
      <c r="S19" s="72"/>
      <c r="T19" s="72"/>
      <c r="U19" s="72"/>
      <c r="V19" s="73"/>
      <c r="W19" s="71">
        <v>191</v>
      </c>
      <c r="X19" s="72"/>
      <c r="Y19" s="72"/>
      <c r="Z19" s="72"/>
      <c r="AA19" s="72"/>
      <c r="AB19" s="72"/>
      <c r="AC19" s="73"/>
      <c r="AD19" s="71">
        <v>194</v>
      </c>
      <c r="AE19" s="72"/>
      <c r="AF19" s="72"/>
      <c r="AG19" s="72"/>
      <c r="AH19" s="72"/>
      <c r="AI19" s="72"/>
      <c r="AJ19" s="73"/>
      <c r="AK19" s="326"/>
      <c r="AL19" s="326"/>
      <c r="AM19" s="326"/>
      <c r="AN19" s="326"/>
      <c r="AO19" s="326"/>
      <c r="AP19" s="326"/>
      <c r="AQ19" s="326"/>
      <c r="AR19" s="326"/>
      <c r="AS19" s="326"/>
      <c r="AT19" s="326"/>
      <c r="AU19" s="326"/>
      <c r="AV19" s="326"/>
      <c r="AW19" s="326"/>
      <c r="AX19" s="331"/>
    </row>
    <row r="20" spans="1:50" ht="24.75" customHeight="1" x14ac:dyDescent="0.15">
      <c r="A20" s="482"/>
      <c r="B20" s="483"/>
      <c r="C20" s="483"/>
      <c r="D20" s="483"/>
      <c r="E20" s="483"/>
      <c r="F20" s="484"/>
      <c r="G20" s="324" t="s">
        <v>11</v>
      </c>
      <c r="H20" s="325"/>
      <c r="I20" s="325"/>
      <c r="J20" s="325"/>
      <c r="K20" s="325"/>
      <c r="L20" s="325"/>
      <c r="M20" s="325"/>
      <c r="N20" s="325"/>
      <c r="O20" s="325"/>
      <c r="P20" s="332">
        <f>IF(P18=0, "-", P19/P18)</f>
        <v>0.80978260869565222</v>
      </c>
      <c r="Q20" s="332"/>
      <c r="R20" s="332"/>
      <c r="S20" s="332"/>
      <c r="T20" s="332"/>
      <c r="U20" s="332"/>
      <c r="V20" s="332"/>
      <c r="W20" s="332">
        <f>IF(W18=0, "-", W19/W18)</f>
        <v>0.95979899497487442</v>
      </c>
      <c r="X20" s="332"/>
      <c r="Y20" s="332"/>
      <c r="Z20" s="332"/>
      <c r="AA20" s="332"/>
      <c r="AB20" s="332"/>
      <c r="AC20" s="332"/>
      <c r="AD20" s="332">
        <f>IF(AD18=0, "-", AD19/AD18)</f>
        <v>0.97487437185929648</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26" t="s">
        <v>13</v>
      </c>
      <c r="B21" s="227"/>
      <c r="C21" s="227"/>
      <c r="D21" s="227"/>
      <c r="E21" s="227"/>
      <c r="F21" s="228"/>
      <c r="G21" s="233" t="s">
        <v>319</v>
      </c>
      <c r="H21" s="234"/>
      <c r="I21" s="234"/>
      <c r="J21" s="234"/>
      <c r="K21" s="234"/>
      <c r="L21" s="234"/>
      <c r="M21" s="234"/>
      <c r="N21" s="234"/>
      <c r="O21" s="235"/>
      <c r="P21" s="253" t="s">
        <v>83</v>
      </c>
      <c r="Q21" s="234"/>
      <c r="R21" s="234"/>
      <c r="S21" s="234"/>
      <c r="T21" s="234"/>
      <c r="U21" s="234"/>
      <c r="V21" s="234"/>
      <c r="W21" s="234"/>
      <c r="X21" s="235"/>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6"/>
      <c r="B22" s="227"/>
      <c r="C22" s="227"/>
      <c r="D22" s="227"/>
      <c r="E22" s="227"/>
      <c r="F22" s="228"/>
      <c r="G22" s="236"/>
      <c r="H22" s="108"/>
      <c r="I22" s="108"/>
      <c r="J22" s="108"/>
      <c r="K22" s="108"/>
      <c r="L22" s="108"/>
      <c r="M22" s="108"/>
      <c r="N22" s="108"/>
      <c r="O22" s="237"/>
      <c r="P22" s="254"/>
      <c r="Q22" s="108"/>
      <c r="R22" s="108"/>
      <c r="S22" s="108"/>
      <c r="T22" s="108"/>
      <c r="U22" s="108"/>
      <c r="V22" s="108"/>
      <c r="W22" s="108"/>
      <c r="X22" s="237"/>
      <c r="Y22" s="291"/>
      <c r="Z22" s="292"/>
      <c r="AA22" s="293"/>
      <c r="AB22" s="151"/>
      <c r="AC22" s="146"/>
      <c r="AD22" s="147"/>
      <c r="AE22" s="152"/>
      <c r="AF22" s="145"/>
      <c r="AG22" s="145"/>
      <c r="AH22" s="145"/>
      <c r="AI22" s="297"/>
      <c r="AJ22" s="152"/>
      <c r="AK22" s="145"/>
      <c r="AL22" s="145"/>
      <c r="AM22" s="145"/>
      <c r="AN22" s="297"/>
      <c r="AO22" s="152"/>
      <c r="AP22" s="145"/>
      <c r="AQ22" s="145"/>
      <c r="AR22" s="145"/>
      <c r="AS22" s="297"/>
      <c r="AT22" s="67"/>
      <c r="AU22" s="110">
        <v>29</v>
      </c>
      <c r="AV22" s="110"/>
      <c r="AW22" s="108" t="s">
        <v>360</v>
      </c>
      <c r="AX22" s="109"/>
    </row>
    <row r="23" spans="1:50" ht="40.5" customHeight="1" x14ac:dyDescent="0.15">
      <c r="A23" s="229"/>
      <c r="B23" s="227"/>
      <c r="C23" s="227"/>
      <c r="D23" s="227"/>
      <c r="E23" s="227"/>
      <c r="F23" s="228"/>
      <c r="G23" s="333" t="s">
        <v>543</v>
      </c>
      <c r="H23" s="300"/>
      <c r="I23" s="300"/>
      <c r="J23" s="300"/>
      <c r="K23" s="300"/>
      <c r="L23" s="300"/>
      <c r="M23" s="300"/>
      <c r="N23" s="300"/>
      <c r="O23" s="301"/>
      <c r="P23" s="225" t="s">
        <v>542</v>
      </c>
      <c r="Q23" s="207"/>
      <c r="R23" s="207"/>
      <c r="S23" s="207"/>
      <c r="T23" s="207"/>
      <c r="U23" s="207"/>
      <c r="V23" s="207"/>
      <c r="W23" s="207"/>
      <c r="X23" s="208"/>
      <c r="Y23" s="305" t="s">
        <v>14</v>
      </c>
      <c r="Z23" s="306"/>
      <c r="AA23" s="307"/>
      <c r="AB23" s="347" t="s">
        <v>364</v>
      </c>
      <c r="AC23" s="348"/>
      <c r="AD23" s="348"/>
      <c r="AE23" s="93">
        <v>100</v>
      </c>
      <c r="AF23" s="94"/>
      <c r="AG23" s="94"/>
      <c r="AH23" s="94"/>
      <c r="AI23" s="95"/>
      <c r="AJ23" s="93">
        <v>88.9</v>
      </c>
      <c r="AK23" s="94"/>
      <c r="AL23" s="94"/>
      <c r="AM23" s="94"/>
      <c r="AN23" s="95"/>
      <c r="AO23" s="93">
        <v>75</v>
      </c>
      <c r="AP23" s="94"/>
      <c r="AQ23" s="94"/>
      <c r="AR23" s="94"/>
      <c r="AS23" s="95"/>
      <c r="AT23" s="239"/>
      <c r="AU23" s="239"/>
      <c r="AV23" s="239"/>
      <c r="AW23" s="239"/>
      <c r="AX23" s="240"/>
    </row>
    <row r="24" spans="1:50" ht="40.5" customHeight="1" x14ac:dyDescent="0.15">
      <c r="A24" s="230"/>
      <c r="B24" s="231"/>
      <c r="C24" s="231"/>
      <c r="D24" s="231"/>
      <c r="E24" s="231"/>
      <c r="F24" s="232"/>
      <c r="G24" s="302"/>
      <c r="H24" s="303"/>
      <c r="I24" s="303"/>
      <c r="J24" s="303"/>
      <c r="K24" s="303"/>
      <c r="L24" s="303"/>
      <c r="M24" s="303"/>
      <c r="N24" s="303"/>
      <c r="O24" s="304"/>
      <c r="P24" s="288"/>
      <c r="Q24" s="288"/>
      <c r="R24" s="288"/>
      <c r="S24" s="288"/>
      <c r="T24" s="288"/>
      <c r="U24" s="288"/>
      <c r="V24" s="288"/>
      <c r="W24" s="288"/>
      <c r="X24" s="289"/>
      <c r="Y24" s="187" t="s">
        <v>65</v>
      </c>
      <c r="Z24" s="121"/>
      <c r="AA24" s="183"/>
      <c r="AB24" s="347" t="s">
        <v>364</v>
      </c>
      <c r="AC24" s="348"/>
      <c r="AD24" s="348"/>
      <c r="AE24" s="93">
        <v>100</v>
      </c>
      <c r="AF24" s="94"/>
      <c r="AG24" s="94"/>
      <c r="AH24" s="94"/>
      <c r="AI24" s="95"/>
      <c r="AJ24" s="93">
        <v>100</v>
      </c>
      <c r="AK24" s="94"/>
      <c r="AL24" s="94"/>
      <c r="AM24" s="94"/>
      <c r="AN24" s="95"/>
      <c r="AO24" s="93">
        <v>100</v>
      </c>
      <c r="AP24" s="94"/>
      <c r="AQ24" s="94"/>
      <c r="AR24" s="94"/>
      <c r="AS24" s="95"/>
      <c r="AT24" s="93">
        <v>100</v>
      </c>
      <c r="AU24" s="94"/>
      <c r="AV24" s="94"/>
      <c r="AW24" s="94"/>
      <c r="AX24" s="96"/>
    </row>
    <row r="25" spans="1:50" ht="24.75" customHeight="1" x14ac:dyDescent="0.15">
      <c r="A25" s="684"/>
      <c r="B25" s="685"/>
      <c r="C25" s="685"/>
      <c r="D25" s="685"/>
      <c r="E25" s="685"/>
      <c r="F25" s="686"/>
      <c r="G25" s="334"/>
      <c r="H25" s="335"/>
      <c r="I25" s="335"/>
      <c r="J25" s="335"/>
      <c r="K25" s="335"/>
      <c r="L25" s="335"/>
      <c r="M25" s="335"/>
      <c r="N25" s="335"/>
      <c r="O25" s="336"/>
      <c r="P25" s="209"/>
      <c r="Q25" s="209"/>
      <c r="R25" s="209"/>
      <c r="S25" s="209"/>
      <c r="T25" s="209"/>
      <c r="U25" s="209"/>
      <c r="V25" s="209"/>
      <c r="W25" s="209"/>
      <c r="X25" s="210"/>
      <c r="Y25" s="120" t="s">
        <v>15</v>
      </c>
      <c r="Z25" s="121"/>
      <c r="AA25" s="183"/>
      <c r="AB25" s="696" t="s">
        <v>364</v>
      </c>
      <c r="AC25" s="276"/>
      <c r="AD25" s="276"/>
      <c r="AE25" s="93">
        <v>100</v>
      </c>
      <c r="AF25" s="94"/>
      <c r="AG25" s="94"/>
      <c r="AH25" s="94"/>
      <c r="AI25" s="95"/>
      <c r="AJ25" s="93">
        <v>89</v>
      </c>
      <c r="AK25" s="94"/>
      <c r="AL25" s="94"/>
      <c r="AM25" s="94"/>
      <c r="AN25" s="95"/>
      <c r="AO25" s="93">
        <v>75</v>
      </c>
      <c r="AP25" s="94"/>
      <c r="AQ25" s="94"/>
      <c r="AR25" s="94"/>
      <c r="AS25" s="95"/>
      <c r="AT25" s="280"/>
      <c r="AU25" s="281"/>
      <c r="AV25" s="281"/>
      <c r="AW25" s="281"/>
      <c r="AX25" s="282"/>
    </row>
    <row r="26" spans="1:50" hidden="1" x14ac:dyDescent="0.15">
      <c r="A26" s="226" t="s">
        <v>13</v>
      </c>
      <c r="B26" s="227"/>
      <c r="C26" s="227"/>
      <c r="D26" s="227"/>
      <c r="E26" s="227"/>
      <c r="F26" s="228"/>
      <c r="G26" s="233" t="s">
        <v>319</v>
      </c>
      <c r="H26" s="234"/>
      <c r="I26" s="234"/>
      <c r="J26" s="234"/>
      <c r="K26" s="234"/>
      <c r="L26" s="234"/>
      <c r="M26" s="234"/>
      <c r="N26" s="234"/>
      <c r="O26" s="235"/>
      <c r="P26" s="253" t="s">
        <v>83</v>
      </c>
      <c r="Q26" s="234"/>
      <c r="R26" s="234"/>
      <c r="S26" s="234"/>
      <c r="T26" s="234"/>
      <c r="U26" s="234"/>
      <c r="V26" s="234"/>
      <c r="W26" s="234"/>
      <c r="X26" s="235"/>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75" t="s">
        <v>303</v>
      </c>
      <c r="AU26" s="676"/>
      <c r="AV26" s="676"/>
      <c r="AW26" s="676"/>
      <c r="AX26" s="677"/>
    </row>
    <row r="27" spans="1:50" hidden="1" x14ac:dyDescent="0.15">
      <c r="A27" s="226"/>
      <c r="B27" s="227"/>
      <c r="C27" s="227"/>
      <c r="D27" s="227"/>
      <c r="E27" s="227"/>
      <c r="F27" s="228"/>
      <c r="G27" s="236"/>
      <c r="H27" s="108"/>
      <c r="I27" s="108"/>
      <c r="J27" s="108"/>
      <c r="K27" s="108"/>
      <c r="L27" s="108"/>
      <c r="M27" s="108"/>
      <c r="N27" s="108"/>
      <c r="O27" s="237"/>
      <c r="P27" s="254"/>
      <c r="Q27" s="108"/>
      <c r="R27" s="108"/>
      <c r="S27" s="108"/>
      <c r="T27" s="108"/>
      <c r="U27" s="108"/>
      <c r="V27" s="108"/>
      <c r="W27" s="108"/>
      <c r="X27" s="237"/>
      <c r="Y27" s="291"/>
      <c r="Z27" s="292"/>
      <c r="AA27" s="293"/>
      <c r="AB27" s="151"/>
      <c r="AC27" s="146"/>
      <c r="AD27" s="147"/>
      <c r="AE27" s="152"/>
      <c r="AF27" s="145"/>
      <c r="AG27" s="145"/>
      <c r="AH27" s="145"/>
      <c r="AI27" s="297"/>
      <c r="AJ27" s="152"/>
      <c r="AK27" s="145"/>
      <c r="AL27" s="145"/>
      <c r="AM27" s="145"/>
      <c r="AN27" s="297"/>
      <c r="AO27" s="152"/>
      <c r="AP27" s="145"/>
      <c r="AQ27" s="145"/>
      <c r="AR27" s="145"/>
      <c r="AS27" s="297"/>
      <c r="AT27" s="67"/>
      <c r="AU27" s="110"/>
      <c r="AV27" s="110"/>
      <c r="AW27" s="108" t="s">
        <v>360</v>
      </c>
      <c r="AX27" s="109"/>
    </row>
    <row r="28" spans="1:50" hidden="1" x14ac:dyDescent="0.15">
      <c r="A28" s="229"/>
      <c r="B28" s="227"/>
      <c r="C28" s="227"/>
      <c r="D28" s="227"/>
      <c r="E28" s="227"/>
      <c r="F28" s="228"/>
      <c r="G28" s="333"/>
      <c r="H28" s="300"/>
      <c r="I28" s="300"/>
      <c r="J28" s="300"/>
      <c r="K28" s="300"/>
      <c r="L28" s="300"/>
      <c r="M28" s="300"/>
      <c r="N28" s="300"/>
      <c r="O28" s="301"/>
      <c r="P28" s="225"/>
      <c r="Q28" s="207"/>
      <c r="R28" s="207"/>
      <c r="S28" s="207"/>
      <c r="T28" s="207"/>
      <c r="U28" s="207"/>
      <c r="V28" s="207"/>
      <c r="W28" s="207"/>
      <c r="X28" s="208"/>
      <c r="Y28" s="305" t="s">
        <v>14</v>
      </c>
      <c r="Z28" s="306"/>
      <c r="AA28" s="307"/>
      <c r="AB28" s="308"/>
      <c r="AC28" s="308"/>
      <c r="AD28" s="308"/>
      <c r="AE28" s="93"/>
      <c r="AF28" s="94"/>
      <c r="AG28" s="94"/>
      <c r="AH28" s="94"/>
      <c r="AI28" s="95"/>
      <c r="AJ28" s="93"/>
      <c r="AK28" s="94"/>
      <c r="AL28" s="94"/>
      <c r="AM28" s="94"/>
      <c r="AN28" s="95"/>
      <c r="AO28" s="93"/>
      <c r="AP28" s="94"/>
      <c r="AQ28" s="94"/>
      <c r="AR28" s="94"/>
      <c r="AS28" s="95"/>
      <c r="AT28" s="239"/>
      <c r="AU28" s="239"/>
      <c r="AV28" s="239"/>
      <c r="AW28" s="239"/>
      <c r="AX28" s="240"/>
    </row>
    <row r="29" spans="1:50" hidden="1" x14ac:dyDescent="0.15">
      <c r="A29" s="230"/>
      <c r="B29" s="231"/>
      <c r="C29" s="231"/>
      <c r="D29" s="231"/>
      <c r="E29" s="231"/>
      <c r="F29" s="232"/>
      <c r="G29" s="302"/>
      <c r="H29" s="303"/>
      <c r="I29" s="303"/>
      <c r="J29" s="303"/>
      <c r="K29" s="303"/>
      <c r="L29" s="303"/>
      <c r="M29" s="303"/>
      <c r="N29" s="303"/>
      <c r="O29" s="304"/>
      <c r="P29" s="288"/>
      <c r="Q29" s="288"/>
      <c r="R29" s="288"/>
      <c r="S29" s="288"/>
      <c r="T29" s="288"/>
      <c r="U29" s="288"/>
      <c r="V29" s="288"/>
      <c r="W29" s="288"/>
      <c r="X29" s="289"/>
      <c r="Y29" s="187" t="s">
        <v>65</v>
      </c>
      <c r="Z29" s="121"/>
      <c r="AA29" s="183"/>
      <c r="AB29" s="298"/>
      <c r="AC29" s="298"/>
      <c r="AD29" s="298"/>
      <c r="AE29" s="93"/>
      <c r="AF29" s="94"/>
      <c r="AG29" s="94"/>
      <c r="AH29" s="94"/>
      <c r="AI29" s="95"/>
      <c r="AJ29" s="93"/>
      <c r="AK29" s="94"/>
      <c r="AL29" s="94"/>
      <c r="AM29" s="94"/>
      <c r="AN29" s="95"/>
      <c r="AO29" s="93"/>
      <c r="AP29" s="94"/>
      <c r="AQ29" s="94"/>
      <c r="AR29" s="94"/>
      <c r="AS29" s="95"/>
      <c r="AT29" s="93"/>
      <c r="AU29" s="94"/>
      <c r="AV29" s="94"/>
      <c r="AW29" s="94"/>
      <c r="AX29" s="96"/>
    </row>
    <row r="30" spans="1:50" hidden="1" x14ac:dyDescent="0.15">
      <c r="A30" s="684"/>
      <c r="B30" s="685"/>
      <c r="C30" s="685"/>
      <c r="D30" s="685"/>
      <c r="E30" s="685"/>
      <c r="F30" s="686"/>
      <c r="G30" s="334"/>
      <c r="H30" s="335"/>
      <c r="I30" s="335"/>
      <c r="J30" s="335"/>
      <c r="K30" s="335"/>
      <c r="L30" s="335"/>
      <c r="M30" s="335"/>
      <c r="N30" s="335"/>
      <c r="O30" s="336"/>
      <c r="P30" s="209"/>
      <c r="Q30" s="209"/>
      <c r="R30" s="209"/>
      <c r="S30" s="209"/>
      <c r="T30" s="209"/>
      <c r="U30" s="209"/>
      <c r="V30" s="209"/>
      <c r="W30" s="209"/>
      <c r="X30" s="210"/>
      <c r="Y30" s="120" t="s">
        <v>15</v>
      </c>
      <c r="Z30" s="121"/>
      <c r="AA30" s="183"/>
      <c r="AB30" s="276" t="s">
        <v>16</v>
      </c>
      <c r="AC30" s="276"/>
      <c r="AD30" s="276"/>
      <c r="AE30" s="93"/>
      <c r="AF30" s="94"/>
      <c r="AG30" s="94"/>
      <c r="AH30" s="94"/>
      <c r="AI30" s="95"/>
      <c r="AJ30" s="93"/>
      <c r="AK30" s="94"/>
      <c r="AL30" s="94"/>
      <c r="AM30" s="94"/>
      <c r="AN30" s="95"/>
      <c r="AO30" s="93"/>
      <c r="AP30" s="94"/>
      <c r="AQ30" s="94"/>
      <c r="AR30" s="94"/>
      <c r="AS30" s="95"/>
      <c r="AT30" s="280"/>
      <c r="AU30" s="281"/>
      <c r="AV30" s="281"/>
      <c r="AW30" s="281"/>
      <c r="AX30" s="282"/>
    </row>
    <row r="31" spans="1:50" hidden="1" x14ac:dyDescent="0.15">
      <c r="A31" s="226" t="s">
        <v>13</v>
      </c>
      <c r="B31" s="227"/>
      <c r="C31" s="227"/>
      <c r="D31" s="227"/>
      <c r="E31" s="227"/>
      <c r="F31" s="228"/>
      <c r="G31" s="233" t="s">
        <v>319</v>
      </c>
      <c r="H31" s="234"/>
      <c r="I31" s="234"/>
      <c r="J31" s="234"/>
      <c r="K31" s="234"/>
      <c r="L31" s="234"/>
      <c r="M31" s="234"/>
      <c r="N31" s="234"/>
      <c r="O31" s="235"/>
      <c r="P31" s="253" t="s">
        <v>83</v>
      </c>
      <c r="Q31" s="234"/>
      <c r="R31" s="234"/>
      <c r="S31" s="234"/>
      <c r="T31" s="234"/>
      <c r="U31" s="234"/>
      <c r="V31" s="234"/>
      <c r="W31" s="234"/>
      <c r="X31" s="235"/>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idden="1" x14ac:dyDescent="0.15">
      <c r="A32" s="226"/>
      <c r="B32" s="227"/>
      <c r="C32" s="227"/>
      <c r="D32" s="227"/>
      <c r="E32" s="227"/>
      <c r="F32" s="228"/>
      <c r="G32" s="236"/>
      <c r="H32" s="108"/>
      <c r="I32" s="108"/>
      <c r="J32" s="108"/>
      <c r="K32" s="108"/>
      <c r="L32" s="108"/>
      <c r="M32" s="108"/>
      <c r="N32" s="108"/>
      <c r="O32" s="237"/>
      <c r="P32" s="254"/>
      <c r="Q32" s="108"/>
      <c r="R32" s="108"/>
      <c r="S32" s="108"/>
      <c r="T32" s="108"/>
      <c r="U32" s="108"/>
      <c r="V32" s="108"/>
      <c r="W32" s="108"/>
      <c r="X32" s="237"/>
      <c r="Y32" s="291"/>
      <c r="Z32" s="292"/>
      <c r="AA32" s="293"/>
      <c r="AB32" s="151"/>
      <c r="AC32" s="146"/>
      <c r="AD32" s="147"/>
      <c r="AE32" s="152"/>
      <c r="AF32" s="145"/>
      <c r="AG32" s="145"/>
      <c r="AH32" s="145"/>
      <c r="AI32" s="297"/>
      <c r="AJ32" s="152"/>
      <c r="AK32" s="145"/>
      <c r="AL32" s="145"/>
      <c r="AM32" s="145"/>
      <c r="AN32" s="297"/>
      <c r="AO32" s="152"/>
      <c r="AP32" s="145"/>
      <c r="AQ32" s="145"/>
      <c r="AR32" s="145"/>
      <c r="AS32" s="297"/>
      <c r="AT32" s="67"/>
      <c r="AU32" s="110"/>
      <c r="AV32" s="110"/>
      <c r="AW32" s="108" t="s">
        <v>360</v>
      </c>
      <c r="AX32" s="109"/>
    </row>
    <row r="33" spans="1:50" hidden="1" x14ac:dyDescent="0.15">
      <c r="A33" s="229"/>
      <c r="B33" s="227"/>
      <c r="C33" s="227"/>
      <c r="D33" s="227"/>
      <c r="E33" s="227"/>
      <c r="F33" s="228"/>
      <c r="G33" s="299"/>
      <c r="H33" s="300"/>
      <c r="I33" s="300"/>
      <c r="J33" s="300"/>
      <c r="K33" s="300"/>
      <c r="L33" s="300"/>
      <c r="M33" s="300"/>
      <c r="N33" s="300"/>
      <c r="O33" s="301"/>
      <c r="P33" s="225"/>
      <c r="Q33" s="207"/>
      <c r="R33" s="207"/>
      <c r="S33" s="207"/>
      <c r="T33" s="207"/>
      <c r="U33" s="207"/>
      <c r="V33" s="207"/>
      <c r="W33" s="207"/>
      <c r="X33" s="208"/>
      <c r="Y33" s="305" t="s">
        <v>14</v>
      </c>
      <c r="Z33" s="306"/>
      <c r="AA33" s="307"/>
      <c r="AB33" s="308"/>
      <c r="AC33" s="308"/>
      <c r="AD33" s="308"/>
      <c r="AE33" s="93"/>
      <c r="AF33" s="94"/>
      <c r="AG33" s="94"/>
      <c r="AH33" s="94"/>
      <c r="AI33" s="95"/>
      <c r="AJ33" s="93"/>
      <c r="AK33" s="94"/>
      <c r="AL33" s="94"/>
      <c r="AM33" s="94"/>
      <c r="AN33" s="95"/>
      <c r="AO33" s="93"/>
      <c r="AP33" s="94"/>
      <c r="AQ33" s="94"/>
      <c r="AR33" s="94"/>
      <c r="AS33" s="95"/>
      <c r="AT33" s="239"/>
      <c r="AU33" s="239"/>
      <c r="AV33" s="239"/>
      <c r="AW33" s="239"/>
      <c r="AX33" s="240"/>
    </row>
    <row r="34" spans="1:50" hidden="1" x14ac:dyDescent="0.15">
      <c r="A34" s="230"/>
      <c r="B34" s="231"/>
      <c r="C34" s="231"/>
      <c r="D34" s="231"/>
      <c r="E34" s="231"/>
      <c r="F34" s="232"/>
      <c r="G34" s="302"/>
      <c r="H34" s="303"/>
      <c r="I34" s="303"/>
      <c r="J34" s="303"/>
      <c r="K34" s="303"/>
      <c r="L34" s="303"/>
      <c r="M34" s="303"/>
      <c r="N34" s="303"/>
      <c r="O34" s="304"/>
      <c r="P34" s="288"/>
      <c r="Q34" s="288"/>
      <c r="R34" s="288"/>
      <c r="S34" s="288"/>
      <c r="T34" s="288"/>
      <c r="U34" s="288"/>
      <c r="V34" s="288"/>
      <c r="W34" s="288"/>
      <c r="X34" s="289"/>
      <c r="Y34" s="187" t="s">
        <v>65</v>
      </c>
      <c r="Z34" s="121"/>
      <c r="AA34" s="183"/>
      <c r="AB34" s="298"/>
      <c r="AC34" s="298"/>
      <c r="AD34" s="298"/>
      <c r="AE34" s="93"/>
      <c r="AF34" s="94"/>
      <c r="AG34" s="94"/>
      <c r="AH34" s="94"/>
      <c r="AI34" s="95"/>
      <c r="AJ34" s="93"/>
      <c r="AK34" s="94"/>
      <c r="AL34" s="94"/>
      <c r="AM34" s="94"/>
      <c r="AN34" s="95"/>
      <c r="AO34" s="93"/>
      <c r="AP34" s="94"/>
      <c r="AQ34" s="94"/>
      <c r="AR34" s="94"/>
      <c r="AS34" s="95"/>
      <c r="AT34" s="93"/>
      <c r="AU34" s="94"/>
      <c r="AV34" s="94"/>
      <c r="AW34" s="94"/>
      <c r="AX34" s="96"/>
    </row>
    <row r="35" spans="1:50" hidden="1" x14ac:dyDescent="0.15">
      <c r="A35" s="684"/>
      <c r="B35" s="685"/>
      <c r="C35" s="685"/>
      <c r="D35" s="685"/>
      <c r="E35" s="685"/>
      <c r="F35" s="686"/>
      <c r="G35" s="334"/>
      <c r="H35" s="335"/>
      <c r="I35" s="335"/>
      <c r="J35" s="335"/>
      <c r="K35" s="335"/>
      <c r="L35" s="335"/>
      <c r="M35" s="335"/>
      <c r="N35" s="335"/>
      <c r="O35" s="336"/>
      <c r="P35" s="209"/>
      <c r="Q35" s="209"/>
      <c r="R35" s="209"/>
      <c r="S35" s="209"/>
      <c r="T35" s="209"/>
      <c r="U35" s="209"/>
      <c r="V35" s="209"/>
      <c r="W35" s="209"/>
      <c r="X35" s="210"/>
      <c r="Y35" s="120" t="s">
        <v>15</v>
      </c>
      <c r="Z35" s="121"/>
      <c r="AA35" s="183"/>
      <c r="AB35" s="276" t="s">
        <v>16</v>
      </c>
      <c r="AC35" s="276"/>
      <c r="AD35" s="276"/>
      <c r="AE35" s="93"/>
      <c r="AF35" s="94"/>
      <c r="AG35" s="94"/>
      <c r="AH35" s="94"/>
      <c r="AI35" s="95"/>
      <c r="AJ35" s="93"/>
      <c r="AK35" s="94"/>
      <c r="AL35" s="94"/>
      <c r="AM35" s="94"/>
      <c r="AN35" s="95"/>
      <c r="AO35" s="93"/>
      <c r="AP35" s="94"/>
      <c r="AQ35" s="94"/>
      <c r="AR35" s="94"/>
      <c r="AS35" s="95"/>
      <c r="AT35" s="280"/>
      <c r="AU35" s="281"/>
      <c r="AV35" s="281"/>
      <c r="AW35" s="281"/>
      <c r="AX35" s="282"/>
    </row>
    <row r="36" spans="1:50" hidden="1" x14ac:dyDescent="0.15">
      <c r="A36" s="226" t="s">
        <v>13</v>
      </c>
      <c r="B36" s="227"/>
      <c r="C36" s="227"/>
      <c r="D36" s="227"/>
      <c r="E36" s="227"/>
      <c r="F36" s="228"/>
      <c r="G36" s="233" t="s">
        <v>319</v>
      </c>
      <c r="H36" s="234"/>
      <c r="I36" s="234"/>
      <c r="J36" s="234"/>
      <c r="K36" s="234"/>
      <c r="L36" s="234"/>
      <c r="M36" s="234"/>
      <c r="N36" s="234"/>
      <c r="O36" s="235"/>
      <c r="P36" s="253" t="s">
        <v>83</v>
      </c>
      <c r="Q36" s="234"/>
      <c r="R36" s="234"/>
      <c r="S36" s="234"/>
      <c r="T36" s="234"/>
      <c r="U36" s="234"/>
      <c r="V36" s="234"/>
      <c r="W36" s="234"/>
      <c r="X36" s="235"/>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idden="1" x14ac:dyDescent="0.15">
      <c r="A37" s="226"/>
      <c r="B37" s="227"/>
      <c r="C37" s="227"/>
      <c r="D37" s="227"/>
      <c r="E37" s="227"/>
      <c r="F37" s="228"/>
      <c r="G37" s="236"/>
      <c r="H37" s="108"/>
      <c r="I37" s="108"/>
      <c r="J37" s="108"/>
      <c r="K37" s="108"/>
      <c r="L37" s="108"/>
      <c r="M37" s="108"/>
      <c r="N37" s="108"/>
      <c r="O37" s="237"/>
      <c r="P37" s="254"/>
      <c r="Q37" s="108"/>
      <c r="R37" s="108"/>
      <c r="S37" s="108"/>
      <c r="T37" s="108"/>
      <c r="U37" s="108"/>
      <c r="V37" s="108"/>
      <c r="W37" s="108"/>
      <c r="X37" s="237"/>
      <c r="Y37" s="291"/>
      <c r="Z37" s="292"/>
      <c r="AA37" s="293"/>
      <c r="AB37" s="151"/>
      <c r="AC37" s="146"/>
      <c r="AD37" s="147"/>
      <c r="AE37" s="152"/>
      <c r="AF37" s="145"/>
      <c r="AG37" s="145"/>
      <c r="AH37" s="145"/>
      <c r="AI37" s="297"/>
      <c r="AJ37" s="152"/>
      <c r="AK37" s="145"/>
      <c r="AL37" s="145"/>
      <c r="AM37" s="145"/>
      <c r="AN37" s="297"/>
      <c r="AO37" s="152"/>
      <c r="AP37" s="145"/>
      <c r="AQ37" s="145"/>
      <c r="AR37" s="145"/>
      <c r="AS37" s="297"/>
      <c r="AT37" s="67"/>
      <c r="AU37" s="110"/>
      <c r="AV37" s="110"/>
      <c r="AW37" s="108" t="s">
        <v>360</v>
      </c>
      <c r="AX37" s="109"/>
    </row>
    <row r="38" spans="1:50" hidden="1" x14ac:dyDescent="0.15">
      <c r="A38" s="229"/>
      <c r="B38" s="227"/>
      <c r="C38" s="227"/>
      <c r="D38" s="227"/>
      <c r="E38" s="227"/>
      <c r="F38" s="228"/>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93"/>
      <c r="AF38" s="94"/>
      <c r="AG38" s="94"/>
      <c r="AH38" s="94"/>
      <c r="AI38" s="95"/>
      <c r="AJ38" s="93"/>
      <c r="AK38" s="94"/>
      <c r="AL38" s="94"/>
      <c r="AM38" s="94"/>
      <c r="AN38" s="95"/>
      <c r="AO38" s="93"/>
      <c r="AP38" s="94"/>
      <c r="AQ38" s="94"/>
      <c r="AR38" s="94"/>
      <c r="AS38" s="95"/>
      <c r="AT38" s="239"/>
      <c r="AU38" s="239"/>
      <c r="AV38" s="239"/>
      <c r="AW38" s="239"/>
      <c r="AX38" s="240"/>
    </row>
    <row r="39" spans="1:50" hidden="1" x14ac:dyDescent="0.15">
      <c r="A39" s="230"/>
      <c r="B39" s="231"/>
      <c r="C39" s="231"/>
      <c r="D39" s="231"/>
      <c r="E39" s="231"/>
      <c r="F39" s="232"/>
      <c r="G39" s="302"/>
      <c r="H39" s="303"/>
      <c r="I39" s="303"/>
      <c r="J39" s="303"/>
      <c r="K39" s="303"/>
      <c r="L39" s="303"/>
      <c r="M39" s="303"/>
      <c r="N39" s="303"/>
      <c r="O39" s="304"/>
      <c r="P39" s="288"/>
      <c r="Q39" s="288"/>
      <c r="R39" s="288"/>
      <c r="S39" s="288"/>
      <c r="T39" s="288"/>
      <c r="U39" s="288"/>
      <c r="V39" s="288"/>
      <c r="W39" s="288"/>
      <c r="X39" s="289"/>
      <c r="Y39" s="187" t="s">
        <v>65</v>
      </c>
      <c r="Z39" s="121"/>
      <c r="AA39" s="183"/>
      <c r="AB39" s="298"/>
      <c r="AC39" s="298"/>
      <c r="AD39" s="298"/>
      <c r="AE39" s="93"/>
      <c r="AF39" s="94"/>
      <c r="AG39" s="94"/>
      <c r="AH39" s="94"/>
      <c r="AI39" s="95"/>
      <c r="AJ39" s="93"/>
      <c r="AK39" s="94"/>
      <c r="AL39" s="94"/>
      <c r="AM39" s="94"/>
      <c r="AN39" s="95"/>
      <c r="AO39" s="93"/>
      <c r="AP39" s="94"/>
      <c r="AQ39" s="94"/>
      <c r="AR39" s="94"/>
      <c r="AS39" s="95"/>
      <c r="AT39" s="93"/>
      <c r="AU39" s="94"/>
      <c r="AV39" s="94"/>
      <c r="AW39" s="94"/>
      <c r="AX39" s="96"/>
    </row>
    <row r="40" spans="1:50" hidden="1" x14ac:dyDescent="0.15">
      <c r="A40" s="684"/>
      <c r="B40" s="685"/>
      <c r="C40" s="685"/>
      <c r="D40" s="685"/>
      <c r="E40" s="685"/>
      <c r="F40" s="686"/>
      <c r="G40" s="334"/>
      <c r="H40" s="335"/>
      <c r="I40" s="335"/>
      <c r="J40" s="335"/>
      <c r="K40" s="335"/>
      <c r="L40" s="335"/>
      <c r="M40" s="335"/>
      <c r="N40" s="335"/>
      <c r="O40" s="336"/>
      <c r="P40" s="209"/>
      <c r="Q40" s="209"/>
      <c r="R40" s="209"/>
      <c r="S40" s="209"/>
      <c r="T40" s="209"/>
      <c r="U40" s="209"/>
      <c r="V40" s="209"/>
      <c r="W40" s="209"/>
      <c r="X40" s="210"/>
      <c r="Y40" s="120" t="s">
        <v>15</v>
      </c>
      <c r="Z40" s="121"/>
      <c r="AA40" s="183"/>
      <c r="AB40" s="276" t="s">
        <v>16</v>
      </c>
      <c r="AC40" s="276"/>
      <c r="AD40" s="276"/>
      <c r="AE40" s="93"/>
      <c r="AF40" s="94"/>
      <c r="AG40" s="94"/>
      <c r="AH40" s="94"/>
      <c r="AI40" s="95"/>
      <c r="AJ40" s="93"/>
      <c r="AK40" s="94"/>
      <c r="AL40" s="94"/>
      <c r="AM40" s="94"/>
      <c r="AN40" s="95"/>
      <c r="AO40" s="93"/>
      <c r="AP40" s="94"/>
      <c r="AQ40" s="94"/>
      <c r="AR40" s="94"/>
      <c r="AS40" s="95"/>
      <c r="AT40" s="280"/>
      <c r="AU40" s="281"/>
      <c r="AV40" s="281"/>
      <c r="AW40" s="281"/>
      <c r="AX40" s="282"/>
    </row>
    <row r="41" spans="1:50" hidden="1" x14ac:dyDescent="0.15">
      <c r="A41" s="226" t="s">
        <v>13</v>
      </c>
      <c r="B41" s="227"/>
      <c r="C41" s="227"/>
      <c r="D41" s="227"/>
      <c r="E41" s="227"/>
      <c r="F41" s="228"/>
      <c r="G41" s="233" t="s">
        <v>319</v>
      </c>
      <c r="H41" s="234"/>
      <c r="I41" s="234"/>
      <c r="J41" s="234"/>
      <c r="K41" s="234"/>
      <c r="L41" s="234"/>
      <c r="M41" s="234"/>
      <c r="N41" s="234"/>
      <c r="O41" s="235"/>
      <c r="P41" s="253" t="s">
        <v>83</v>
      </c>
      <c r="Q41" s="234"/>
      <c r="R41" s="234"/>
      <c r="S41" s="234"/>
      <c r="T41" s="234"/>
      <c r="U41" s="234"/>
      <c r="V41" s="234"/>
      <c r="W41" s="234"/>
      <c r="X41" s="235"/>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idden="1" x14ac:dyDescent="0.15">
      <c r="A42" s="226"/>
      <c r="B42" s="227"/>
      <c r="C42" s="227"/>
      <c r="D42" s="227"/>
      <c r="E42" s="227"/>
      <c r="F42" s="228"/>
      <c r="G42" s="236"/>
      <c r="H42" s="108"/>
      <c r="I42" s="108"/>
      <c r="J42" s="108"/>
      <c r="K42" s="108"/>
      <c r="L42" s="108"/>
      <c r="M42" s="108"/>
      <c r="N42" s="108"/>
      <c r="O42" s="237"/>
      <c r="P42" s="254"/>
      <c r="Q42" s="108"/>
      <c r="R42" s="108"/>
      <c r="S42" s="108"/>
      <c r="T42" s="108"/>
      <c r="U42" s="108"/>
      <c r="V42" s="108"/>
      <c r="W42" s="108"/>
      <c r="X42" s="237"/>
      <c r="Y42" s="291"/>
      <c r="Z42" s="292"/>
      <c r="AA42" s="293"/>
      <c r="AB42" s="151"/>
      <c r="AC42" s="146"/>
      <c r="AD42" s="147"/>
      <c r="AE42" s="152"/>
      <c r="AF42" s="145"/>
      <c r="AG42" s="145"/>
      <c r="AH42" s="145"/>
      <c r="AI42" s="297"/>
      <c r="AJ42" s="152"/>
      <c r="AK42" s="145"/>
      <c r="AL42" s="145"/>
      <c r="AM42" s="145"/>
      <c r="AN42" s="297"/>
      <c r="AO42" s="152"/>
      <c r="AP42" s="145"/>
      <c r="AQ42" s="145"/>
      <c r="AR42" s="145"/>
      <c r="AS42" s="297"/>
      <c r="AT42" s="67"/>
      <c r="AU42" s="110"/>
      <c r="AV42" s="110"/>
      <c r="AW42" s="108" t="s">
        <v>360</v>
      </c>
      <c r="AX42" s="109"/>
    </row>
    <row r="43" spans="1:50" hidden="1" x14ac:dyDescent="0.15">
      <c r="A43" s="229"/>
      <c r="B43" s="227"/>
      <c r="C43" s="227"/>
      <c r="D43" s="227"/>
      <c r="E43" s="227"/>
      <c r="F43" s="228"/>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93"/>
      <c r="AF43" s="94"/>
      <c r="AG43" s="94"/>
      <c r="AH43" s="94"/>
      <c r="AI43" s="95"/>
      <c r="AJ43" s="93"/>
      <c r="AK43" s="94"/>
      <c r="AL43" s="94"/>
      <c r="AM43" s="94"/>
      <c r="AN43" s="95"/>
      <c r="AO43" s="93"/>
      <c r="AP43" s="94"/>
      <c r="AQ43" s="94"/>
      <c r="AR43" s="94"/>
      <c r="AS43" s="95"/>
      <c r="AT43" s="239"/>
      <c r="AU43" s="239"/>
      <c r="AV43" s="239"/>
      <c r="AW43" s="239"/>
      <c r="AX43" s="240"/>
    </row>
    <row r="44" spans="1:50" hidden="1" x14ac:dyDescent="0.15">
      <c r="A44" s="230"/>
      <c r="B44" s="231"/>
      <c r="C44" s="231"/>
      <c r="D44" s="231"/>
      <c r="E44" s="231"/>
      <c r="F44" s="232"/>
      <c r="G44" s="302"/>
      <c r="H44" s="303"/>
      <c r="I44" s="303"/>
      <c r="J44" s="303"/>
      <c r="K44" s="303"/>
      <c r="L44" s="303"/>
      <c r="M44" s="303"/>
      <c r="N44" s="303"/>
      <c r="O44" s="304"/>
      <c r="P44" s="288"/>
      <c r="Q44" s="288"/>
      <c r="R44" s="288"/>
      <c r="S44" s="288"/>
      <c r="T44" s="288"/>
      <c r="U44" s="288"/>
      <c r="V44" s="288"/>
      <c r="W44" s="288"/>
      <c r="X44" s="289"/>
      <c r="Y44" s="187" t="s">
        <v>65</v>
      </c>
      <c r="Z44" s="121"/>
      <c r="AA44" s="183"/>
      <c r="AB44" s="298"/>
      <c r="AC44" s="298"/>
      <c r="AD44" s="298"/>
      <c r="AE44" s="93"/>
      <c r="AF44" s="94"/>
      <c r="AG44" s="94"/>
      <c r="AH44" s="94"/>
      <c r="AI44" s="95"/>
      <c r="AJ44" s="93"/>
      <c r="AK44" s="94"/>
      <c r="AL44" s="94"/>
      <c r="AM44" s="94"/>
      <c r="AN44" s="95"/>
      <c r="AO44" s="93"/>
      <c r="AP44" s="94"/>
      <c r="AQ44" s="94"/>
      <c r="AR44" s="94"/>
      <c r="AS44" s="95"/>
      <c r="AT44" s="93"/>
      <c r="AU44" s="94"/>
      <c r="AV44" s="94"/>
      <c r="AW44" s="94"/>
      <c r="AX44" s="96"/>
    </row>
    <row r="45" spans="1:50" hidden="1" x14ac:dyDescent="0.15">
      <c r="A45" s="230"/>
      <c r="B45" s="231"/>
      <c r="C45" s="231"/>
      <c r="D45" s="231"/>
      <c r="E45" s="231"/>
      <c r="F45" s="232"/>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93"/>
      <c r="AF45" s="94"/>
      <c r="AG45" s="94"/>
      <c r="AH45" s="94"/>
      <c r="AI45" s="95"/>
      <c r="AJ45" s="93"/>
      <c r="AK45" s="94"/>
      <c r="AL45" s="94"/>
      <c r="AM45" s="94"/>
      <c r="AN45" s="95"/>
      <c r="AO45" s="93"/>
      <c r="AP45" s="94"/>
      <c r="AQ45" s="94"/>
      <c r="AR45" s="94"/>
      <c r="AS45" s="95"/>
      <c r="AT45" s="280"/>
      <c r="AU45" s="281"/>
      <c r="AV45" s="281"/>
      <c r="AW45" s="281"/>
      <c r="AX45" s="282"/>
    </row>
    <row r="46" spans="1:50" ht="16.5" customHeight="1" x14ac:dyDescent="0.15">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idden="1" x14ac:dyDescent="0.15">
      <c r="A47" s="247" t="s">
        <v>320</v>
      </c>
      <c r="B47" s="699" t="s">
        <v>317</v>
      </c>
      <c r="C47" s="249"/>
      <c r="D47" s="249"/>
      <c r="E47" s="249"/>
      <c r="F47" s="250"/>
      <c r="G47" s="637" t="s">
        <v>311</v>
      </c>
      <c r="H47" s="637"/>
      <c r="I47" s="637"/>
      <c r="J47" s="637"/>
      <c r="K47" s="637"/>
      <c r="L47" s="637"/>
      <c r="M47" s="637"/>
      <c r="N47" s="637"/>
      <c r="O47" s="637"/>
      <c r="P47" s="637"/>
      <c r="Q47" s="637"/>
      <c r="R47" s="637"/>
      <c r="S47" s="637"/>
      <c r="T47" s="637"/>
      <c r="U47" s="637"/>
      <c r="V47" s="637"/>
      <c r="W47" s="637"/>
      <c r="X47" s="637"/>
      <c r="Y47" s="637"/>
      <c r="Z47" s="637"/>
      <c r="AA47" s="704"/>
      <c r="AB47" s="636" t="s">
        <v>310</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idden="1" x14ac:dyDescent="0.15">
      <c r="A48" s="247"/>
      <c r="B48" s="699"/>
      <c r="C48" s="249"/>
      <c r="D48" s="249"/>
      <c r="E48" s="249"/>
      <c r="F48" s="250"/>
      <c r="G48" s="108"/>
      <c r="H48" s="108"/>
      <c r="I48" s="108"/>
      <c r="J48" s="108"/>
      <c r="K48" s="108"/>
      <c r="L48" s="108"/>
      <c r="M48" s="108"/>
      <c r="N48" s="108"/>
      <c r="O48" s="108"/>
      <c r="P48" s="108"/>
      <c r="Q48" s="108"/>
      <c r="R48" s="108"/>
      <c r="S48" s="108"/>
      <c r="T48" s="108"/>
      <c r="U48" s="108"/>
      <c r="V48" s="108"/>
      <c r="W48" s="108"/>
      <c r="X48" s="108"/>
      <c r="Y48" s="108"/>
      <c r="Z48" s="108"/>
      <c r="AA48" s="237"/>
      <c r="AB48" s="25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idden="1" x14ac:dyDescent="0.15">
      <c r="A49" s="247"/>
      <c r="B49" s="699"/>
      <c r="C49" s="249"/>
      <c r="D49" s="249"/>
      <c r="E49" s="249"/>
      <c r="F49" s="250"/>
      <c r="G49" s="349"/>
      <c r="H49" s="349"/>
      <c r="I49" s="349"/>
      <c r="J49" s="349"/>
      <c r="K49" s="349"/>
      <c r="L49" s="349"/>
      <c r="M49" s="349"/>
      <c r="N49" s="349"/>
      <c r="O49" s="349"/>
      <c r="P49" s="349"/>
      <c r="Q49" s="349"/>
      <c r="R49" s="349"/>
      <c r="S49" s="349"/>
      <c r="T49" s="349"/>
      <c r="U49" s="349"/>
      <c r="V49" s="349"/>
      <c r="W49" s="349"/>
      <c r="X49" s="349"/>
      <c r="Y49" s="349"/>
      <c r="Z49" s="349"/>
      <c r="AA49" s="350"/>
      <c r="AB49" s="630"/>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31"/>
    </row>
    <row r="50" spans="1:50" hidden="1" x14ac:dyDescent="0.15">
      <c r="A50" s="247"/>
      <c r="B50" s="699"/>
      <c r="C50" s="249"/>
      <c r="D50" s="249"/>
      <c r="E50" s="249"/>
      <c r="F50" s="250"/>
      <c r="G50" s="351"/>
      <c r="H50" s="351"/>
      <c r="I50" s="351"/>
      <c r="J50" s="351"/>
      <c r="K50" s="351"/>
      <c r="L50" s="351"/>
      <c r="M50" s="351"/>
      <c r="N50" s="351"/>
      <c r="O50" s="351"/>
      <c r="P50" s="351"/>
      <c r="Q50" s="351"/>
      <c r="R50" s="351"/>
      <c r="S50" s="351"/>
      <c r="T50" s="351"/>
      <c r="U50" s="351"/>
      <c r="V50" s="351"/>
      <c r="W50" s="351"/>
      <c r="X50" s="351"/>
      <c r="Y50" s="351"/>
      <c r="Z50" s="351"/>
      <c r="AA50" s="352"/>
      <c r="AB50" s="632"/>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33"/>
    </row>
    <row r="51" spans="1:50" hidden="1" x14ac:dyDescent="0.15">
      <c r="A51" s="247"/>
      <c r="B51" s="700"/>
      <c r="C51" s="251"/>
      <c r="D51" s="251"/>
      <c r="E51" s="251"/>
      <c r="F51" s="252"/>
      <c r="G51" s="353"/>
      <c r="H51" s="353"/>
      <c r="I51" s="353"/>
      <c r="J51" s="353"/>
      <c r="K51" s="353"/>
      <c r="L51" s="353"/>
      <c r="M51" s="353"/>
      <c r="N51" s="353"/>
      <c r="O51" s="353"/>
      <c r="P51" s="353"/>
      <c r="Q51" s="353"/>
      <c r="R51" s="353"/>
      <c r="S51" s="353"/>
      <c r="T51" s="353"/>
      <c r="U51" s="353"/>
      <c r="V51" s="353"/>
      <c r="W51" s="353"/>
      <c r="X51" s="353"/>
      <c r="Y51" s="353"/>
      <c r="Z51" s="353"/>
      <c r="AA51" s="354"/>
      <c r="AB51" s="634"/>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35"/>
    </row>
    <row r="52" spans="1:50" hidden="1" x14ac:dyDescent="0.15">
      <c r="A52" s="247"/>
      <c r="B52" s="249" t="s">
        <v>318</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3" t="s">
        <v>303</v>
      </c>
      <c r="AU52" s="284"/>
      <c r="AV52" s="284"/>
      <c r="AW52" s="284"/>
      <c r="AX52" s="285"/>
    </row>
    <row r="53" spans="1:50" hidden="1" x14ac:dyDescent="0.15">
      <c r="A53" s="247"/>
      <c r="B53" s="249"/>
      <c r="C53" s="249"/>
      <c r="D53" s="249"/>
      <c r="E53" s="249"/>
      <c r="F53" s="250"/>
      <c r="G53" s="236"/>
      <c r="H53" s="108"/>
      <c r="I53" s="108"/>
      <c r="J53" s="108"/>
      <c r="K53" s="108"/>
      <c r="L53" s="108"/>
      <c r="M53" s="108"/>
      <c r="N53" s="108"/>
      <c r="O53" s="237"/>
      <c r="P53" s="254"/>
      <c r="Q53" s="108"/>
      <c r="R53" s="108"/>
      <c r="S53" s="108"/>
      <c r="T53" s="108"/>
      <c r="U53" s="108"/>
      <c r="V53" s="108"/>
      <c r="W53" s="108"/>
      <c r="X53" s="237"/>
      <c r="Y53" s="258"/>
      <c r="Z53" s="259"/>
      <c r="AA53" s="260"/>
      <c r="AB53" s="264"/>
      <c r="AC53" s="265"/>
      <c r="AD53" s="266"/>
      <c r="AE53" s="254"/>
      <c r="AF53" s="108"/>
      <c r="AG53" s="108"/>
      <c r="AH53" s="108"/>
      <c r="AI53" s="237"/>
      <c r="AJ53" s="254"/>
      <c r="AK53" s="108"/>
      <c r="AL53" s="108"/>
      <c r="AM53" s="108"/>
      <c r="AN53" s="237"/>
      <c r="AO53" s="254"/>
      <c r="AP53" s="108"/>
      <c r="AQ53" s="108"/>
      <c r="AR53" s="108"/>
      <c r="AS53" s="237"/>
      <c r="AT53" s="67"/>
      <c r="AU53" s="110"/>
      <c r="AV53" s="110"/>
      <c r="AW53" s="108" t="s">
        <v>360</v>
      </c>
      <c r="AX53" s="109"/>
    </row>
    <row r="54" spans="1:50" hidden="1" x14ac:dyDescent="0.15">
      <c r="A54" s="247"/>
      <c r="B54" s="249"/>
      <c r="C54" s="249"/>
      <c r="D54" s="249"/>
      <c r="E54" s="249"/>
      <c r="F54" s="250"/>
      <c r="G54" s="286"/>
      <c r="H54" s="207"/>
      <c r="I54" s="207"/>
      <c r="J54" s="207"/>
      <c r="K54" s="207"/>
      <c r="L54" s="207"/>
      <c r="M54" s="207"/>
      <c r="N54" s="207"/>
      <c r="O54" s="208"/>
      <c r="P54" s="225"/>
      <c r="Q54" s="267"/>
      <c r="R54" s="267"/>
      <c r="S54" s="267"/>
      <c r="T54" s="267"/>
      <c r="U54" s="267"/>
      <c r="V54" s="267"/>
      <c r="W54" s="267"/>
      <c r="X54" s="268"/>
      <c r="Y54" s="273" t="s">
        <v>86</v>
      </c>
      <c r="Z54" s="274"/>
      <c r="AA54" s="275"/>
      <c r="AB54" s="381"/>
      <c r="AC54" s="238"/>
      <c r="AD54" s="238"/>
      <c r="AE54" s="93"/>
      <c r="AF54" s="94"/>
      <c r="AG54" s="94"/>
      <c r="AH54" s="94"/>
      <c r="AI54" s="95"/>
      <c r="AJ54" s="93"/>
      <c r="AK54" s="94"/>
      <c r="AL54" s="94"/>
      <c r="AM54" s="94"/>
      <c r="AN54" s="95"/>
      <c r="AO54" s="93"/>
      <c r="AP54" s="94"/>
      <c r="AQ54" s="94"/>
      <c r="AR54" s="94"/>
      <c r="AS54" s="95"/>
      <c r="AT54" s="239"/>
      <c r="AU54" s="239"/>
      <c r="AV54" s="239"/>
      <c r="AW54" s="239"/>
      <c r="AX54" s="240"/>
    </row>
    <row r="55" spans="1:50" hidden="1" x14ac:dyDescent="0.15">
      <c r="A55" s="247"/>
      <c r="B55" s="249"/>
      <c r="C55" s="249"/>
      <c r="D55" s="249"/>
      <c r="E55" s="249"/>
      <c r="F55" s="250"/>
      <c r="G55" s="287"/>
      <c r="H55" s="288"/>
      <c r="I55" s="288"/>
      <c r="J55" s="288"/>
      <c r="K55" s="288"/>
      <c r="L55" s="288"/>
      <c r="M55" s="288"/>
      <c r="N55" s="288"/>
      <c r="O55" s="289"/>
      <c r="P55" s="269"/>
      <c r="Q55" s="269"/>
      <c r="R55" s="269"/>
      <c r="S55" s="269"/>
      <c r="T55" s="269"/>
      <c r="U55" s="269"/>
      <c r="V55" s="269"/>
      <c r="W55" s="269"/>
      <c r="X55" s="270"/>
      <c r="Y55" s="241" t="s">
        <v>65</v>
      </c>
      <c r="Z55" s="242"/>
      <c r="AA55" s="243"/>
      <c r="AB55" s="673"/>
      <c r="AC55" s="244"/>
      <c r="AD55" s="244"/>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47"/>
      <c r="B56" s="251"/>
      <c r="C56" s="251"/>
      <c r="D56" s="251"/>
      <c r="E56" s="251"/>
      <c r="F56" s="252"/>
      <c r="G56" s="290"/>
      <c r="H56" s="209"/>
      <c r="I56" s="209"/>
      <c r="J56" s="209"/>
      <c r="K56" s="209"/>
      <c r="L56" s="209"/>
      <c r="M56" s="209"/>
      <c r="N56" s="209"/>
      <c r="O56" s="210"/>
      <c r="P56" s="271"/>
      <c r="Q56" s="271"/>
      <c r="R56" s="271"/>
      <c r="S56" s="271"/>
      <c r="T56" s="271"/>
      <c r="U56" s="271"/>
      <c r="V56" s="271"/>
      <c r="W56" s="271"/>
      <c r="X56" s="272"/>
      <c r="Y56" s="245" t="s">
        <v>15</v>
      </c>
      <c r="Z56" s="242"/>
      <c r="AA56" s="243"/>
      <c r="AB56" s="246" t="s">
        <v>16</v>
      </c>
      <c r="AC56" s="246"/>
      <c r="AD56" s="246"/>
      <c r="AE56" s="93"/>
      <c r="AF56" s="94"/>
      <c r="AG56" s="94"/>
      <c r="AH56" s="94"/>
      <c r="AI56" s="95"/>
      <c r="AJ56" s="93"/>
      <c r="AK56" s="94"/>
      <c r="AL56" s="94"/>
      <c r="AM56" s="94"/>
      <c r="AN56" s="95"/>
      <c r="AO56" s="93"/>
      <c r="AP56" s="94"/>
      <c r="AQ56" s="94"/>
      <c r="AR56" s="94"/>
      <c r="AS56" s="95"/>
      <c r="AT56" s="280"/>
      <c r="AU56" s="281"/>
      <c r="AV56" s="281"/>
      <c r="AW56" s="281"/>
      <c r="AX56" s="282"/>
    </row>
    <row r="57" spans="1:50" hidden="1" x14ac:dyDescent="0.15">
      <c r="A57" s="247"/>
      <c r="B57" s="249" t="s">
        <v>318</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3" t="s">
        <v>303</v>
      </c>
      <c r="AU57" s="284"/>
      <c r="AV57" s="284"/>
      <c r="AW57" s="284"/>
      <c r="AX57" s="285"/>
    </row>
    <row r="58" spans="1:50" hidden="1" x14ac:dyDescent="0.15">
      <c r="A58" s="247"/>
      <c r="B58" s="249"/>
      <c r="C58" s="249"/>
      <c r="D58" s="249"/>
      <c r="E58" s="249"/>
      <c r="F58" s="250"/>
      <c r="G58" s="236"/>
      <c r="H58" s="108"/>
      <c r="I58" s="108"/>
      <c r="J58" s="108"/>
      <c r="K58" s="108"/>
      <c r="L58" s="108"/>
      <c r="M58" s="108"/>
      <c r="N58" s="108"/>
      <c r="O58" s="237"/>
      <c r="P58" s="254"/>
      <c r="Q58" s="108"/>
      <c r="R58" s="108"/>
      <c r="S58" s="108"/>
      <c r="T58" s="108"/>
      <c r="U58" s="108"/>
      <c r="V58" s="108"/>
      <c r="W58" s="108"/>
      <c r="X58" s="237"/>
      <c r="Y58" s="258"/>
      <c r="Z58" s="259"/>
      <c r="AA58" s="260"/>
      <c r="AB58" s="264"/>
      <c r="AC58" s="265"/>
      <c r="AD58" s="266"/>
      <c r="AE58" s="254"/>
      <c r="AF58" s="108"/>
      <c r="AG58" s="108"/>
      <c r="AH58" s="108"/>
      <c r="AI58" s="237"/>
      <c r="AJ58" s="254"/>
      <c r="AK58" s="108"/>
      <c r="AL58" s="108"/>
      <c r="AM58" s="108"/>
      <c r="AN58" s="237"/>
      <c r="AO58" s="254"/>
      <c r="AP58" s="108"/>
      <c r="AQ58" s="108"/>
      <c r="AR58" s="108"/>
      <c r="AS58" s="237"/>
      <c r="AT58" s="67"/>
      <c r="AU58" s="110"/>
      <c r="AV58" s="110"/>
      <c r="AW58" s="108" t="s">
        <v>360</v>
      </c>
      <c r="AX58" s="109"/>
    </row>
    <row r="59" spans="1:50" hidden="1" x14ac:dyDescent="0.15">
      <c r="A59" s="247"/>
      <c r="B59" s="249"/>
      <c r="C59" s="249"/>
      <c r="D59" s="249"/>
      <c r="E59" s="249"/>
      <c r="F59" s="250"/>
      <c r="G59" s="286"/>
      <c r="H59" s="207"/>
      <c r="I59" s="207"/>
      <c r="J59" s="207"/>
      <c r="K59" s="207"/>
      <c r="L59" s="207"/>
      <c r="M59" s="207"/>
      <c r="N59" s="207"/>
      <c r="O59" s="208"/>
      <c r="P59" s="225"/>
      <c r="Q59" s="267"/>
      <c r="R59" s="267"/>
      <c r="S59" s="267"/>
      <c r="T59" s="267"/>
      <c r="U59" s="267"/>
      <c r="V59" s="267"/>
      <c r="W59" s="267"/>
      <c r="X59" s="268"/>
      <c r="Y59" s="273" t="s">
        <v>86</v>
      </c>
      <c r="Z59" s="274"/>
      <c r="AA59" s="275"/>
      <c r="AB59" s="238"/>
      <c r="AC59" s="238"/>
      <c r="AD59" s="238"/>
      <c r="AE59" s="93"/>
      <c r="AF59" s="94"/>
      <c r="AG59" s="94"/>
      <c r="AH59" s="94"/>
      <c r="AI59" s="95"/>
      <c r="AJ59" s="93"/>
      <c r="AK59" s="94"/>
      <c r="AL59" s="94"/>
      <c r="AM59" s="94"/>
      <c r="AN59" s="95"/>
      <c r="AO59" s="93"/>
      <c r="AP59" s="94"/>
      <c r="AQ59" s="94"/>
      <c r="AR59" s="94"/>
      <c r="AS59" s="95"/>
      <c r="AT59" s="239"/>
      <c r="AU59" s="239"/>
      <c r="AV59" s="239"/>
      <c r="AW59" s="239"/>
      <c r="AX59" s="240"/>
    </row>
    <row r="60" spans="1:50" hidden="1" x14ac:dyDescent="0.15">
      <c r="A60" s="247"/>
      <c r="B60" s="249"/>
      <c r="C60" s="249"/>
      <c r="D60" s="249"/>
      <c r="E60" s="249"/>
      <c r="F60" s="250"/>
      <c r="G60" s="287"/>
      <c r="H60" s="288"/>
      <c r="I60" s="288"/>
      <c r="J60" s="288"/>
      <c r="K60" s="288"/>
      <c r="L60" s="288"/>
      <c r="M60" s="288"/>
      <c r="N60" s="288"/>
      <c r="O60" s="289"/>
      <c r="P60" s="269"/>
      <c r="Q60" s="269"/>
      <c r="R60" s="269"/>
      <c r="S60" s="269"/>
      <c r="T60" s="269"/>
      <c r="U60" s="269"/>
      <c r="V60" s="269"/>
      <c r="W60" s="269"/>
      <c r="X60" s="270"/>
      <c r="Y60" s="241" t="s">
        <v>65</v>
      </c>
      <c r="Z60" s="242"/>
      <c r="AA60" s="243"/>
      <c r="AB60" s="244"/>
      <c r="AC60" s="244"/>
      <c r="AD60" s="244"/>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47"/>
      <c r="B61" s="251"/>
      <c r="C61" s="251"/>
      <c r="D61" s="251"/>
      <c r="E61" s="251"/>
      <c r="F61" s="252"/>
      <c r="G61" s="290"/>
      <c r="H61" s="209"/>
      <c r="I61" s="209"/>
      <c r="J61" s="209"/>
      <c r="K61" s="209"/>
      <c r="L61" s="209"/>
      <c r="M61" s="209"/>
      <c r="N61" s="209"/>
      <c r="O61" s="210"/>
      <c r="P61" s="271"/>
      <c r="Q61" s="271"/>
      <c r="R61" s="271"/>
      <c r="S61" s="271"/>
      <c r="T61" s="271"/>
      <c r="U61" s="271"/>
      <c r="V61" s="271"/>
      <c r="W61" s="271"/>
      <c r="X61" s="272"/>
      <c r="Y61" s="245" t="s">
        <v>15</v>
      </c>
      <c r="Z61" s="242"/>
      <c r="AA61" s="243"/>
      <c r="AB61" s="246" t="s">
        <v>16</v>
      </c>
      <c r="AC61" s="246"/>
      <c r="AD61" s="246"/>
      <c r="AE61" s="93"/>
      <c r="AF61" s="94"/>
      <c r="AG61" s="94"/>
      <c r="AH61" s="94"/>
      <c r="AI61" s="95"/>
      <c r="AJ61" s="93"/>
      <c r="AK61" s="94"/>
      <c r="AL61" s="94"/>
      <c r="AM61" s="94"/>
      <c r="AN61" s="95"/>
      <c r="AO61" s="93"/>
      <c r="AP61" s="94"/>
      <c r="AQ61" s="94"/>
      <c r="AR61" s="94"/>
      <c r="AS61" s="95"/>
      <c r="AT61" s="280"/>
      <c r="AU61" s="281"/>
      <c r="AV61" s="281"/>
      <c r="AW61" s="281"/>
      <c r="AX61" s="282"/>
    </row>
    <row r="62" spans="1:50" hidden="1" x14ac:dyDescent="0.15">
      <c r="A62" s="247"/>
      <c r="B62" s="249" t="s">
        <v>318</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3" t="s">
        <v>303</v>
      </c>
      <c r="AU62" s="284"/>
      <c r="AV62" s="284"/>
      <c r="AW62" s="284"/>
      <c r="AX62" s="285"/>
    </row>
    <row r="63" spans="1:50" hidden="1" x14ac:dyDescent="0.15">
      <c r="A63" s="247"/>
      <c r="B63" s="249"/>
      <c r="C63" s="249"/>
      <c r="D63" s="249"/>
      <c r="E63" s="249"/>
      <c r="F63" s="250"/>
      <c r="G63" s="236"/>
      <c r="H63" s="108"/>
      <c r="I63" s="108"/>
      <c r="J63" s="108"/>
      <c r="K63" s="108"/>
      <c r="L63" s="108"/>
      <c r="M63" s="108"/>
      <c r="N63" s="108"/>
      <c r="O63" s="237"/>
      <c r="P63" s="254"/>
      <c r="Q63" s="108"/>
      <c r="R63" s="108"/>
      <c r="S63" s="108"/>
      <c r="T63" s="108"/>
      <c r="U63" s="108"/>
      <c r="V63" s="108"/>
      <c r="W63" s="108"/>
      <c r="X63" s="237"/>
      <c r="Y63" s="258"/>
      <c r="Z63" s="259"/>
      <c r="AA63" s="260"/>
      <c r="AB63" s="264"/>
      <c r="AC63" s="265"/>
      <c r="AD63" s="266"/>
      <c r="AE63" s="254"/>
      <c r="AF63" s="108"/>
      <c r="AG63" s="108"/>
      <c r="AH63" s="108"/>
      <c r="AI63" s="237"/>
      <c r="AJ63" s="254"/>
      <c r="AK63" s="108"/>
      <c r="AL63" s="108"/>
      <c r="AM63" s="108"/>
      <c r="AN63" s="237"/>
      <c r="AO63" s="254"/>
      <c r="AP63" s="108"/>
      <c r="AQ63" s="108"/>
      <c r="AR63" s="108"/>
      <c r="AS63" s="237"/>
      <c r="AT63" s="67"/>
      <c r="AU63" s="110"/>
      <c r="AV63" s="110"/>
      <c r="AW63" s="108" t="s">
        <v>360</v>
      </c>
      <c r="AX63" s="109"/>
    </row>
    <row r="64" spans="1:50" hidden="1" x14ac:dyDescent="0.15">
      <c r="A64" s="247"/>
      <c r="B64" s="249"/>
      <c r="C64" s="249"/>
      <c r="D64" s="249"/>
      <c r="E64" s="249"/>
      <c r="F64" s="250"/>
      <c r="G64" s="286"/>
      <c r="H64" s="207"/>
      <c r="I64" s="207"/>
      <c r="J64" s="207"/>
      <c r="K64" s="207"/>
      <c r="L64" s="207"/>
      <c r="M64" s="207"/>
      <c r="N64" s="207"/>
      <c r="O64" s="208"/>
      <c r="P64" s="225"/>
      <c r="Q64" s="267"/>
      <c r="R64" s="267"/>
      <c r="S64" s="267"/>
      <c r="T64" s="267"/>
      <c r="U64" s="267"/>
      <c r="V64" s="267"/>
      <c r="W64" s="267"/>
      <c r="X64" s="268"/>
      <c r="Y64" s="273" t="s">
        <v>86</v>
      </c>
      <c r="Z64" s="274"/>
      <c r="AA64" s="275"/>
      <c r="AB64" s="238"/>
      <c r="AC64" s="238"/>
      <c r="AD64" s="238"/>
      <c r="AE64" s="93"/>
      <c r="AF64" s="94"/>
      <c r="AG64" s="94"/>
      <c r="AH64" s="94"/>
      <c r="AI64" s="95"/>
      <c r="AJ64" s="93"/>
      <c r="AK64" s="94"/>
      <c r="AL64" s="94"/>
      <c r="AM64" s="94"/>
      <c r="AN64" s="95"/>
      <c r="AO64" s="93"/>
      <c r="AP64" s="94"/>
      <c r="AQ64" s="94"/>
      <c r="AR64" s="94"/>
      <c r="AS64" s="95"/>
      <c r="AT64" s="239"/>
      <c r="AU64" s="239"/>
      <c r="AV64" s="239"/>
      <c r="AW64" s="239"/>
      <c r="AX64" s="240"/>
    </row>
    <row r="65" spans="1:60" hidden="1" x14ac:dyDescent="0.15">
      <c r="A65" s="247"/>
      <c r="B65" s="249"/>
      <c r="C65" s="249"/>
      <c r="D65" s="249"/>
      <c r="E65" s="249"/>
      <c r="F65" s="250"/>
      <c r="G65" s="287"/>
      <c r="H65" s="288"/>
      <c r="I65" s="288"/>
      <c r="J65" s="288"/>
      <c r="K65" s="288"/>
      <c r="L65" s="288"/>
      <c r="M65" s="288"/>
      <c r="N65" s="288"/>
      <c r="O65" s="289"/>
      <c r="P65" s="269"/>
      <c r="Q65" s="269"/>
      <c r="R65" s="269"/>
      <c r="S65" s="269"/>
      <c r="T65" s="269"/>
      <c r="U65" s="269"/>
      <c r="V65" s="269"/>
      <c r="W65" s="269"/>
      <c r="X65" s="270"/>
      <c r="Y65" s="241" t="s">
        <v>65</v>
      </c>
      <c r="Z65" s="242"/>
      <c r="AA65" s="243"/>
      <c r="AB65" s="244"/>
      <c r="AC65" s="244"/>
      <c r="AD65" s="244"/>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48"/>
      <c r="B66" s="251"/>
      <c r="C66" s="251"/>
      <c r="D66" s="251"/>
      <c r="E66" s="251"/>
      <c r="F66" s="252"/>
      <c r="G66" s="290"/>
      <c r="H66" s="209"/>
      <c r="I66" s="209"/>
      <c r="J66" s="209"/>
      <c r="K66" s="209"/>
      <c r="L66" s="209"/>
      <c r="M66" s="209"/>
      <c r="N66" s="209"/>
      <c r="O66" s="210"/>
      <c r="P66" s="271"/>
      <c r="Q66" s="271"/>
      <c r="R66" s="271"/>
      <c r="S66" s="271"/>
      <c r="T66" s="271"/>
      <c r="U66" s="271"/>
      <c r="V66" s="271"/>
      <c r="W66" s="271"/>
      <c r="X66" s="272"/>
      <c r="Y66" s="245" t="s">
        <v>15</v>
      </c>
      <c r="Z66" s="242"/>
      <c r="AA66" s="243"/>
      <c r="AB66" s="246" t="s">
        <v>16</v>
      </c>
      <c r="AC66" s="246"/>
      <c r="AD66" s="246"/>
      <c r="AE66" s="93"/>
      <c r="AF66" s="94"/>
      <c r="AG66" s="94"/>
      <c r="AH66" s="94"/>
      <c r="AI66" s="95"/>
      <c r="AJ66" s="93"/>
      <c r="AK66" s="94"/>
      <c r="AL66" s="94"/>
      <c r="AM66" s="94"/>
      <c r="AN66" s="95"/>
      <c r="AO66" s="93"/>
      <c r="AP66" s="94"/>
      <c r="AQ66" s="94"/>
      <c r="AR66" s="94"/>
      <c r="AS66" s="95"/>
      <c r="AT66" s="280"/>
      <c r="AU66" s="281"/>
      <c r="AV66" s="281"/>
      <c r="AW66" s="281"/>
      <c r="AX66" s="282"/>
    </row>
    <row r="67" spans="1:60" ht="24"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0" t="s">
        <v>12</v>
      </c>
      <c r="AC67" s="121"/>
      <c r="AD67" s="183"/>
      <c r="AE67" s="674" t="s">
        <v>69</v>
      </c>
      <c r="AF67" s="118"/>
      <c r="AG67" s="118"/>
      <c r="AH67" s="118"/>
      <c r="AI67" s="118"/>
      <c r="AJ67" s="674" t="s">
        <v>70</v>
      </c>
      <c r="AK67" s="118"/>
      <c r="AL67" s="118"/>
      <c r="AM67" s="118"/>
      <c r="AN67" s="118"/>
      <c r="AO67" s="674" t="s">
        <v>71</v>
      </c>
      <c r="AP67" s="118"/>
      <c r="AQ67" s="118"/>
      <c r="AR67" s="118"/>
      <c r="AS67" s="118"/>
      <c r="AT67" s="188" t="s">
        <v>74</v>
      </c>
      <c r="AU67" s="189"/>
      <c r="AV67" s="189"/>
      <c r="AW67" s="189"/>
      <c r="AX67" s="190"/>
    </row>
    <row r="68" spans="1:60" ht="24" customHeight="1" x14ac:dyDescent="0.15">
      <c r="A68" s="197"/>
      <c r="B68" s="198"/>
      <c r="C68" s="198"/>
      <c r="D68" s="198"/>
      <c r="E68" s="198"/>
      <c r="F68" s="199"/>
      <c r="G68" s="225" t="s">
        <v>545</v>
      </c>
      <c r="H68" s="207"/>
      <c r="I68" s="207"/>
      <c r="J68" s="207"/>
      <c r="K68" s="207"/>
      <c r="L68" s="207"/>
      <c r="M68" s="207"/>
      <c r="N68" s="207"/>
      <c r="O68" s="207"/>
      <c r="P68" s="207"/>
      <c r="Q68" s="207"/>
      <c r="R68" s="207"/>
      <c r="S68" s="207"/>
      <c r="T68" s="207"/>
      <c r="U68" s="207"/>
      <c r="V68" s="207"/>
      <c r="W68" s="207"/>
      <c r="X68" s="208"/>
      <c r="Y68" s="344" t="s">
        <v>66</v>
      </c>
      <c r="Z68" s="345"/>
      <c r="AA68" s="346"/>
      <c r="AB68" s="214" t="s">
        <v>551</v>
      </c>
      <c r="AC68" s="215"/>
      <c r="AD68" s="216"/>
      <c r="AE68" s="93">
        <v>46</v>
      </c>
      <c r="AF68" s="94"/>
      <c r="AG68" s="94"/>
      <c r="AH68" s="94"/>
      <c r="AI68" s="95"/>
      <c r="AJ68" s="93">
        <v>56</v>
      </c>
      <c r="AK68" s="94"/>
      <c r="AL68" s="94"/>
      <c r="AM68" s="94"/>
      <c r="AN68" s="95"/>
      <c r="AO68" s="93">
        <v>52</v>
      </c>
      <c r="AP68" s="94"/>
      <c r="AQ68" s="94"/>
      <c r="AR68" s="94"/>
      <c r="AS68" s="95"/>
      <c r="AT68" s="217"/>
      <c r="AU68" s="217"/>
      <c r="AV68" s="217"/>
      <c r="AW68" s="217"/>
      <c r="AX68" s="218"/>
      <c r="AY68" s="10"/>
      <c r="AZ68" s="10"/>
      <c r="BA68" s="10"/>
      <c r="BB68" s="10"/>
      <c r="BC68" s="10"/>
    </row>
    <row r="69" spans="1:60" ht="24"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67"/>
      <c r="AA69" s="168"/>
      <c r="AB69" s="222" t="s">
        <v>551</v>
      </c>
      <c r="AC69" s="223"/>
      <c r="AD69" s="224"/>
      <c r="AE69" s="93">
        <f>ROUND(135948000/5000000,0)</f>
        <v>27</v>
      </c>
      <c r="AF69" s="94"/>
      <c r="AG69" s="94"/>
      <c r="AH69" s="94"/>
      <c r="AI69" s="95"/>
      <c r="AJ69" s="93">
        <f>ROUND(143039000/5000000,0)</f>
        <v>29</v>
      </c>
      <c r="AK69" s="94"/>
      <c r="AL69" s="94"/>
      <c r="AM69" s="94"/>
      <c r="AN69" s="95"/>
      <c r="AO69" s="93">
        <f>ROUND(141433000/5000000,0)</f>
        <v>28</v>
      </c>
      <c r="AP69" s="94"/>
      <c r="AQ69" s="94"/>
      <c r="AR69" s="94"/>
      <c r="AS69" s="95"/>
      <c r="AT69" s="93">
        <v>29</v>
      </c>
      <c r="AU69" s="94"/>
      <c r="AV69" s="94"/>
      <c r="AW69" s="94"/>
      <c r="AX69" s="96"/>
      <c r="AY69" s="10"/>
      <c r="AZ69" s="10"/>
      <c r="BA69" s="10"/>
      <c r="BB69" s="10"/>
      <c r="BC69" s="10"/>
      <c r="BD69" s="10"/>
      <c r="BE69" s="10"/>
      <c r="BF69" s="10"/>
      <c r="BG69" s="10"/>
      <c r="BH69" s="10"/>
    </row>
    <row r="70" spans="1:60" ht="24"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0" t="s">
        <v>12</v>
      </c>
      <c r="AC70" s="121"/>
      <c r="AD70" s="183"/>
      <c r="AE70" s="187" t="s">
        <v>69</v>
      </c>
      <c r="AF70" s="182"/>
      <c r="AG70" s="182"/>
      <c r="AH70" s="182"/>
      <c r="AI70" s="206"/>
      <c r="AJ70" s="187" t="s">
        <v>70</v>
      </c>
      <c r="AK70" s="182"/>
      <c r="AL70" s="182"/>
      <c r="AM70" s="182"/>
      <c r="AN70" s="206"/>
      <c r="AO70" s="187" t="s">
        <v>71</v>
      </c>
      <c r="AP70" s="182"/>
      <c r="AQ70" s="182"/>
      <c r="AR70" s="182"/>
      <c r="AS70" s="206"/>
      <c r="AT70" s="188" t="s">
        <v>74</v>
      </c>
      <c r="AU70" s="189"/>
      <c r="AV70" s="189"/>
      <c r="AW70" s="189"/>
      <c r="AX70" s="190"/>
    </row>
    <row r="71" spans="1:60" ht="24" customHeight="1" x14ac:dyDescent="0.15">
      <c r="A71" s="197"/>
      <c r="B71" s="198"/>
      <c r="C71" s="198"/>
      <c r="D71" s="198"/>
      <c r="E71" s="198"/>
      <c r="F71" s="199"/>
      <c r="G71" s="225" t="s">
        <v>544</v>
      </c>
      <c r="H71" s="207"/>
      <c r="I71" s="207"/>
      <c r="J71" s="207"/>
      <c r="K71" s="207"/>
      <c r="L71" s="207"/>
      <c r="M71" s="207"/>
      <c r="N71" s="207"/>
      <c r="O71" s="207"/>
      <c r="P71" s="207"/>
      <c r="Q71" s="207"/>
      <c r="R71" s="207"/>
      <c r="S71" s="207"/>
      <c r="T71" s="207"/>
      <c r="U71" s="207"/>
      <c r="V71" s="207"/>
      <c r="W71" s="207"/>
      <c r="X71" s="208"/>
      <c r="Y71" s="211" t="s">
        <v>66</v>
      </c>
      <c r="Z71" s="212"/>
      <c r="AA71" s="213"/>
      <c r="AB71" s="214" t="s">
        <v>551</v>
      </c>
      <c r="AC71" s="215"/>
      <c r="AD71" s="216"/>
      <c r="AE71" s="93">
        <v>58</v>
      </c>
      <c r="AF71" s="94"/>
      <c r="AG71" s="94"/>
      <c r="AH71" s="94"/>
      <c r="AI71" s="95"/>
      <c r="AJ71" s="93">
        <v>53</v>
      </c>
      <c r="AK71" s="94"/>
      <c r="AL71" s="94"/>
      <c r="AM71" s="94"/>
      <c r="AN71" s="95"/>
      <c r="AO71" s="93">
        <v>72</v>
      </c>
      <c r="AP71" s="94"/>
      <c r="AQ71" s="94"/>
      <c r="AR71" s="94"/>
      <c r="AS71" s="95"/>
      <c r="AT71" s="217"/>
      <c r="AU71" s="217"/>
      <c r="AV71" s="217"/>
      <c r="AW71" s="217"/>
      <c r="AX71" s="218"/>
      <c r="AY71" s="10"/>
      <c r="AZ71" s="10"/>
      <c r="BA71" s="10"/>
      <c r="BB71" s="10"/>
      <c r="BC71" s="10"/>
    </row>
    <row r="72" spans="1:60" ht="24"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14" t="s">
        <v>551</v>
      </c>
      <c r="AC72" s="215"/>
      <c r="AD72" s="216"/>
      <c r="AE72" s="93">
        <f>AE69</f>
        <v>27</v>
      </c>
      <c r="AF72" s="94"/>
      <c r="AG72" s="94"/>
      <c r="AH72" s="94"/>
      <c r="AI72" s="95"/>
      <c r="AJ72" s="93">
        <f t="shared" ref="AJ72" si="3">AJ69</f>
        <v>29</v>
      </c>
      <c r="AK72" s="94"/>
      <c r="AL72" s="94"/>
      <c r="AM72" s="94"/>
      <c r="AN72" s="95"/>
      <c r="AO72" s="93">
        <f t="shared" ref="AO72" si="4">AO69</f>
        <v>28</v>
      </c>
      <c r="AP72" s="94"/>
      <c r="AQ72" s="94"/>
      <c r="AR72" s="94"/>
      <c r="AS72" s="95"/>
      <c r="AT72" s="93">
        <v>29</v>
      </c>
      <c r="AU72" s="94"/>
      <c r="AV72" s="94"/>
      <c r="AW72" s="94"/>
      <c r="AX72" s="96"/>
      <c r="AY72" s="10"/>
      <c r="AZ72" s="10"/>
      <c r="BA72" s="10"/>
      <c r="BB72" s="10"/>
      <c r="BC72" s="10"/>
      <c r="BD72" s="10"/>
      <c r="BE72" s="10"/>
      <c r="BF72" s="10"/>
      <c r="BG72" s="10"/>
      <c r="BH72" s="10"/>
    </row>
    <row r="73" spans="1:60" hidden="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0" t="s">
        <v>12</v>
      </c>
      <c r="AC73" s="121"/>
      <c r="AD73" s="183"/>
      <c r="AE73" s="187" t="s">
        <v>69</v>
      </c>
      <c r="AF73" s="182"/>
      <c r="AG73" s="182"/>
      <c r="AH73" s="182"/>
      <c r="AI73" s="206"/>
      <c r="AJ73" s="187" t="s">
        <v>70</v>
      </c>
      <c r="AK73" s="182"/>
      <c r="AL73" s="182"/>
      <c r="AM73" s="182"/>
      <c r="AN73" s="206"/>
      <c r="AO73" s="187" t="s">
        <v>71</v>
      </c>
      <c r="AP73" s="182"/>
      <c r="AQ73" s="182"/>
      <c r="AR73" s="182"/>
      <c r="AS73" s="206"/>
      <c r="AT73" s="188" t="s">
        <v>74</v>
      </c>
      <c r="AU73" s="189"/>
      <c r="AV73" s="189"/>
      <c r="AW73" s="189"/>
      <c r="AX73" s="190"/>
    </row>
    <row r="74" spans="1:60" hidden="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3"/>
      <c r="AF74" s="94"/>
      <c r="AG74" s="94"/>
      <c r="AH74" s="94"/>
      <c r="AI74" s="95"/>
      <c r="AJ74" s="93"/>
      <c r="AK74" s="94"/>
      <c r="AL74" s="94"/>
      <c r="AM74" s="94"/>
      <c r="AN74" s="95"/>
      <c r="AO74" s="93"/>
      <c r="AP74" s="94"/>
      <c r="AQ74" s="94"/>
      <c r="AR74" s="94"/>
      <c r="AS74" s="95"/>
      <c r="AT74" s="217"/>
      <c r="AU74" s="217"/>
      <c r="AV74" s="217"/>
      <c r="AW74" s="217"/>
      <c r="AX74" s="218"/>
      <c r="AY74" s="10"/>
      <c r="AZ74" s="10"/>
      <c r="BA74" s="10"/>
      <c r="BB74" s="10"/>
      <c r="BC74" s="10"/>
    </row>
    <row r="75" spans="1:60" hidden="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0" t="s">
        <v>12</v>
      </c>
      <c r="AC76" s="121"/>
      <c r="AD76" s="183"/>
      <c r="AE76" s="187" t="s">
        <v>69</v>
      </c>
      <c r="AF76" s="182"/>
      <c r="AG76" s="182"/>
      <c r="AH76" s="182"/>
      <c r="AI76" s="206"/>
      <c r="AJ76" s="187" t="s">
        <v>70</v>
      </c>
      <c r="AK76" s="182"/>
      <c r="AL76" s="182"/>
      <c r="AM76" s="182"/>
      <c r="AN76" s="206"/>
      <c r="AO76" s="187" t="s">
        <v>71</v>
      </c>
      <c r="AP76" s="182"/>
      <c r="AQ76" s="182"/>
      <c r="AR76" s="182"/>
      <c r="AS76" s="206"/>
      <c r="AT76" s="188" t="s">
        <v>74</v>
      </c>
      <c r="AU76" s="189"/>
      <c r="AV76" s="189"/>
      <c r="AW76" s="189"/>
      <c r="AX76" s="190"/>
    </row>
    <row r="77" spans="1:60" hidden="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idden="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0" t="s">
        <v>12</v>
      </c>
      <c r="AC79" s="121"/>
      <c r="AD79" s="183"/>
      <c r="AE79" s="187" t="s">
        <v>69</v>
      </c>
      <c r="AF79" s="182"/>
      <c r="AG79" s="182"/>
      <c r="AH79" s="182"/>
      <c r="AI79" s="206"/>
      <c r="AJ79" s="187" t="s">
        <v>70</v>
      </c>
      <c r="AK79" s="182"/>
      <c r="AL79" s="182"/>
      <c r="AM79" s="182"/>
      <c r="AN79" s="206"/>
      <c r="AO79" s="187" t="s">
        <v>71</v>
      </c>
      <c r="AP79" s="182"/>
      <c r="AQ79" s="182"/>
      <c r="AR79" s="182"/>
      <c r="AS79" s="206"/>
      <c r="AT79" s="188" t="s">
        <v>74</v>
      </c>
      <c r="AU79" s="189"/>
      <c r="AV79" s="189"/>
      <c r="AW79" s="189"/>
      <c r="AX79" s="190"/>
    </row>
    <row r="80" spans="1:60" hidden="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idden="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4" customHeight="1" x14ac:dyDescent="0.15">
      <c r="A82" s="179" t="s">
        <v>17</v>
      </c>
      <c r="B82" s="180"/>
      <c r="C82" s="180"/>
      <c r="D82" s="180"/>
      <c r="E82" s="180"/>
      <c r="F82" s="181"/>
      <c r="G82" s="182" t="s">
        <v>18</v>
      </c>
      <c r="H82" s="121"/>
      <c r="I82" s="121"/>
      <c r="J82" s="121"/>
      <c r="K82" s="121"/>
      <c r="L82" s="121"/>
      <c r="M82" s="121"/>
      <c r="N82" s="121"/>
      <c r="O82" s="121"/>
      <c r="P82" s="121"/>
      <c r="Q82" s="121"/>
      <c r="R82" s="121"/>
      <c r="S82" s="121"/>
      <c r="T82" s="121"/>
      <c r="U82" s="121"/>
      <c r="V82" s="121"/>
      <c r="W82" s="121"/>
      <c r="X82" s="183"/>
      <c r="Y82" s="184"/>
      <c r="Z82" s="185"/>
      <c r="AA82" s="186"/>
      <c r="AB82" s="120" t="s">
        <v>12</v>
      </c>
      <c r="AC82" s="121"/>
      <c r="AD82" s="183"/>
      <c r="AE82" s="187" t="s">
        <v>69</v>
      </c>
      <c r="AF82" s="121"/>
      <c r="AG82" s="121"/>
      <c r="AH82" s="121"/>
      <c r="AI82" s="183"/>
      <c r="AJ82" s="187" t="s">
        <v>70</v>
      </c>
      <c r="AK82" s="121"/>
      <c r="AL82" s="121"/>
      <c r="AM82" s="121"/>
      <c r="AN82" s="183"/>
      <c r="AO82" s="187" t="s">
        <v>71</v>
      </c>
      <c r="AP82" s="121"/>
      <c r="AQ82" s="121"/>
      <c r="AR82" s="121"/>
      <c r="AS82" s="183"/>
      <c r="AT82" s="188" t="s">
        <v>75</v>
      </c>
      <c r="AU82" s="189"/>
      <c r="AV82" s="189"/>
      <c r="AW82" s="189"/>
      <c r="AX82" s="190"/>
    </row>
    <row r="83" spans="1:60" ht="24" customHeight="1" x14ac:dyDescent="0.15">
      <c r="A83" s="141"/>
      <c r="B83" s="139"/>
      <c r="C83" s="139"/>
      <c r="D83" s="139"/>
      <c r="E83" s="139"/>
      <c r="F83" s="140"/>
      <c r="G83" s="156" t="s">
        <v>474</v>
      </c>
      <c r="H83" s="156"/>
      <c r="I83" s="156"/>
      <c r="J83" s="156"/>
      <c r="K83" s="156"/>
      <c r="L83" s="156"/>
      <c r="M83" s="156"/>
      <c r="N83" s="156"/>
      <c r="O83" s="156"/>
      <c r="P83" s="156"/>
      <c r="Q83" s="156"/>
      <c r="R83" s="156"/>
      <c r="S83" s="156"/>
      <c r="T83" s="156"/>
      <c r="U83" s="156"/>
      <c r="V83" s="156"/>
      <c r="W83" s="156"/>
      <c r="X83" s="156"/>
      <c r="Y83" s="158" t="s">
        <v>17</v>
      </c>
      <c r="Z83" s="159"/>
      <c r="AA83" s="160"/>
      <c r="AB83" s="193" t="s">
        <v>475</v>
      </c>
      <c r="AC83" s="162"/>
      <c r="AD83" s="163"/>
      <c r="AE83" s="164">
        <v>2.9</v>
      </c>
      <c r="AF83" s="165"/>
      <c r="AG83" s="165"/>
      <c r="AH83" s="165"/>
      <c r="AI83" s="165"/>
      <c r="AJ83" s="164">
        <v>2.5</v>
      </c>
      <c r="AK83" s="165"/>
      <c r="AL83" s="165"/>
      <c r="AM83" s="165"/>
      <c r="AN83" s="165"/>
      <c r="AO83" s="164">
        <v>2.5</v>
      </c>
      <c r="AP83" s="165"/>
      <c r="AQ83" s="165"/>
      <c r="AR83" s="165"/>
      <c r="AS83" s="165"/>
      <c r="AT83" s="93">
        <v>5</v>
      </c>
      <c r="AU83" s="94"/>
      <c r="AV83" s="94"/>
      <c r="AW83" s="94"/>
      <c r="AX83" s="96"/>
    </row>
    <row r="84" spans="1:60" ht="24" customHeight="1" x14ac:dyDescent="0.15">
      <c r="A84" s="142"/>
      <c r="B84" s="143"/>
      <c r="C84" s="143"/>
      <c r="D84" s="143"/>
      <c r="E84" s="143"/>
      <c r="F84" s="144"/>
      <c r="G84" s="157"/>
      <c r="H84" s="157"/>
      <c r="I84" s="157"/>
      <c r="J84" s="157"/>
      <c r="K84" s="157"/>
      <c r="L84" s="157"/>
      <c r="M84" s="157"/>
      <c r="N84" s="157"/>
      <c r="O84" s="157"/>
      <c r="P84" s="157"/>
      <c r="Q84" s="157"/>
      <c r="R84" s="157"/>
      <c r="S84" s="157"/>
      <c r="T84" s="157"/>
      <c r="U84" s="157"/>
      <c r="V84" s="157"/>
      <c r="W84" s="157"/>
      <c r="X84" s="157"/>
      <c r="Y84" s="166" t="s">
        <v>59</v>
      </c>
      <c r="Z84" s="167"/>
      <c r="AA84" s="168"/>
      <c r="AB84" s="169" t="s">
        <v>532</v>
      </c>
      <c r="AC84" s="170"/>
      <c r="AD84" s="171"/>
      <c r="AE84" s="169" t="s">
        <v>533</v>
      </c>
      <c r="AF84" s="170"/>
      <c r="AG84" s="170"/>
      <c r="AH84" s="170"/>
      <c r="AI84" s="171"/>
      <c r="AJ84" s="169" t="s">
        <v>534</v>
      </c>
      <c r="AK84" s="170"/>
      <c r="AL84" s="170"/>
      <c r="AM84" s="170"/>
      <c r="AN84" s="171"/>
      <c r="AO84" s="169" t="s">
        <v>550</v>
      </c>
      <c r="AP84" s="170"/>
      <c r="AQ84" s="170"/>
      <c r="AR84" s="170"/>
      <c r="AS84" s="171"/>
      <c r="AT84" s="169" t="s">
        <v>563</v>
      </c>
      <c r="AU84" s="170"/>
      <c r="AV84" s="170"/>
      <c r="AW84" s="170"/>
      <c r="AX84" s="172"/>
    </row>
    <row r="85" spans="1:60" ht="32.25" hidden="1" customHeight="1" x14ac:dyDescent="0.15">
      <c r="A85" s="179" t="s">
        <v>17</v>
      </c>
      <c r="B85" s="180"/>
      <c r="C85" s="180"/>
      <c r="D85" s="180"/>
      <c r="E85" s="180"/>
      <c r="F85" s="181"/>
      <c r="G85" s="182" t="s">
        <v>18</v>
      </c>
      <c r="H85" s="121"/>
      <c r="I85" s="121"/>
      <c r="J85" s="121"/>
      <c r="K85" s="121"/>
      <c r="L85" s="121"/>
      <c r="M85" s="121"/>
      <c r="N85" s="121"/>
      <c r="O85" s="121"/>
      <c r="P85" s="121"/>
      <c r="Q85" s="121"/>
      <c r="R85" s="121"/>
      <c r="S85" s="121"/>
      <c r="T85" s="121"/>
      <c r="U85" s="121"/>
      <c r="V85" s="121"/>
      <c r="W85" s="121"/>
      <c r="X85" s="183"/>
      <c r="Y85" s="184"/>
      <c r="Z85" s="185"/>
      <c r="AA85" s="186"/>
      <c r="AB85" s="120" t="s">
        <v>12</v>
      </c>
      <c r="AC85" s="121"/>
      <c r="AD85" s="183"/>
      <c r="AE85" s="187" t="s">
        <v>69</v>
      </c>
      <c r="AF85" s="121"/>
      <c r="AG85" s="121"/>
      <c r="AH85" s="121"/>
      <c r="AI85" s="183"/>
      <c r="AJ85" s="187" t="s">
        <v>70</v>
      </c>
      <c r="AK85" s="121"/>
      <c r="AL85" s="121"/>
      <c r="AM85" s="121"/>
      <c r="AN85" s="183"/>
      <c r="AO85" s="187" t="s">
        <v>71</v>
      </c>
      <c r="AP85" s="121"/>
      <c r="AQ85" s="121"/>
      <c r="AR85" s="121"/>
      <c r="AS85" s="183"/>
      <c r="AT85" s="188" t="s">
        <v>75</v>
      </c>
      <c r="AU85" s="189"/>
      <c r="AV85" s="189"/>
      <c r="AW85" s="189"/>
      <c r="AX85" s="190"/>
    </row>
    <row r="86" spans="1:60" ht="22.5" hidden="1" customHeight="1" x14ac:dyDescent="0.15">
      <c r="A86" s="141"/>
      <c r="B86" s="139"/>
      <c r="C86" s="139"/>
      <c r="D86" s="139"/>
      <c r="E86" s="139"/>
      <c r="F86" s="140"/>
      <c r="G86" s="156" t="s">
        <v>363</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93"/>
      <c r="AU86" s="94"/>
      <c r="AV86" s="94"/>
      <c r="AW86" s="94"/>
      <c r="AX86" s="96"/>
    </row>
    <row r="87" spans="1:60" ht="47.1" hidden="1" customHeight="1" x14ac:dyDescent="0.15">
      <c r="A87" s="142"/>
      <c r="B87" s="143"/>
      <c r="C87" s="143"/>
      <c r="D87" s="143"/>
      <c r="E87" s="143"/>
      <c r="F87" s="144"/>
      <c r="G87" s="157"/>
      <c r="H87" s="157"/>
      <c r="I87" s="157"/>
      <c r="J87" s="157"/>
      <c r="K87" s="157"/>
      <c r="L87" s="157"/>
      <c r="M87" s="157"/>
      <c r="N87" s="157"/>
      <c r="O87" s="157"/>
      <c r="P87" s="157"/>
      <c r="Q87" s="157"/>
      <c r="R87" s="157"/>
      <c r="S87" s="157"/>
      <c r="T87" s="157"/>
      <c r="U87" s="157"/>
      <c r="V87" s="157"/>
      <c r="W87" s="157"/>
      <c r="X87" s="157"/>
      <c r="Y87" s="166" t="s">
        <v>59</v>
      </c>
      <c r="Z87" s="167"/>
      <c r="AA87" s="168"/>
      <c r="AB87" s="169" t="s">
        <v>60</v>
      </c>
      <c r="AC87" s="170"/>
      <c r="AD87" s="171"/>
      <c r="AE87" s="169"/>
      <c r="AF87" s="170"/>
      <c r="AG87" s="170"/>
      <c r="AH87" s="170"/>
      <c r="AI87" s="171"/>
      <c r="AJ87" s="169"/>
      <c r="AK87" s="170"/>
      <c r="AL87" s="170"/>
      <c r="AM87" s="170"/>
      <c r="AN87" s="171"/>
      <c r="AO87" s="169"/>
      <c r="AP87" s="170"/>
      <c r="AQ87" s="170"/>
      <c r="AR87" s="170"/>
      <c r="AS87" s="171"/>
      <c r="AT87" s="169"/>
      <c r="AU87" s="170"/>
      <c r="AV87" s="170"/>
      <c r="AW87" s="170"/>
      <c r="AX87" s="172"/>
    </row>
    <row r="88" spans="1:60" ht="32.25" hidden="1" customHeight="1" x14ac:dyDescent="0.15">
      <c r="A88" s="179" t="s">
        <v>17</v>
      </c>
      <c r="B88" s="180"/>
      <c r="C88" s="180"/>
      <c r="D88" s="180"/>
      <c r="E88" s="180"/>
      <c r="F88" s="181"/>
      <c r="G88" s="182" t="s">
        <v>18</v>
      </c>
      <c r="H88" s="121"/>
      <c r="I88" s="121"/>
      <c r="J88" s="121"/>
      <c r="K88" s="121"/>
      <c r="L88" s="121"/>
      <c r="M88" s="121"/>
      <c r="N88" s="121"/>
      <c r="O88" s="121"/>
      <c r="P88" s="121"/>
      <c r="Q88" s="121"/>
      <c r="R88" s="121"/>
      <c r="S88" s="121"/>
      <c r="T88" s="121"/>
      <c r="U88" s="121"/>
      <c r="V88" s="121"/>
      <c r="W88" s="121"/>
      <c r="X88" s="183"/>
      <c r="Y88" s="184"/>
      <c r="Z88" s="185"/>
      <c r="AA88" s="186"/>
      <c r="AB88" s="120" t="s">
        <v>12</v>
      </c>
      <c r="AC88" s="121"/>
      <c r="AD88" s="183"/>
      <c r="AE88" s="187" t="s">
        <v>69</v>
      </c>
      <c r="AF88" s="121"/>
      <c r="AG88" s="121"/>
      <c r="AH88" s="121"/>
      <c r="AI88" s="183"/>
      <c r="AJ88" s="187" t="s">
        <v>70</v>
      </c>
      <c r="AK88" s="121"/>
      <c r="AL88" s="121"/>
      <c r="AM88" s="121"/>
      <c r="AN88" s="183"/>
      <c r="AO88" s="187" t="s">
        <v>71</v>
      </c>
      <c r="AP88" s="121"/>
      <c r="AQ88" s="121"/>
      <c r="AR88" s="121"/>
      <c r="AS88" s="183"/>
      <c r="AT88" s="188" t="s">
        <v>75</v>
      </c>
      <c r="AU88" s="189"/>
      <c r="AV88" s="189"/>
      <c r="AW88" s="189"/>
      <c r="AX88" s="190"/>
    </row>
    <row r="89" spans="1:60" ht="22.5" hidden="1" customHeight="1" x14ac:dyDescent="0.15">
      <c r="A89" s="141"/>
      <c r="B89" s="139"/>
      <c r="C89" s="139"/>
      <c r="D89" s="139"/>
      <c r="E89" s="139"/>
      <c r="F89" s="140"/>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93"/>
      <c r="AU89" s="94"/>
      <c r="AV89" s="94"/>
      <c r="AW89" s="94"/>
      <c r="AX89" s="96"/>
    </row>
    <row r="90" spans="1:60" ht="47.1" hidden="1" customHeight="1" x14ac:dyDescent="0.15">
      <c r="A90" s="142"/>
      <c r="B90" s="143"/>
      <c r="C90" s="143"/>
      <c r="D90" s="143"/>
      <c r="E90" s="143"/>
      <c r="F90" s="144"/>
      <c r="G90" s="157"/>
      <c r="H90" s="157"/>
      <c r="I90" s="157"/>
      <c r="J90" s="157"/>
      <c r="K90" s="157"/>
      <c r="L90" s="157"/>
      <c r="M90" s="157"/>
      <c r="N90" s="157"/>
      <c r="O90" s="157"/>
      <c r="P90" s="157"/>
      <c r="Q90" s="157"/>
      <c r="R90" s="157"/>
      <c r="S90" s="157"/>
      <c r="T90" s="157"/>
      <c r="U90" s="157"/>
      <c r="V90" s="157"/>
      <c r="W90" s="157"/>
      <c r="X90" s="157"/>
      <c r="Y90" s="166" t="s">
        <v>59</v>
      </c>
      <c r="Z90" s="167"/>
      <c r="AA90" s="168"/>
      <c r="AB90" s="169" t="s">
        <v>60</v>
      </c>
      <c r="AC90" s="170"/>
      <c r="AD90" s="171"/>
      <c r="AE90" s="169"/>
      <c r="AF90" s="170"/>
      <c r="AG90" s="170"/>
      <c r="AH90" s="170"/>
      <c r="AI90" s="171"/>
      <c r="AJ90" s="169"/>
      <c r="AK90" s="170"/>
      <c r="AL90" s="170"/>
      <c r="AM90" s="170"/>
      <c r="AN90" s="171"/>
      <c r="AO90" s="169"/>
      <c r="AP90" s="170"/>
      <c r="AQ90" s="170"/>
      <c r="AR90" s="170"/>
      <c r="AS90" s="171"/>
      <c r="AT90" s="169"/>
      <c r="AU90" s="170"/>
      <c r="AV90" s="170"/>
      <c r="AW90" s="170"/>
      <c r="AX90" s="172"/>
    </row>
    <row r="91" spans="1:60" ht="32.25" hidden="1" customHeight="1" x14ac:dyDescent="0.15">
      <c r="A91" s="179" t="s">
        <v>17</v>
      </c>
      <c r="B91" s="180"/>
      <c r="C91" s="180"/>
      <c r="D91" s="180"/>
      <c r="E91" s="180"/>
      <c r="F91" s="181"/>
      <c r="G91" s="182" t="s">
        <v>18</v>
      </c>
      <c r="H91" s="121"/>
      <c r="I91" s="121"/>
      <c r="J91" s="121"/>
      <c r="K91" s="121"/>
      <c r="L91" s="121"/>
      <c r="M91" s="121"/>
      <c r="N91" s="121"/>
      <c r="O91" s="121"/>
      <c r="P91" s="121"/>
      <c r="Q91" s="121"/>
      <c r="R91" s="121"/>
      <c r="S91" s="121"/>
      <c r="T91" s="121"/>
      <c r="U91" s="121"/>
      <c r="V91" s="121"/>
      <c r="W91" s="121"/>
      <c r="X91" s="183"/>
      <c r="Y91" s="184"/>
      <c r="Z91" s="185"/>
      <c r="AA91" s="186"/>
      <c r="AB91" s="120" t="s">
        <v>12</v>
      </c>
      <c r="AC91" s="121"/>
      <c r="AD91" s="183"/>
      <c r="AE91" s="187" t="s">
        <v>69</v>
      </c>
      <c r="AF91" s="121"/>
      <c r="AG91" s="121"/>
      <c r="AH91" s="121"/>
      <c r="AI91" s="183"/>
      <c r="AJ91" s="187" t="s">
        <v>70</v>
      </c>
      <c r="AK91" s="121"/>
      <c r="AL91" s="121"/>
      <c r="AM91" s="121"/>
      <c r="AN91" s="183"/>
      <c r="AO91" s="187" t="s">
        <v>71</v>
      </c>
      <c r="AP91" s="121"/>
      <c r="AQ91" s="121"/>
      <c r="AR91" s="121"/>
      <c r="AS91" s="183"/>
      <c r="AT91" s="188" t="s">
        <v>75</v>
      </c>
      <c r="AU91" s="189"/>
      <c r="AV91" s="189"/>
      <c r="AW91" s="189"/>
      <c r="AX91" s="190"/>
    </row>
    <row r="92" spans="1:60" ht="22.5" hidden="1" customHeight="1" x14ac:dyDescent="0.15">
      <c r="A92" s="141"/>
      <c r="B92" s="139"/>
      <c r="C92" s="139"/>
      <c r="D92" s="139"/>
      <c r="E92" s="139"/>
      <c r="F92" s="140"/>
      <c r="G92" s="156" t="s">
        <v>309</v>
      </c>
      <c r="H92" s="156"/>
      <c r="I92" s="156"/>
      <c r="J92" s="156"/>
      <c r="K92" s="156"/>
      <c r="L92" s="156"/>
      <c r="M92" s="156"/>
      <c r="N92" s="156"/>
      <c r="O92" s="156"/>
      <c r="P92" s="156"/>
      <c r="Q92" s="156"/>
      <c r="R92" s="156"/>
      <c r="S92" s="156"/>
      <c r="T92" s="156"/>
      <c r="U92" s="156"/>
      <c r="V92" s="156"/>
      <c r="W92" s="156"/>
      <c r="X92" s="191"/>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93"/>
      <c r="AU92" s="94"/>
      <c r="AV92" s="94"/>
      <c r="AW92" s="94"/>
      <c r="AX92" s="96"/>
    </row>
    <row r="93" spans="1:60" ht="47.1" hidden="1" customHeight="1" x14ac:dyDescent="0.15">
      <c r="A93" s="142"/>
      <c r="B93" s="143"/>
      <c r="C93" s="143"/>
      <c r="D93" s="143"/>
      <c r="E93" s="143"/>
      <c r="F93" s="144"/>
      <c r="G93" s="157"/>
      <c r="H93" s="157"/>
      <c r="I93" s="157"/>
      <c r="J93" s="157"/>
      <c r="K93" s="157"/>
      <c r="L93" s="157"/>
      <c r="M93" s="157"/>
      <c r="N93" s="157"/>
      <c r="O93" s="157"/>
      <c r="P93" s="157"/>
      <c r="Q93" s="157"/>
      <c r="R93" s="157"/>
      <c r="S93" s="157"/>
      <c r="T93" s="157"/>
      <c r="U93" s="157"/>
      <c r="V93" s="157"/>
      <c r="W93" s="157"/>
      <c r="X93" s="192"/>
      <c r="Y93" s="166" t="s">
        <v>59</v>
      </c>
      <c r="Z93" s="167"/>
      <c r="AA93" s="168"/>
      <c r="AB93" s="169" t="s">
        <v>60</v>
      </c>
      <c r="AC93" s="170"/>
      <c r="AD93" s="171"/>
      <c r="AE93" s="169"/>
      <c r="AF93" s="170"/>
      <c r="AG93" s="170"/>
      <c r="AH93" s="170"/>
      <c r="AI93" s="171"/>
      <c r="AJ93" s="169"/>
      <c r="AK93" s="170"/>
      <c r="AL93" s="170"/>
      <c r="AM93" s="170"/>
      <c r="AN93" s="171"/>
      <c r="AO93" s="169"/>
      <c r="AP93" s="170"/>
      <c r="AQ93" s="170"/>
      <c r="AR93" s="170"/>
      <c r="AS93" s="171"/>
      <c r="AT93" s="169"/>
      <c r="AU93" s="170"/>
      <c r="AV93" s="170"/>
      <c r="AW93" s="170"/>
      <c r="AX93" s="172"/>
    </row>
    <row r="94" spans="1:60" ht="32.25" hidden="1" customHeight="1" x14ac:dyDescent="0.15">
      <c r="A94" s="138" t="s">
        <v>17</v>
      </c>
      <c r="B94" s="139"/>
      <c r="C94" s="139"/>
      <c r="D94" s="139"/>
      <c r="E94" s="139"/>
      <c r="F94" s="140"/>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2.5" hidden="1" customHeight="1" x14ac:dyDescent="0.15">
      <c r="A95" s="141"/>
      <c r="B95" s="139"/>
      <c r="C95" s="139"/>
      <c r="D95" s="139"/>
      <c r="E95" s="139"/>
      <c r="F95" s="140"/>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3"/>
      <c r="AU95" s="94"/>
      <c r="AV95" s="94"/>
      <c r="AW95" s="94"/>
      <c r="AX95" s="96"/>
    </row>
    <row r="96" spans="1:60" ht="47.1" hidden="1" customHeight="1" x14ac:dyDescent="0.15">
      <c r="A96" s="142"/>
      <c r="B96" s="143"/>
      <c r="C96" s="143"/>
      <c r="D96" s="143"/>
      <c r="E96" s="143"/>
      <c r="F96" s="144"/>
      <c r="G96" s="157"/>
      <c r="H96" s="157"/>
      <c r="I96" s="157"/>
      <c r="J96" s="157"/>
      <c r="K96" s="157"/>
      <c r="L96" s="157"/>
      <c r="M96" s="157"/>
      <c r="N96" s="157"/>
      <c r="O96" s="157"/>
      <c r="P96" s="157"/>
      <c r="Q96" s="157"/>
      <c r="R96" s="157"/>
      <c r="S96" s="157"/>
      <c r="T96" s="157"/>
      <c r="U96" s="157"/>
      <c r="V96" s="157"/>
      <c r="W96" s="157"/>
      <c r="X96" s="157"/>
      <c r="Y96" s="166" t="s">
        <v>59</v>
      </c>
      <c r="Z96" s="167"/>
      <c r="AA96" s="168"/>
      <c r="AB96" s="169" t="s">
        <v>60</v>
      </c>
      <c r="AC96" s="170"/>
      <c r="AD96" s="171"/>
      <c r="AE96" s="169"/>
      <c r="AF96" s="170"/>
      <c r="AG96" s="170"/>
      <c r="AH96" s="170"/>
      <c r="AI96" s="171"/>
      <c r="AJ96" s="169"/>
      <c r="AK96" s="170"/>
      <c r="AL96" s="170"/>
      <c r="AM96" s="170"/>
      <c r="AN96" s="171"/>
      <c r="AO96" s="169"/>
      <c r="AP96" s="170"/>
      <c r="AQ96" s="170"/>
      <c r="AR96" s="170"/>
      <c r="AS96" s="171"/>
      <c r="AT96" s="169"/>
      <c r="AU96" s="170"/>
      <c r="AV96" s="170"/>
      <c r="AW96" s="170"/>
      <c r="AX96" s="172"/>
    </row>
    <row r="97" spans="1:50" ht="23.1" customHeight="1" x14ac:dyDescent="0.15">
      <c r="A97" s="388" t="s">
        <v>77</v>
      </c>
      <c r="B97" s="389"/>
      <c r="C97" s="361" t="s">
        <v>19</v>
      </c>
      <c r="D97" s="362"/>
      <c r="E97" s="362"/>
      <c r="F97" s="362"/>
      <c r="G97" s="362"/>
      <c r="H97" s="362"/>
      <c r="I97" s="362"/>
      <c r="J97" s="362"/>
      <c r="K97" s="363"/>
      <c r="L97" s="424" t="s">
        <v>76</v>
      </c>
      <c r="M97" s="424"/>
      <c r="N97" s="424"/>
      <c r="O97" s="424"/>
      <c r="P97" s="424"/>
      <c r="Q97" s="424"/>
      <c r="R97" s="425" t="s">
        <v>73</v>
      </c>
      <c r="S97" s="426"/>
      <c r="T97" s="426"/>
      <c r="U97" s="426"/>
      <c r="V97" s="426"/>
      <c r="W97" s="426"/>
      <c r="X97" s="427"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8"/>
    </row>
    <row r="98" spans="1:50" ht="23.1" customHeight="1" x14ac:dyDescent="0.15">
      <c r="A98" s="390"/>
      <c r="B98" s="391"/>
      <c r="C98" s="429" t="s">
        <v>476</v>
      </c>
      <c r="D98" s="430"/>
      <c r="E98" s="430"/>
      <c r="F98" s="430"/>
      <c r="G98" s="430"/>
      <c r="H98" s="430"/>
      <c r="I98" s="430"/>
      <c r="J98" s="430"/>
      <c r="K98" s="431"/>
      <c r="L98" s="71">
        <v>193</v>
      </c>
      <c r="M98" s="72"/>
      <c r="N98" s="72"/>
      <c r="O98" s="72"/>
      <c r="P98" s="72"/>
      <c r="Q98" s="73"/>
      <c r="R98" s="71">
        <v>203</v>
      </c>
      <c r="S98" s="72"/>
      <c r="T98" s="72"/>
      <c r="U98" s="72"/>
      <c r="V98" s="72"/>
      <c r="W98" s="73"/>
      <c r="X98" s="687" t="s">
        <v>568</v>
      </c>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3.1" customHeight="1" x14ac:dyDescent="0.15">
      <c r="A99" s="390"/>
      <c r="B99" s="391"/>
      <c r="C99" s="173" t="s">
        <v>477</v>
      </c>
      <c r="D99" s="174"/>
      <c r="E99" s="174"/>
      <c r="F99" s="174"/>
      <c r="G99" s="174"/>
      <c r="H99" s="174"/>
      <c r="I99" s="174"/>
      <c r="J99" s="174"/>
      <c r="K99" s="175"/>
      <c r="L99" s="71">
        <v>0</v>
      </c>
      <c r="M99" s="72"/>
      <c r="N99" s="72"/>
      <c r="O99" s="72"/>
      <c r="P99" s="72"/>
      <c r="Q99" s="73"/>
      <c r="R99" s="71">
        <v>0</v>
      </c>
      <c r="S99" s="72"/>
      <c r="T99" s="72"/>
      <c r="U99" s="72"/>
      <c r="V99" s="72"/>
      <c r="W99" s="73"/>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3.1" customHeight="1" x14ac:dyDescent="0.15">
      <c r="A100" s="390"/>
      <c r="B100" s="391"/>
      <c r="C100" s="173" t="s">
        <v>478</v>
      </c>
      <c r="D100" s="174"/>
      <c r="E100" s="174"/>
      <c r="F100" s="174"/>
      <c r="G100" s="174"/>
      <c r="H100" s="174"/>
      <c r="I100" s="174"/>
      <c r="J100" s="174"/>
      <c r="K100" s="175"/>
      <c r="L100" s="71">
        <v>1</v>
      </c>
      <c r="M100" s="72"/>
      <c r="N100" s="72"/>
      <c r="O100" s="72"/>
      <c r="P100" s="72"/>
      <c r="Q100" s="73"/>
      <c r="R100" s="71">
        <v>0</v>
      </c>
      <c r="S100" s="72"/>
      <c r="T100" s="72"/>
      <c r="U100" s="72"/>
      <c r="V100" s="72"/>
      <c r="W100" s="73"/>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3.1" customHeight="1" x14ac:dyDescent="0.15">
      <c r="A101" s="390"/>
      <c r="B101" s="391"/>
      <c r="C101" s="173" t="s">
        <v>479</v>
      </c>
      <c r="D101" s="174"/>
      <c r="E101" s="174"/>
      <c r="F101" s="174"/>
      <c r="G101" s="174"/>
      <c r="H101" s="174"/>
      <c r="I101" s="174"/>
      <c r="J101" s="174"/>
      <c r="K101" s="175"/>
      <c r="L101" s="71">
        <v>1</v>
      </c>
      <c r="M101" s="72"/>
      <c r="N101" s="72"/>
      <c r="O101" s="72"/>
      <c r="P101" s="72"/>
      <c r="Q101" s="73"/>
      <c r="R101" s="71">
        <v>1</v>
      </c>
      <c r="S101" s="72"/>
      <c r="T101" s="72"/>
      <c r="U101" s="72"/>
      <c r="V101" s="72"/>
      <c r="W101" s="73"/>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3.1" customHeight="1" x14ac:dyDescent="0.15">
      <c r="A102" s="390"/>
      <c r="B102" s="391"/>
      <c r="C102" s="173" t="s">
        <v>480</v>
      </c>
      <c r="D102" s="174"/>
      <c r="E102" s="174"/>
      <c r="F102" s="174"/>
      <c r="G102" s="174"/>
      <c r="H102" s="174"/>
      <c r="I102" s="174"/>
      <c r="J102" s="174"/>
      <c r="K102" s="175"/>
      <c r="L102" s="71">
        <v>4</v>
      </c>
      <c r="M102" s="72"/>
      <c r="N102" s="72"/>
      <c r="O102" s="72"/>
      <c r="P102" s="72"/>
      <c r="Q102" s="73"/>
      <c r="R102" s="71">
        <v>4</v>
      </c>
      <c r="S102" s="72"/>
      <c r="T102" s="72"/>
      <c r="U102" s="72"/>
      <c r="V102" s="72"/>
      <c r="W102" s="73"/>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3.1" customHeight="1" x14ac:dyDescent="0.15">
      <c r="A103" s="390"/>
      <c r="B103" s="391"/>
      <c r="C103" s="394"/>
      <c r="D103" s="395"/>
      <c r="E103" s="395"/>
      <c r="F103" s="395"/>
      <c r="G103" s="395"/>
      <c r="H103" s="395"/>
      <c r="I103" s="395"/>
      <c r="J103" s="395"/>
      <c r="K103" s="396"/>
      <c r="L103" s="71"/>
      <c r="M103" s="72"/>
      <c r="N103" s="72"/>
      <c r="O103" s="72"/>
      <c r="P103" s="72"/>
      <c r="Q103" s="73"/>
      <c r="R103" s="71"/>
      <c r="S103" s="72"/>
      <c r="T103" s="72"/>
      <c r="U103" s="72"/>
      <c r="V103" s="72"/>
      <c r="W103" s="73"/>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1" customHeight="1" thickBot="1" x14ac:dyDescent="0.2">
      <c r="A104" s="392"/>
      <c r="B104" s="393"/>
      <c r="C104" s="382" t="s">
        <v>22</v>
      </c>
      <c r="D104" s="383"/>
      <c r="E104" s="383"/>
      <c r="F104" s="383"/>
      <c r="G104" s="383"/>
      <c r="H104" s="383"/>
      <c r="I104" s="383"/>
      <c r="J104" s="383"/>
      <c r="K104" s="384"/>
      <c r="L104" s="385">
        <f>SUM(L98:Q103)</f>
        <v>199</v>
      </c>
      <c r="M104" s="386"/>
      <c r="N104" s="386"/>
      <c r="O104" s="386"/>
      <c r="P104" s="386"/>
      <c r="Q104" s="387"/>
      <c r="R104" s="385">
        <f>SUM(R98:W103)</f>
        <v>208</v>
      </c>
      <c r="S104" s="386"/>
      <c r="T104" s="386"/>
      <c r="U104" s="386"/>
      <c r="V104" s="386"/>
      <c r="W104" s="387"/>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5" t="s">
        <v>38</v>
      </c>
      <c r="AH107" s="613"/>
      <c r="AI107" s="613"/>
      <c r="AJ107" s="613"/>
      <c r="AK107" s="613"/>
      <c r="AL107" s="613"/>
      <c r="AM107" s="613"/>
      <c r="AN107" s="613"/>
      <c r="AO107" s="613"/>
      <c r="AP107" s="613"/>
      <c r="AQ107" s="613"/>
      <c r="AR107" s="613"/>
      <c r="AS107" s="613"/>
      <c r="AT107" s="613"/>
      <c r="AU107" s="613"/>
      <c r="AV107" s="613"/>
      <c r="AW107" s="613"/>
      <c r="AX107" s="646"/>
    </row>
    <row r="108" spans="1:50" ht="80.25" customHeight="1" x14ac:dyDescent="0.15">
      <c r="A108" s="318" t="s">
        <v>312</v>
      </c>
      <c r="B108" s="319"/>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0" t="s">
        <v>470</v>
      </c>
      <c r="AE108" s="621"/>
      <c r="AF108" s="621"/>
      <c r="AG108" s="617" t="s">
        <v>559</v>
      </c>
      <c r="AH108" s="618"/>
      <c r="AI108" s="618"/>
      <c r="AJ108" s="618"/>
      <c r="AK108" s="618"/>
      <c r="AL108" s="618"/>
      <c r="AM108" s="618"/>
      <c r="AN108" s="618"/>
      <c r="AO108" s="618"/>
      <c r="AP108" s="618"/>
      <c r="AQ108" s="618"/>
      <c r="AR108" s="618"/>
      <c r="AS108" s="618"/>
      <c r="AT108" s="618"/>
      <c r="AU108" s="618"/>
      <c r="AV108" s="618"/>
      <c r="AW108" s="618"/>
      <c r="AX108" s="619"/>
    </row>
    <row r="109" spans="1:50" ht="48.75" customHeight="1" x14ac:dyDescent="0.15">
      <c r="A109" s="320"/>
      <c r="B109" s="321"/>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7" t="s">
        <v>470</v>
      </c>
      <c r="AE109" s="458"/>
      <c r="AF109" s="458"/>
      <c r="AG109" s="315" t="s">
        <v>552</v>
      </c>
      <c r="AH109" s="316"/>
      <c r="AI109" s="316"/>
      <c r="AJ109" s="316"/>
      <c r="AK109" s="316"/>
      <c r="AL109" s="316"/>
      <c r="AM109" s="316"/>
      <c r="AN109" s="316"/>
      <c r="AO109" s="316"/>
      <c r="AP109" s="316"/>
      <c r="AQ109" s="316"/>
      <c r="AR109" s="316"/>
      <c r="AS109" s="316"/>
      <c r="AT109" s="316"/>
      <c r="AU109" s="316"/>
      <c r="AV109" s="316"/>
      <c r="AW109" s="316"/>
      <c r="AX109" s="317"/>
    </row>
    <row r="110" spans="1:50" ht="43.5" customHeight="1" x14ac:dyDescent="0.15">
      <c r="A110" s="322"/>
      <c r="B110" s="323"/>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2" t="s">
        <v>470</v>
      </c>
      <c r="AE110" s="603"/>
      <c r="AF110" s="603"/>
      <c r="AG110" s="547" t="s">
        <v>553</v>
      </c>
      <c r="AH110" s="451"/>
      <c r="AI110" s="451"/>
      <c r="AJ110" s="451"/>
      <c r="AK110" s="451"/>
      <c r="AL110" s="451"/>
      <c r="AM110" s="451"/>
      <c r="AN110" s="451"/>
      <c r="AO110" s="451"/>
      <c r="AP110" s="451"/>
      <c r="AQ110" s="451"/>
      <c r="AR110" s="451"/>
      <c r="AS110" s="451"/>
      <c r="AT110" s="451"/>
      <c r="AU110" s="451"/>
      <c r="AV110" s="451"/>
      <c r="AW110" s="451"/>
      <c r="AX110" s="548"/>
    </row>
    <row r="111" spans="1:50" ht="43.5" customHeight="1" x14ac:dyDescent="0.15">
      <c r="A111" s="566" t="s">
        <v>46</v>
      </c>
      <c r="B111" s="604"/>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470</v>
      </c>
      <c r="AE111" s="454"/>
      <c r="AF111" s="454"/>
      <c r="AG111" s="312" t="s">
        <v>549</v>
      </c>
      <c r="AH111" s="313"/>
      <c r="AI111" s="313"/>
      <c r="AJ111" s="313"/>
      <c r="AK111" s="313"/>
      <c r="AL111" s="313"/>
      <c r="AM111" s="313"/>
      <c r="AN111" s="313"/>
      <c r="AO111" s="313"/>
      <c r="AP111" s="313"/>
      <c r="AQ111" s="313"/>
      <c r="AR111" s="313"/>
      <c r="AS111" s="313"/>
      <c r="AT111" s="313"/>
      <c r="AU111" s="313"/>
      <c r="AV111" s="313"/>
      <c r="AW111" s="313"/>
      <c r="AX111" s="314"/>
    </row>
    <row r="112" spans="1:50" ht="21.75" customHeight="1" x14ac:dyDescent="0.15">
      <c r="A112" s="605"/>
      <c r="B112" s="606"/>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7" t="s">
        <v>481</v>
      </c>
      <c r="AE112" s="458"/>
      <c r="AF112" s="458"/>
      <c r="AG112" s="315"/>
      <c r="AH112" s="316"/>
      <c r="AI112" s="316"/>
      <c r="AJ112" s="316"/>
      <c r="AK112" s="316"/>
      <c r="AL112" s="316"/>
      <c r="AM112" s="316"/>
      <c r="AN112" s="316"/>
      <c r="AO112" s="316"/>
      <c r="AP112" s="316"/>
      <c r="AQ112" s="316"/>
      <c r="AR112" s="316"/>
      <c r="AS112" s="316"/>
      <c r="AT112" s="316"/>
      <c r="AU112" s="316"/>
      <c r="AV112" s="316"/>
      <c r="AW112" s="316"/>
      <c r="AX112" s="317"/>
    </row>
    <row r="113" spans="1:64" ht="60" customHeight="1" x14ac:dyDescent="0.15">
      <c r="A113" s="605"/>
      <c r="B113" s="606"/>
      <c r="C113" s="521"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7" t="s">
        <v>470</v>
      </c>
      <c r="AE113" s="458"/>
      <c r="AF113" s="458"/>
      <c r="AG113" s="315" t="s">
        <v>556</v>
      </c>
      <c r="AH113" s="316"/>
      <c r="AI113" s="316"/>
      <c r="AJ113" s="316"/>
      <c r="AK113" s="316"/>
      <c r="AL113" s="316"/>
      <c r="AM113" s="316"/>
      <c r="AN113" s="316"/>
      <c r="AO113" s="316"/>
      <c r="AP113" s="316"/>
      <c r="AQ113" s="316"/>
      <c r="AR113" s="316"/>
      <c r="AS113" s="316"/>
      <c r="AT113" s="316"/>
      <c r="AU113" s="316"/>
      <c r="AV113" s="316"/>
      <c r="AW113" s="316"/>
      <c r="AX113" s="317"/>
    </row>
    <row r="114" spans="1:64" ht="60" customHeight="1" x14ac:dyDescent="0.15">
      <c r="A114" s="605"/>
      <c r="B114" s="606"/>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7" t="s">
        <v>470</v>
      </c>
      <c r="AE114" s="458"/>
      <c r="AF114" s="458"/>
      <c r="AG114" s="315" t="s">
        <v>557</v>
      </c>
      <c r="AH114" s="316"/>
      <c r="AI114" s="316"/>
      <c r="AJ114" s="316"/>
      <c r="AK114" s="316"/>
      <c r="AL114" s="316"/>
      <c r="AM114" s="316"/>
      <c r="AN114" s="316"/>
      <c r="AO114" s="316"/>
      <c r="AP114" s="316"/>
      <c r="AQ114" s="316"/>
      <c r="AR114" s="316"/>
      <c r="AS114" s="316"/>
      <c r="AT114" s="316"/>
      <c r="AU114" s="316"/>
      <c r="AV114" s="316"/>
      <c r="AW114" s="316"/>
      <c r="AX114" s="317"/>
    </row>
    <row r="115" spans="1:64" ht="60" customHeight="1" x14ac:dyDescent="0.15">
      <c r="A115" s="605"/>
      <c r="B115" s="606"/>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7"/>
      <c r="AD115" s="457" t="s">
        <v>470</v>
      </c>
      <c r="AE115" s="458"/>
      <c r="AF115" s="458"/>
      <c r="AG115" s="315" t="s">
        <v>555</v>
      </c>
      <c r="AH115" s="316"/>
      <c r="AI115" s="316"/>
      <c r="AJ115" s="316"/>
      <c r="AK115" s="316"/>
      <c r="AL115" s="316"/>
      <c r="AM115" s="316"/>
      <c r="AN115" s="316"/>
      <c r="AO115" s="316"/>
      <c r="AP115" s="316"/>
      <c r="AQ115" s="316"/>
      <c r="AR115" s="316"/>
      <c r="AS115" s="316"/>
      <c r="AT115" s="316"/>
      <c r="AU115" s="316"/>
      <c r="AV115" s="316"/>
      <c r="AW115" s="316"/>
      <c r="AX115" s="317"/>
    </row>
    <row r="116" spans="1:64" ht="21.75" customHeight="1" x14ac:dyDescent="0.15">
      <c r="A116" s="605"/>
      <c r="B116" s="606"/>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7"/>
      <c r="AD116" s="649" t="s">
        <v>481</v>
      </c>
      <c r="AE116" s="650"/>
      <c r="AF116" s="650"/>
      <c r="AG116" s="378"/>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60" customHeight="1" x14ac:dyDescent="0.15">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470</v>
      </c>
      <c r="AE117" s="603"/>
      <c r="AF117" s="612"/>
      <c r="AG117" s="547" t="s">
        <v>560</v>
      </c>
      <c r="AH117" s="451"/>
      <c r="AI117" s="451"/>
      <c r="AJ117" s="451"/>
      <c r="AK117" s="451"/>
      <c r="AL117" s="451"/>
      <c r="AM117" s="451"/>
      <c r="AN117" s="451"/>
      <c r="AO117" s="451"/>
      <c r="AP117" s="451"/>
      <c r="AQ117" s="451"/>
      <c r="AR117" s="451"/>
      <c r="AS117" s="451"/>
      <c r="AT117" s="451"/>
      <c r="AU117" s="451"/>
      <c r="AV117" s="451"/>
      <c r="AW117" s="451"/>
      <c r="AX117" s="548"/>
      <c r="BG117" s="10"/>
      <c r="BH117" s="10"/>
      <c r="BI117" s="10"/>
      <c r="BJ117" s="10"/>
    </row>
    <row r="118" spans="1:64" ht="21.75" customHeight="1" x14ac:dyDescent="0.15">
      <c r="A118" s="566" t="s">
        <v>47</v>
      </c>
      <c r="B118" s="604"/>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53" t="s">
        <v>470</v>
      </c>
      <c r="AE118" s="454"/>
      <c r="AF118" s="654"/>
      <c r="AG118" s="312" t="s">
        <v>546</v>
      </c>
      <c r="AH118" s="313"/>
      <c r="AI118" s="313"/>
      <c r="AJ118" s="313"/>
      <c r="AK118" s="313"/>
      <c r="AL118" s="313"/>
      <c r="AM118" s="313"/>
      <c r="AN118" s="313"/>
      <c r="AO118" s="313"/>
      <c r="AP118" s="313"/>
      <c r="AQ118" s="313"/>
      <c r="AR118" s="313"/>
      <c r="AS118" s="313"/>
      <c r="AT118" s="313"/>
      <c r="AU118" s="313"/>
      <c r="AV118" s="313"/>
      <c r="AW118" s="313"/>
      <c r="AX118" s="314"/>
    </row>
    <row r="119" spans="1:64" ht="43.5"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2" t="s">
        <v>470</v>
      </c>
      <c r="AE119" s="623"/>
      <c r="AF119" s="623"/>
      <c r="AG119" s="315" t="s">
        <v>561</v>
      </c>
      <c r="AH119" s="316"/>
      <c r="AI119" s="316"/>
      <c r="AJ119" s="316"/>
      <c r="AK119" s="316"/>
      <c r="AL119" s="316"/>
      <c r="AM119" s="316"/>
      <c r="AN119" s="316"/>
      <c r="AO119" s="316"/>
      <c r="AP119" s="316"/>
      <c r="AQ119" s="316"/>
      <c r="AR119" s="316"/>
      <c r="AS119" s="316"/>
      <c r="AT119" s="316"/>
      <c r="AU119" s="316"/>
      <c r="AV119" s="316"/>
      <c r="AW119" s="316"/>
      <c r="AX119" s="317"/>
    </row>
    <row r="120" spans="1:64" ht="60" customHeight="1" x14ac:dyDescent="0.15">
      <c r="A120" s="605"/>
      <c r="B120" s="606"/>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7" t="s">
        <v>470</v>
      </c>
      <c r="AE120" s="458"/>
      <c r="AF120" s="458"/>
      <c r="AG120" s="315" t="s">
        <v>564</v>
      </c>
      <c r="AH120" s="316"/>
      <c r="AI120" s="316"/>
      <c r="AJ120" s="316"/>
      <c r="AK120" s="316"/>
      <c r="AL120" s="316"/>
      <c r="AM120" s="316"/>
      <c r="AN120" s="316"/>
      <c r="AO120" s="316"/>
      <c r="AP120" s="316"/>
      <c r="AQ120" s="316"/>
      <c r="AR120" s="316"/>
      <c r="AS120" s="316"/>
      <c r="AT120" s="316"/>
      <c r="AU120" s="316"/>
      <c r="AV120" s="316"/>
      <c r="AW120" s="316"/>
      <c r="AX120" s="317"/>
    </row>
    <row r="121" spans="1:64" ht="88.5" customHeight="1" x14ac:dyDescent="0.15">
      <c r="A121" s="607"/>
      <c r="B121" s="608"/>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7" t="s">
        <v>470</v>
      </c>
      <c r="AE121" s="458"/>
      <c r="AF121" s="458"/>
      <c r="AG121" s="616" t="s">
        <v>562</v>
      </c>
      <c r="AH121" s="209"/>
      <c r="AI121" s="209"/>
      <c r="AJ121" s="209"/>
      <c r="AK121" s="209"/>
      <c r="AL121" s="209"/>
      <c r="AM121" s="209"/>
      <c r="AN121" s="209"/>
      <c r="AO121" s="209"/>
      <c r="AP121" s="209"/>
      <c r="AQ121" s="209"/>
      <c r="AR121" s="209"/>
      <c r="AS121" s="209"/>
      <c r="AT121" s="209"/>
      <c r="AU121" s="209"/>
      <c r="AV121" s="209"/>
      <c r="AW121" s="209"/>
      <c r="AX121" s="598"/>
    </row>
    <row r="122" spans="1:64" ht="33.6" customHeight="1" x14ac:dyDescent="0.15">
      <c r="A122" s="639" t="s">
        <v>80</v>
      </c>
      <c r="B122" s="640"/>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46"/>
      <c r="AD122" s="453" t="s">
        <v>481</v>
      </c>
      <c r="AE122" s="454"/>
      <c r="AF122" s="454"/>
      <c r="AG122" s="593" t="s">
        <v>482</v>
      </c>
      <c r="AH122" s="207"/>
      <c r="AI122" s="207"/>
      <c r="AJ122" s="207"/>
      <c r="AK122" s="207"/>
      <c r="AL122" s="207"/>
      <c r="AM122" s="207"/>
      <c r="AN122" s="207"/>
      <c r="AO122" s="207"/>
      <c r="AP122" s="207"/>
      <c r="AQ122" s="207"/>
      <c r="AR122" s="207"/>
      <c r="AS122" s="207"/>
      <c r="AT122" s="207"/>
      <c r="AU122" s="207"/>
      <c r="AV122" s="207"/>
      <c r="AW122" s="207"/>
      <c r="AX122" s="594"/>
    </row>
    <row r="123" spans="1:64" ht="15.75" customHeight="1" x14ac:dyDescent="0.15">
      <c r="A123" s="641"/>
      <c r="B123" s="642"/>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5"/>
      <c r="AH123" s="288"/>
      <c r="AI123" s="288"/>
      <c r="AJ123" s="288"/>
      <c r="AK123" s="288"/>
      <c r="AL123" s="288"/>
      <c r="AM123" s="288"/>
      <c r="AN123" s="288"/>
      <c r="AO123" s="288"/>
      <c r="AP123" s="288"/>
      <c r="AQ123" s="288"/>
      <c r="AR123" s="288"/>
      <c r="AS123" s="288"/>
      <c r="AT123" s="288"/>
      <c r="AU123" s="288"/>
      <c r="AV123" s="288"/>
      <c r="AW123" s="288"/>
      <c r="AX123" s="596"/>
    </row>
    <row r="124" spans="1:64" ht="20.25" customHeight="1" x14ac:dyDescent="0.15">
      <c r="A124" s="641"/>
      <c r="B124" s="642"/>
      <c r="C124" s="655" t="s">
        <v>482</v>
      </c>
      <c r="D124" s="656"/>
      <c r="E124" s="656"/>
      <c r="F124" s="656"/>
      <c r="G124" s="656"/>
      <c r="H124" s="656"/>
      <c r="I124" s="656"/>
      <c r="J124" s="656"/>
      <c r="K124" s="656"/>
      <c r="L124" s="656"/>
      <c r="M124" s="656"/>
      <c r="N124" s="656"/>
      <c r="O124" s="657"/>
      <c r="P124" s="664" t="s">
        <v>482</v>
      </c>
      <c r="Q124" s="664"/>
      <c r="R124" s="664"/>
      <c r="S124" s="665"/>
      <c r="T124" s="647" t="s">
        <v>482</v>
      </c>
      <c r="U124" s="316"/>
      <c r="V124" s="316"/>
      <c r="W124" s="316"/>
      <c r="X124" s="316"/>
      <c r="Y124" s="316"/>
      <c r="Z124" s="316"/>
      <c r="AA124" s="316"/>
      <c r="AB124" s="316"/>
      <c r="AC124" s="316"/>
      <c r="AD124" s="316"/>
      <c r="AE124" s="316"/>
      <c r="AF124" s="648"/>
      <c r="AG124" s="595"/>
      <c r="AH124" s="288"/>
      <c r="AI124" s="288"/>
      <c r="AJ124" s="288"/>
      <c r="AK124" s="288"/>
      <c r="AL124" s="288"/>
      <c r="AM124" s="288"/>
      <c r="AN124" s="288"/>
      <c r="AO124" s="288"/>
      <c r="AP124" s="288"/>
      <c r="AQ124" s="288"/>
      <c r="AR124" s="288"/>
      <c r="AS124" s="288"/>
      <c r="AT124" s="288"/>
      <c r="AU124" s="288"/>
      <c r="AV124" s="288"/>
      <c r="AW124" s="288"/>
      <c r="AX124" s="596"/>
    </row>
    <row r="125" spans="1:64" ht="20.25" customHeight="1" x14ac:dyDescent="0.15">
      <c r="A125" s="643"/>
      <c r="B125" s="644"/>
      <c r="C125" s="658" t="s">
        <v>482</v>
      </c>
      <c r="D125" s="659"/>
      <c r="E125" s="659"/>
      <c r="F125" s="659"/>
      <c r="G125" s="659"/>
      <c r="H125" s="659"/>
      <c r="I125" s="659"/>
      <c r="J125" s="659"/>
      <c r="K125" s="659"/>
      <c r="L125" s="659"/>
      <c r="M125" s="659"/>
      <c r="N125" s="659"/>
      <c r="O125" s="660"/>
      <c r="P125" s="666" t="s">
        <v>482</v>
      </c>
      <c r="Q125" s="666"/>
      <c r="R125" s="666"/>
      <c r="S125" s="667"/>
      <c r="T125" s="450" t="s">
        <v>483</v>
      </c>
      <c r="U125" s="451"/>
      <c r="V125" s="451"/>
      <c r="W125" s="451"/>
      <c r="X125" s="451"/>
      <c r="Y125" s="451"/>
      <c r="Z125" s="451"/>
      <c r="AA125" s="451"/>
      <c r="AB125" s="451"/>
      <c r="AC125" s="451"/>
      <c r="AD125" s="451"/>
      <c r="AE125" s="451"/>
      <c r="AF125" s="452"/>
      <c r="AG125" s="597"/>
      <c r="AH125" s="209"/>
      <c r="AI125" s="209"/>
      <c r="AJ125" s="209"/>
      <c r="AK125" s="209"/>
      <c r="AL125" s="209"/>
      <c r="AM125" s="209"/>
      <c r="AN125" s="209"/>
      <c r="AO125" s="209"/>
      <c r="AP125" s="209"/>
      <c r="AQ125" s="209"/>
      <c r="AR125" s="209"/>
      <c r="AS125" s="209"/>
      <c r="AT125" s="209"/>
      <c r="AU125" s="209"/>
      <c r="AV125" s="209"/>
      <c r="AW125" s="209"/>
      <c r="AX125" s="598"/>
    </row>
    <row r="126" spans="1:64" ht="57" customHeight="1" x14ac:dyDescent="0.15">
      <c r="A126" s="566" t="s">
        <v>58</v>
      </c>
      <c r="B126" s="567"/>
      <c r="C126" s="404" t="s">
        <v>64</v>
      </c>
      <c r="D126" s="589"/>
      <c r="E126" s="589"/>
      <c r="F126" s="590"/>
      <c r="G126" s="560" t="s">
        <v>484</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66.75" customHeight="1" thickBot="1" x14ac:dyDescent="0.2">
      <c r="A127" s="568"/>
      <c r="B127" s="569"/>
      <c r="C127" s="373" t="s">
        <v>68</v>
      </c>
      <c r="D127" s="374"/>
      <c r="E127" s="374"/>
      <c r="F127" s="375"/>
      <c r="G127" s="376" t="s">
        <v>554</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60" customHeight="1" thickBot="1" x14ac:dyDescent="0.2">
      <c r="A129" s="588" t="s">
        <v>570</v>
      </c>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60" customHeight="1" thickBot="1" x14ac:dyDescent="0.2">
      <c r="A131" s="563" t="s">
        <v>306</v>
      </c>
      <c r="B131" s="564"/>
      <c r="C131" s="564"/>
      <c r="D131" s="564"/>
      <c r="E131" s="565"/>
      <c r="F131" s="582" t="s">
        <v>571</v>
      </c>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4"/>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60" customHeight="1" thickBot="1" x14ac:dyDescent="0.2">
      <c r="A133" s="447" t="s">
        <v>567</v>
      </c>
      <c r="B133" s="448"/>
      <c r="C133" s="448"/>
      <c r="D133" s="448"/>
      <c r="E133" s="449"/>
      <c r="F133" s="585" t="s">
        <v>569</v>
      </c>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235.5" customHeight="1" thickBot="1" x14ac:dyDescent="0.2">
      <c r="A135" s="624" t="s">
        <v>565</v>
      </c>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20" t="s">
        <v>224</v>
      </c>
      <c r="B137" s="421"/>
      <c r="C137" s="421"/>
      <c r="D137" s="421"/>
      <c r="E137" s="421"/>
      <c r="F137" s="421"/>
      <c r="G137" s="434" t="s">
        <v>538</v>
      </c>
      <c r="H137" s="435"/>
      <c r="I137" s="435"/>
      <c r="J137" s="435"/>
      <c r="K137" s="435"/>
      <c r="L137" s="435"/>
      <c r="M137" s="435"/>
      <c r="N137" s="435"/>
      <c r="O137" s="435"/>
      <c r="P137" s="436"/>
      <c r="Q137" s="421" t="s">
        <v>225</v>
      </c>
      <c r="R137" s="421"/>
      <c r="S137" s="421"/>
      <c r="T137" s="421"/>
      <c r="U137" s="421"/>
      <c r="V137" s="421"/>
      <c r="W137" s="434">
        <v>257</v>
      </c>
      <c r="X137" s="435"/>
      <c r="Y137" s="435"/>
      <c r="Z137" s="435"/>
      <c r="AA137" s="435"/>
      <c r="AB137" s="435"/>
      <c r="AC137" s="435"/>
      <c r="AD137" s="435"/>
      <c r="AE137" s="435"/>
      <c r="AF137" s="436"/>
      <c r="AG137" s="421" t="s">
        <v>226</v>
      </c>
      <c r="AH137" s="421"/>
      <c r="AI137" s="421"/>
      <c r="AJ137" s="421"/>
      <c r="AK137" s="421"/>
      <c r="AL137" s="421"/>
      <c r="AM137" s="417">
        <v>264</v>
      </c>
      <c r="AN137" s="418"/>
      <c r="AO137" s="418"/>
      <c r="AP137" s="418"/>
      <c r="AQ137" s="418"/>
      <c r="AR137" s="418"/>
      <c r="AS137" s="418"/>
      <c r="AT137" s="418"/>
      <c r="AU137" s="418"/>
      <c r="AV137" s="419"/>
      <c r="AW137" s="12"/>
      <c r="AX137" s="13"/>
    </row>
    <row r="138" spans="1:50" ht="19.899999999999999" customHeight="1" thickBot="1" x14ac:dyDescent="0.2">
      <c r="A138" s="422" t="s">
        <v>227</v>
      </c>
      <c r="B138" s="423"/>
      <c r="C138" s="423"/>
      <c r="D138" s="423"/>
      <c r="E138" s="423"/>
      <c r="F138" s="423"/>
      <c r="G138" s="437">
        <v>309</v>
      </c>
      <c r="H138" s="438"/>
      <c r="I138" s="438"/>
      <c r="J138" s="438"/>
      <c r="K138" s="438"/>
      <c r="L138" s="438"/>
      <c r="M138" s="438"/>
      <c r="N138" s="438"/>
      <c r="O138" s="438"/>
      <c r="P138" s="439"/>
      <c r="Q138" s="423" t="s">
        <v>228</v>
      </c>
      <c r="R138" s="423"/>
      <c r="S138" s="423"/>
      <c r="T138" s="423"/>
      <c r="U138" s="423"/>
      <c r="V138" s="423"/>
      <c r="W138" s="437">
        <v>307</v>
      </c>
      <c r="X138" s="438"/>
      <c r="Y138" s="438"/>
      <c r="Z138" s="438"/>
      <c r="AA138" s="438"/>
      <c r="AB138" s="438"/>
      <c r="AC138" s="438"/>
      <c r="AD138" s="438"/>
      <c r="AE138" s="438"/>
      <c r="AF138" s="439"/>
      <c r="AG138" s="591"/>
      <c r="AH138" s="592"/>
      <c r="AI138" s="592"/>
      <c r="AJ138" s="592"/>
      <c r="AK138" s="592"/>
      <c r="AL138" s="592"/>
      <c r="AM138" s="627"/>
      <c r="AN138" s="628"/>
      <c r="AO138" s="628"/>
      <c r="AP138" s="628"/>
      <c r="AQ138" s="628"/>
      <c r="AR138" s="628"/>
      <c r="AS138" s="628"/>
      <c r="AT138" s="628"/>
      <c r="AU138" s="628"/>
      <c r="AV138" s="629"/>
      <c r="AW138" s="28"/>
      <c r="AX138" s="29"/>
    </row>
    <row r="139" spans="1:50" ht="23.65" customHeight="1" x14ac:dyDescent="0.15">
      <c r="A139" s="573" t="s">
        <v>28</v>
      </c>
      <c r="B139" s="574"/>
      <c r="C139" s="574"/>
      <c r="D139" s="574"/>
      <c r="E139" s="574"/>
      <c r="F139" s="57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9"/>
      <c r="B140" s="480"/>
      <c r="C140" s="480"/>
      <c r="D140" s="480"/>
      <c r="E140" s="480"/>
      <c r="F140" s="48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9"/>
      <c r="B141" s="480"/>
      <c r="C141" s="480"/>
      <c r="D141" s="480"/>
      <c r="E141" s="480"/>
      <c r="F141" s="48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9"/>
      <c r="B142" s="480"/>
      <c r="C142" s="480"/>
      <c r="D142" s="480"/>
      <c r="E142" s="480"/>
      <c r="F142" s="48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9"/>
      <c r="B143" s="480"/>
      <c r="C143" s="480"/>
      <c r="D143" s="480"/>
      <c r="E143" s="480"/>
      <c r="F143" s="48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9"/>
      <c r="B144" s="480"/>
      <c r="C144" s="480"/>
      <c r="D144" s="480"/>
      <c r="E144" s="480"/>
      <c r="F144" s="48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9"/>
      <c r="B145" s="480"/>
      <c r="C145" s="480"/>
      <c r="D145" s="480"/>
      <c r="E145" s="480"/>
      <c r="F145" s="48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9"/>
      <c r="B146" s="480"/>
      <c r="C146" s="480"/>
      <c r="D146" s="480"/>
      <c r="E146" s="480"/>
      <c r="F146" s="48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9"/>
      <c r="B147" s="480"/>
      <c r="C147" s="480"/>
      <c r="D147" s="480"/>
      <c r="E147" s="480"/>
      <c r="F147" s="48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9"/>
      <c r="B148" s="480"/>
      <c r="C148" s="480"/>
      <c r="D148" s="480"/>
      <c r="E148" s="480"/>
      <c r="F148" s="48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9"/>
      <c r="B149" s="480"/>
      <c r="C149" s="480"/>
      <c r="D149" s="480"/>
      <c r="E149" s="480"/>
      <c r="F149" s="48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9"/>
      <c r="B150" s="480"/>
      <c r="C150" s="480"/>
      <c r="D150" s="480"/>
      <c r="E150" s="480"/>
      <c r="F150" s="48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9"/>
      <c r="B151" s="480"/>
      <c r="C151" s="480"/>
      <c r="D151" s="480"/>
      <c r="E151" s="480"/>
      <c r="F151" s="48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9"/>
      <c r="B152" s="480"/>
      <c r="C152" s="480"/>
      <c r="D152" s="480"/>
      <c r="E152" s="480"/>
      <c r="F152" s="48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9"/>
      <c r="B153" s="480"/>
      <c r="C153" s="480"/>
      <c r="D153" s="480"/>
      <c r="E153" s="480"/>
      <c r="F153" s="48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9"/>
      <c r="B154" s="480"/>
      <c r="C154" s="480"/>
      <c r="D154" s="480"/>
      <c r="E154" s="480"/>
      <c r="F154" s="48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9"/>
      <c r="B155" s="480"/>
      <c r="C155" s="480"/>
      <c r="D155" s="480"/>
      <c r="E155" s="480"/>
      <c r="F155" s="48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9"/>
      <c r="B156" s="480"/>
      <c r="C156" s="480"/>
      <c r="D156" s="480"/>
      <c r="E156" s="480"/>
      <c r="F156" s="48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9"/>
      <c r="B157" s="480"/>
      <c r="C157" s="480"/>
      <c r="D157" s="480"/>
      <c r="E157" s="480"/>
      <c r="F157" s="48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9"/>
      <c r="B158" s="480"/>
      <c r="C158" s="480"/>
      <c r="D158" s="480"/>
      <c r="E158" s="480"/>
      <c r="F158" s="48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9"/>
      <c r="B159" s="480"/>
      <c r="C159" s="480"/>
      <c r="D159" s="480"/>
      <c r="E159" s="480"/>
      <c r="F159" s="48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9"/>
      <c r="B160" s="480"/>
      <c r="C160" s="480"/>
      <c r="D160" s="480"/>
      <c r="E160" s="480"/>
      <c r="F160" s="48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9"/>
      <c r="B161" s="480"/>
      <c r="C161" s="480"/>
      <c r="D161" s="480"/>
      <c r="E161" s="480"/>
      <c r="F161" s="48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9"/>
      <c r="B162" s="480"/>
      <c r="C162" s="480"/>
      <c r="D162" s="480"/>
      <c r="E162" s="480"/>
      <c r="F162" s="48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9"/>
      <c r="B163" s="480"/>
      <c r="C163" s="480"/>
      <c r="D163" s="480"/>
      <c r="E163" s="480"/>
      <c r="F163" s="48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9"/>
      <c r="B164" s="480"/>
      <c r="C164" s="480"/>
      <c r="D164" s="480"/>
      <c r="E164" s="480"/>
      <c r="F164" s="48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9"/>
      <c r="B165" s="480"/>
      <c r="C165" s="480"/>
      <c r="D165" s="480"/>
      <c r="E165" s="480"/>
      <c r="F165" s="48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9"/>
      <c r="B166" s="480"/>
      <c r="C166" s="480"/>
      <c r="D166" s="480"/>
      <c r="E166" s="480"/>
      <c r="F166" s="48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9"/>
      <c r="B167" s="480"/>
      <c r="C167" s="480"/>
      <c r="D167" s="480"/>
      <c r="E167" s="480"/>
      <c r="F167" s="48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9"/>
      <c r="B168" s="480"/>
      <c r="C168" s="480"/>
      <c r="D168" s="480"/>
      <c r="E168" s="480"/>
      <c r="F168" s="48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9"/>
      <c r="B169" s="480"/>
      <c r="C169" s="480"/>
      <c r="D169" s="480"/>
      <c r="E169" s="480"/>
      <c r="F169" s="48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9"/>
      <c r="B170" s="480"/>
      <c r="C170" s="480"/>
      <c r="D170" s="480"/>
      <c r="E170" s="480"/>
      <c r="F170" s="48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9"/>
      <c r="B171" s="480"/>
      <c r="C171" s="480"/>
      <c r="D171" s="480"/>
      <c r="E171" s="480"/>
      <c r="F171" s="48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9"/>
      <c r="B172" s="480"/>
      <c r="C172" s="480"/>
      <c r="D172" s="480"/>
      <c r="E172" s="480"/>
      <c r="F172" s="48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9"/>
      <c r="B173" s="480"/>
      <c r="C173" s="480"/>
      <c r="D173" s="480"/>
      <c r="E173" s="480"/>
      <c r="F173" s="48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9"/>
      <c r="B174" s="480"/>
      <c r="C174" s="480"/>
      <c r="D174" s="480"/>
      <c r="E174" s="480"/>
      <c r="F174" s="48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9"/>
      <c r="B175" s="480"/>
      <c r="C175" s="480"/>
      <c r="D175" s="480"/>
      <c r="E175" s="480"/>
      <c r="F175" s="48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9"/>
      <c r="B176" s="480"/>
      <c r="C176" s="480"/>
      <c r="D176" s="480"/>
      <c r="E176" s="480"/>
      <c r="F176" s="48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 customHeight="1" thickBot="1" x14ac:dyDescent="0.2">
      <c r="A177" s="576"/>
      <c r="B177" s="577"/>
      <c r="C177" s="577"/>
      <c r="D177" s="577"/>
      <c r="E177" s="577"/>
      <c r="F177" s="5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2" t="s">
        <v>34</v>
      </c>
      <c r="B178" s="553"/>
      <c r="C178" s="553"/>
      <c r="D178" s="553"/>
      <c r="E178" s="553"/>
      <c r="F178" s="554"/>
      <c r="G178" s="400" t="s">
        <v>485</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486</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x14ac:dyDescent="0.15">
      <c r="A179" s="138"/>
      <c r="B179" s="555"/>
      <c r="C179" s="555"/>
      <c r="D179" s="555"/>
      <c r="E179" s="555"/>
      <c r="F179" s="556"/>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4.75" customHeight="1" x14ac:dyDescent="0.15">
      <c r="A180" s="138"/>
      <c r="B180" s="555"/>
      <c r="C180" s="555"/>
      <c r="D180" s="555"/>
      <c r="E180" s="555"/>
      <c r="F180" s="556"/>
      <c r="G180" s="97" t="s">
        <v>527</v>
      </c>
      <c r="H180" s="98"/>
      <c r="I180" s="98"/>
      <c r="J180" s="98"/>
      <c r="K180" s="99"/>
      <c r="L180" s="100" t="s">
        <v>530</v>
      </c>
      <c r="M180" s="101"/>
      <c r="N180" s="101"/>
      <c r="O180" s="101"/>
      <c r="P180" s="101"/>
      <c r="Q180" s="101"/>
      <c r="R180" s="101"/>
      <c r="S180" s="101"/>
      <c r="T180" s="101"/>
      <c r="U180" s="101"/>
      <c r="V180" s="101"/>
      <c r="W180" s="101"/>
      <c r="X180" s="102"/>
      <c r="Y180" s="103">
        <v>17</v>
      </c>
      <c r="Z180" s="104"/>
      <c r="AA180" s="104"/>
      <c r="AB180" s="105"/>
      <c r="AC180" s="97" t="s">
        <v>487</v>
      </c>
      <c r="AD180" s="98"/>
      <c r="AE180" s="98"/>
      <c r="AF180" s="98"/>
      <c r="AG180" s="99"/>
      <c r="AH180" s="100" t="s">
        <v>531</v>
      </c>
      <c r="AI180" s="101"/>
      <c r="AJ180" s="101"/>
      <c r="AK180" s="101"/>
      <c r="AL180" s="101"/>
      <c r="AM180" s="101"/>
      <c r="AN180" s="101"/>
      <c r="AO180" s="101"/>
      <c r="AP180" s="101"/>
      <c r="AQ180" s="101"/>
      <c r="AR180" s="101"/>
      <c r="AS180" s="101"/>
      <c r="AT180" s="102"/>
      <c r="AU180" s="103">
        <v>25</v>
      </c>
      <c r="AV180" s="104"/>
      <c r="AW180" s="104"/>
      <c r="AX180" s="412"/>
    </row>
    <row r="181" spans="1:50" ht="24.75" customHeight="1" x14ac:dyDescent="0.15">
      <c r="A181" s="138"/>
      <c r="B181" s="555"/>
      <c r="C181" s="555"/>
      <c r="D181" s="555"/>
      <c r="E181" s="555"/>
      <c r="F181" s="556"/>
      <c r="G181" s="74" t="s">
        <v>525</v>
      </c>
      <c r="H181" s="413"/>
      <c r="I181" s="413"/>
      <c r="J181" s="413"/>
      <c r="K181" s="414"/>
      <c r="L181" s="77" t="s">
        <v>526</v>
      </c>
      <c r="M181" s="415"/>
      <c r="N181" s="415"/>
      <c r="O181" s="415"/>
      <c r="P181" s="415"/>
      <c r="Q181" s="415"/>
      <c r="R181" s="415"/>
      <c r="S181" s="415"/>
      <c r="T181" s="415"/>
      <c r="U181" s="415"/>
      <c r="V181" s="415"/>
      <c r="W181" s="415"/>
      <c r="X181" s="416"/>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8"/>
      <c r="B182" s="555"/>
      <c r="C182" s="555"/>
      <c r="D182" s="555"/>
      <c r="E182" s="555"/>
      <c r="F182" s="556"/>
      <c r="G182" s="74" t="s">
        <v>529</v>
      </c>
      <c r="H182" s="75"/>
      <c r="I182" s="75"/>
      <c r="J182" s="75"/>
      <c r="K182" s="76"/>
      <c r="L182" s="77" t="s">
        <v>488</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8"/>
      <c r="B183" s="555"/>
      <c r="C183" s="555"/>
      <c r="D183" s="555"/>
      <c r="E183" s="555"/>
      <c r="F183" s="55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8"/>
      <c r="B184" s="555"/>
      <c r="C184" s="555"/>
      <c r="D184" s="555"/>
      <c r="E184" s="555"/>
      <c r="F184" s="55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8"/>
      <c r="B185" s="555"/>
      <c r="C185" s="555"/>
      <c r="D185" s="555"/>
      <c r="E185" s="555"/>
      <c r="F185" s="55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8"/>
      <c r="B186" s="555"/>
      <c r="C186" s="555"/>
      <c r="D186" s="555"/>
      <c r="E186" s="555"/>
      <c r="F186" s="55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8"/>
      <c r="B187" s="555"/>
      <c r="C187" s="555"/>
      <c r="D187" s="555"/>
      <c r="E187" s="555"/>
      <c r="F187" s="55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8"/>
      <c r="B188" s="555"/>
      <c r="C188" s="555"/>
      <c r="D188" s="555"/>
      <c r="E188" s="555"/>
      <c r="F188" s="55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38"/>
      <c r="B189" s="555"/>
      <c r="C189" s="555"/>
      <c r="D189" s="555"/>
      <c r="E189" s="555"/>
      <c r="F189" s="5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8"/>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19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25</v>
      </c>
      <c r="AV190" s="89"/>
      <c r="AW190" s="89"/>
      <c r="AX190" s="91"/>
    </row>
    <row r="191" spans="1:50" ht="30" customHeight="1" x14ac:dyDescent="0.15">
      <c r="A191" s="138"/>
      <c r="B191" s="555"/>
      <c r="C191" s="555"/>
      <c r="D191" s="555"/>
      <c r="E191" s="555"/>
      <c r="F191" s="556"/>
      <c r="G191" s="400" t="s">
        <v>528</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535</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x14ac:dyDescent="0.15">
      <c r="A192" s="138"/>
      <c r="B192" s="555"/>
      <c r="C192" s="555"/>
      <c r="D192" s="555"/>
      <c r="E192" s="555"/>
      <c r="F192" s="556"/>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4.75" customHeight="1" x14ac:dyDescent="0.15">
      <c r="A193" s="138"/>
      <c r="B193" s="555"/>
      <c r="C193" s="555"/>
      <c r="D193" s="555"/>
      <c r="E193" s="555"/>
      <c r="F193" s="556"/>
      <c r="G193" s="97" t="s">
        <v>487</v>
      </c>
      <c r="H193" s="98"/>
      <c r="I193" s="98"/>
      <c r="J193" s="98"/>
      <c r="K193" s="99"/>
      <c r="L193" s="100" t="s">
        <v>490</v>
      </c>
      <c r="M193" s="101"/>
      <c r="N193" s="101"/>
      <c r="O193" s="101"/>
      <c r="P193" s="101"/>
      <c r="Q193" s="101"/>
      <c r="R193" s="101"/>
      <c r="S193" s="101"/>
      <c r="T193" s="101"/>
      <c r="U193" s="101"/>
      <c r="V193" s="101"/>
      <c r="W193" s="101"/>
      <c r="X193" s="102"/>
      <c r="Y193" s="103">
        <v>14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2"/>
    </row>
    <row r="194" spans="1:50" ht="24.75" customHeight="1" x14ac:dyDescent="0.15">
      <c r="A194" s="138"/>
      <c r="B194" s="555"/>
      <c r="C194" s="555"/>
      <c r="D194" s="555"/>
      <c r="E194" s="555"/>
      <c r="F194" s="556"/>
      <c r="G194" s="74" t="s">
        <v>489</v>
      </c>
      <c r="H194" s="75"/>
      <c r="I194" s="75"/>
      <c r="J194" s="75"/>
      <c r="K194" s="76"/>
      <c r="L194" s="77" t="s">
        <v>491</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8"/>
      <c r="B195" s="555"/>
      <c r="C195" s="555"/>
      <c r="D195" s="555"/>
      <c r="E195" s="555"/>
      <c r="F195" s="55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8"/>
      <c r="B196" s="555"/>
      <c r="C196" s="555"/>
      <c r="D196" s="555"/>
      <c r="E196" s="555"/>
      <c r="F196" s="55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8"/>
      <c r="B197" s="555"/>
      <c r="C197" s="555"/>
      <c r="D197" s="555"/>
      <c r="E197" s="555"/>
      <c r="F197" s="55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8"/>
      <c r="B198" s="555"/>
      <c r="C198" s="555"/>
      <c r="D198" s="555"/>
      <c r="E198" s="555"/>
      <c r="F198" s="55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8"/>
      <c r="B199" s="555"/>
      <c r="C199" s="555"/>
      <c r="D199" s="555"/>
      <c r="E199" s="555"/>
      <c r="F199" s="55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8"/>
      <c r="B200" s="555"/>
      <c r="C200" s="555"/>
      <c r="D200" s="555"/>
      <c r="E200" s="555"/>
      <c r="F200" s="55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8"/>
      <c r="B201" s="555"/>
      <c r="C201" s="555"/>
      <c r="D201" s="555"/>
      <c r="E201" s="555"/>
      <c r="F201" s="5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38"/>
      <c r="B202" s="555"/>
      <c r="C202" s="555"/>
      <c r="D202" s="555"/>
      <c r="E202" s="555"/>
      <c r="F202" s="5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8"/>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15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8"/>
      <c r="B204" s="555"/>
      <c r="C204" s="555"/>
      <c r="D204" s="555"/>
      <c r="E204" s="555"/>
      <c r="F204" s="556"/>
      <c r="G204" s="400" t="s">
        <v>492</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365</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x14ac:dyDescent="0.15">
      <c r="A205" s="138"/>
      <c r="B205" s="555"/>
      <c r="C205" s="555"/>
      <c r="D205" s="555"/>
      <c r="E205" s="555"/>
      <c r="F205" s="556"/>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4.75" customHeight="1" x14ac:dyDescent="0.15">
      <c r="A206" s="138"/>
      <c r="B206" s="555"/>
      <c r="C206" s="555"/>
      <c r="D206" s="555"/>
      <c r="E206" s="555"/>
      <c r="F206" s="556"/>
      <c r="G206" s="97" t="s">
        <v>493</v>
      </c>
      <c r="H206" s="98"/>
      <c r="I206" s="98"/>
      <c r="J206" s="98"/>
      <c r="K206" s="99"/>
      <c r="L206" s="100" t="s">
        <v>496</v>
      </c>
      <c r="M206" s="101"/>
      <c r="N206" s="101"/>
      <c r="O206" s="101"/>
      <c r="P206" s="101"/>
      <c r="Q206" s="101"/>
      <c r="R206" s="101"/>
      <c r="S206" s="101"/>
      <c r="T206" s="101"/>
      <c r="U206" s="101"/>
      <c r="V206" s="101"/>
      <c r="W206" s="101"/>
      <c r="X206" s="102"/>
      <c r="Y206" s="103">
        <v>5</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2"/>
    </row>
    <row r="207" spans="1:50" ht="24.75" customHeight="1" x14ac:dyDescent="0.15">
      <c r="A207" s="138"/>
      <c r="B207" s="555"/>
      <c r="C207" s="555"/>
      <c r="D207" s="555"/>
      <c r="E207" s="555"/>
      <c r="F207" s="556"/>
      <c r="G207" s="74" t="s">
        <v>487</v>
      </c>
      <c r="H207" s="75"/>
      <c r="I207" s="75"/>
      <c r="J207" s="75"/>
      <c r="K207" s="76"/>
      <c r="L207" s="77" t="s">
        <v>497</v>
      </c>
      <c r="M207" s="78"/>
      <c r="N207" s="78"/>
      <c r="O207" s="78"/>
      <c r="P207" s="78"/>
      <c r="Q207" s="78"/>
      <c r="R207" s="78"/>
      <c r="S207" s="78"/>
      <c r="T207" s="78"/>
      <c r="U207" s="78"/>
      <c r="V207" s="78"/>
      <c r="W207" s="78"/>
      <c r="X207" s="79"/>
      <c r="Y207" s="80">
        <v>5</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8"/>
      <c r="B208" s="555"/>
      <c r="C208" s="555"/>
      <c r="D208" s="555"/>
      <c r="E208" s="555"/>
      <c r="F208" s="556"/>
      <c r="G208" s="74" t="s">
        <v>494</v>
      </c>
      <c r="H208" s="75"/>
      <c r="I208" s="75"/>
      <c r="J208" s="75"/>
      <c r="K208" s="76"/>
      <c r="L208" s="77" t="s">
        <v>498</v>
      </c>
      <c r="M208" s="78"/>
      <c r="N208" s="78"/>
      <c r="O208" s="78"/>
      <c r="P208" s="78"/>
      <c r="Q208" s="78"/>
      <c r="R208" s="78"/>
      <c r="S208" s="78"/>
      <c r="T208" s="78"/>
      <c r="U208" s="78"/>
      <c r="V208" s="78"/>
      <c r="W208" s="78"/>
      <c r="X208" s="79"/>
      <c r="Y208" s="80">
        <v>5</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8"/>
      <c r="B209" s="555"/>
      <c r="C209" s="555"/>
      <c r="D209" s="555"/>
      <c r="E209" s="555"/>
      <c r="F209" s="556"/>
      <c r="G209" s="74" t="s">
        <v>495</v>
      </c>
      <c r="H209" s="75"/>
      <c r="I209" s="75"/>
      <c r="J209" s="75"/>
      <c r="K209" s="76"/>
      <c r="L209" s="77" t="s">
        <v>499</v>
      </c>
      <c r="M209" s="78"/>
      <c r="N209" s="78"/>
      <c r="O209" s="78"/>
      <c r="P209" s="78"/>
      <c r="Q209" s="78"/>
      <c r="R209" s="78"/>
      <c r="S209" s="78"/>
      <c r="T209" s="78"/>
      <c r="U209" s="78"/>
      <c r="V209" s="78"/>
      <c r="W209" s="78"/>
      <c r="X209" s="79"/>
      <c r="Y209" s="80">
        <v>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8"/>
      <c r="B210" s="555"/>
      <c r="C210" s="555"/>
      <c r="D210" s="555"/>
      <c r="E210" s="555"/>
      <c r="F210" s="5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8"/>
      <c r="B211" s="555"/>
      <c r="C211" s="555"/>
      <c r="D211" s="555"/>
      <c r="E211" s="555"/>
      <c r="F211" s="5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8"/>
      <c r="B212" s="555"/>
      <c r="C212" s="555"/>
      <c r="D212" s="555"/>
      <c r="E212" s="555"/>
      <c r="F212" s="5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8"/>
      <c r="B213" s="555"/>
      <c r="C213" s="555"/>
      <c r="D213" s="555"/>
      <c r="E213" s="555"/>
      <c r="F213" s="5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8"/>
      <c r="B214" s="555"/>
      <c r="C214" s="555"/>
      <c r="D214" s="555"/>
      <c r="E214" s="555"/>
      <c r="F214" s="5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8"/>
      <c r="B215" s="555"/>
      <c r="C215" s="555"/>
      <c r="D215" s="555"/>
      <c r="E215" s="555"/>
      <c r="F215" s="5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8"/>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17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8"/>
      <c r="B217" s="555"/>
      <c r="C217" s="555"/>
      <c r="D217" s="555"/>
      <c r="E217" s="555"/>
      <c r="F217" s="556"/>
      <c r="G217" s="400" t="s">
        <v>500</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366</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customHeight="1" x14ac:dyDescent="0.15">
      <c r="A218" s="138"/>
      <c r="B218" s="555"/>
      <c r="C218" s="555"/>
      <c r="D218" s="555"/>
      <c r="E218" s="555"/>
      <c r="F218" s="556"/>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4.75" customHeight="1" x14ac:dyDescent="0.15">
      <c r="A219" s="138"/>
      <c r="B219" s="555"/>
      <c r="C219" s="555"/>
      <c r="D219" s="555"/>
      <c r="E219" s="555"/>
      <c r="F219" s="556"/>
      <c r="G219" s="97" t="s">
        <v>487</v>
      </c>
      <c r="H219" s="98"/>
      <c r="I219" s="98"/>
      <c r="J219" s="98"/>
      <c r="K219" s="99"/>
      <c r="L219" s="100" t="s">
        <v>501</v>
      </c>
      <c r="M219" s="101"/>
      <c r="N219" s="101"/>
      <c r="O219" s="101"/>
      <c r="P219" s="101"/>
      <c r="Q219" s="101"/>
      <c r="R219" s="101"/>
      <c r="S219" s="101"/>
      <c r="T219" s="101"/>
      <c r="U219" s="101"/>
      <c r="V219" s="101"/>
      <c r="W219" s="101"/>
      <c r="X219" s="102"/>
      <c r="Y219" s="103">
        <v>18</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2"/>
    </row>
    <row r="220" spans="1:50" ht="24.75" customHeight="1" x14ac:dyDescent="0.15">
      <c r="A220" s="138"/>
      <c r="B220" s="555"/>
      <c r="C220" s="555"/>
      <c r="D220" s="555"/>
      <c r="E220" s="555"/>
      <c r="F220" s="55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8"/>
      <c r="B221" s="555"/>
      <c r="C221" s="555"/>
      <c r="D221" s="555"/>
      <c r="E221" s="555"/>
      <c r="F221" s="5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8"/>
      <c r="B222" s="555"/>
      <c r="C222" s="555"/>
      <c r="D222" s="555"/>
      <c r="E222" s="555"/>
      <c r="F222" s="5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8"/>
      <c r="B223" s="555"/>
      <c r="C223" s="555"/>
      <c r="D223" s="555"/>
      <c r="E223" s="555"/>
      <c r="F223" s="5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8"/>
      <c r="B224" s="555"/>
      <c r="C224" s="555"/>
      <c r="D224" s="555"/>
      <c r="E224" s="555"/>
      <c r="F224" s="5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8"/>
      <c r="B225" s="555"/>
      <c r="C225" s="555"/>
      <c r="D225" s="555"/>
      <c r="E225" s="555"/>
      <c r="F225" s="5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8"/>
      <c r="B226" s="555"/>
      <c r="C226" s="555"/>
      <c r="D226" s="555"/>
      <c r="E226" s="555"/>
      <c r="F226" s="5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8"/>
      <c r="B227" s="555"/>
      <c r="C227" s="555"/>
      <c r="D227" s="555"/>
      <c r="E227" s="555"/>
      <c r="F227" s="5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8"/>
      <c r="B228" s="555"/>
      <c r="C228" s="555"/>
      <c r="D228" s="555"/>
      <c r="E228" s="555"/>
      <c r="F228" s="5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8"/>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18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9.25" customHeight="1" x14ac:dyDescent="0.15">
      <c r="A236" s="112">
        <v>1</v>
      </c>
      <c r="B236" s="112">
        <v>1</v>
      </c>
      <c r="C236" s="123" t="s">
        <v>502</v>
      </c>
      <c r="D236" s="124"/>
      <c r="E236" s="124"/>
      <c r="F236" s="124"/>
      <c r="G236" s="124"/>
      <c r="H236" s="124"/>
      <c r="I236" s="124"/>
      <c r="J236" s="124"/>
      <c r="K236" s="124"/>
      <c r="L236" s="125"/>
      <c r="M236" s="123" t="s">
        <v>503</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5"/>
      <c r="AK236" s="129">
        <v>19</v>
      </c>
      <c r="AL236" s="130"/>
      <c r="AM236" s="130"/>
      <c r="AN236" s="130"/>
      <c r="AO236" s="130"/>
      <c r="AP236" s="130"/>
      <c r="AQ236" s="131" t="s">
        <v>504</v>
      </c>
      <c r="AR236" s="132"/>
      <c r="AS236" s="132"/>
      <c r="AT236" s="133"/>
      <c r="AU236" s="134" t="s">
        <v>505</v>
      </c>
      <c r="AV236" s="135"/>
      <c r="AW236" s="135"/>
      <c r="AX236" s="136"/>
    </row>
    <row r="237" spans="1:50" ht="29.25" customHeight="1" x14ac:dyDescent="0.15">
      <c r="A237" s="112">
        <v>2</v>
      </c>
      <c r="B237" s="112">
        <v>1</v>
      </c>
      <c r="C237" s="123" t="s">
        <v>506</v>
      </c>
      <c r="D237" s="124"/>
      <c r="E237" s="124"/>
      <c r="F237" s="124"/>
      <c r="G237" s="124"/>
      <c r="H237" s="124"/>
      <c r="I237" s="124"/>
      <c r="J237" s="124"/>
      <c r="K237" s="124"/>
      <c r="L237" s="125"/>
      <c r="M237" s="117" t="s">
        <v>507</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29">
        <v>19</v>
      </c>
      <c r="AL237" s="130"/>
      <c r="AM237" s="130"/>
      <c r="AN237" s="130"/>
      <c r="AO237" s="130"/>
      <c r="AP237" s="130"/>
      <c r="AQ237" s="137" t="s">
        <v>504</v>
      </c>
      <c r="AR237" s="137"/>
      <c r="AS237" s="137"/>
      <c r="AT237" s="137"/>
      <c r="AU237" s="134" t="s">
        <v>505</v>
      </c>
      <c r="AV237" s="135"/>
      <c r="AW237" s="135"/>
      <c r="AX237" s="136"/>
    </row>
    <row r="238" spans="1:50" ht="29.25" customHeight="1" x14ac:dyDescent="0.15">
      <c r="A238" s="112">
        <v>3</v>
      </c>
      <c r="B238" s="112">
        <v>1</v>
      </c>
      <c r="C238" s="123" t="s">
        <v>506</v>
      </c>
      <c r="D238" s="124"/>
      <c r="E238" s="124"/>
      <c r="F238" s="124"/>
      <c r="G238" s="124"/>
      <c r="H238" s="124"/>
      <c r="I238" s="124"/>
      <c r="J238" s="124"/>
      <c r="K238" s="124"/>
      <c r="L238" s="125"/>
      <c r="M238" s="123" t="s">
        <v>508</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29">
        <v>17</v>
      </c>
      <c r="AL238" s="130"/>
      <c r="AM238" s="130"/>
      <c r="AN238" s="130"/>
      <c r="AO238" s="130"/>
      <c r="AP238" s="130"/>
      <c r="AQ238" s="137" t="s">
        <v>504</v>
      </c>
      <c r="AR238" s="137"/>
      <c r="AS238" s="137"/>
      <c r="AT238" s="137"/>
      <c r="AU238" s="134" t="s">
        <v>505</v>
      </c>
      <c r="AV238" s="135"/>
      <c r="AW238" s="135"/>
      <c r="AX238" s="136"/>
    </row>
    <row r="239" spans="1:50" ht="29.25" customHeight="1" x14ac:dyDescent="0.15">
      <c r="A239" s="112">
        <v>4</v>
      </c>
      <c r="B239" s="112">
        <v>1</v>
      </c>
      <c r="C239" s="123" t="s">
        <v>509</v>
      </c>
      <c r="D239" s="124"/>
      <c r="E239" s="124"/>
      <c r="F239" s="124"/>
      <c r="G239" s="124"/>
      <c r="H239" s="124"/>
      <c r="I239" s="124"/>
      <c r="J239" s="124"/>
      <c r="K239" s="124"/>
      <c r="L239" s="125"/>
      <c r="M239" s="123" t="s">
        <v>510</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29">
        <v>17</v>
      </c>
      <c r="AL239" s="130"/>
      <c r="AM239" s="130"/>
      <c r="AN239" s="130"/>
      <c r="AO239" s="130"/>
      <c r="AP239" s="130"/>
      <c r="AQ239" s="137" t="s">
        <v>504</v>
      </c>
      <c r="AR239" s="137"/>
      <c r="AS239" s="137"/>
      <c r="AT239" s="137"/>
      <c r="AU239" s="134" t="s">
        <v>505</v>
      </c>
      <c r="AV239" s="135"/>
      <c r="AW239" s="135"/>
      <c r="AX239" s="136"/>
    </row>
    <row r="240" spans="1:50" ht="29.25" customHeight="1" x14ac:dyDescent="0.15">
      <c r="A240" s="112">
        <v>5</v>
      </c>
      <c r="B240" s="112">
        <v>1</v>
      </c>
      <c r="C240" s="123" t="s">
        <v>511</v>
      </c>
      <c r="D240" s="124"/>
      <c r="E240" s="124"/>
      <c r="F240" s="124"/>
      <c r="G240" s="124"/>
      <c r="H240" s="124"/>
      <c r="I240" s="124"/>
      <c r="J240" s="124"/>
      <c r="K240" s="124"/>
      <c r="L240" s="125"/>
      <c r="M240" s="117" t="s">
        <v>512</v>
      </c>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29">
        <v>16</v>
      </c>
      <c r="AL240" s="130"/>
      <c r="AM240" s="130"/>
      <c r="AN240" s="130"/>
      <c r="AO240" s="130"/>
      <c r="AP240" s="130"/>
      <c r="AQ240" s="137" t="s">
        <v>504</v>
      </c>
      <c r="AR240" s="137"/>
      <c r="AS240" s="137"/>
      <c r="AT240" s="137"/>
      <c r="AU240" s="134" t="s">
        <v>505</v>
      </c>
      <c r="AV240" s="135"/>
      <c r="AW240" s="135"/>
      <c r="AX240" s="136"/>
    </row>
    <row r="241" spans="1:50" ht="29.25" customHeight="1" x14ac:dyDescent="0.15">
      <c r="A241" s="112">
        <v>6</v>
      </c>
      <c r="B241" s="112">
        <v>1</v>
      </c>
      <c r="C241" s="123" t="s">
        <v>513</v>
      </c>
      <c r="D241" s="124"/>
      <c r="E241" s="124"/>
      <c r="F241" s="124"/>
      <c r="G241" s="124"/>
      <c r="H241" s="124"/>
      <c r="I241" s="124"/>
      <c r="J241" s="124"/>
      <c r="K241" s="124"/>
      <c r="L241" s="125"/>
      <c r="M241" s="123" t="s">
        <v>514</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29">
        <v>16</v>
      </c>
      <c r="AL241" s="130"/>
      <c r="AM241" s="130"/>
      <c r="AN241" s="130"/>
      <c r="AO241" s="130"/>
      <c r="AP241" s="130"/>
      <c r="AQ241" s="137" t="s">
        <v>504</v>
      </c>
      <c r="AR241" s="137"/>
      <c r="AS241" s="137"/>
      <c r="AT241" s="137"/>
      <c r="AU241" s="134" t="s">
        <v>505</v>
      </c>
      <c r="AV241" s="135"/>
      <c r="AW241" s="135"/>
      <c r="AX241" s="136"/>
    </row>
    <row r="242" spans="1:50" ht="29.25" customHeight="1" x14ac:dyDescent="0.15">
      <c r="A242" s="112">
        <v>7</v>
      </c>
      <c r="B242" s="112">
        <v>1</v>
      </c>
      <c r="C242" s="123" t="s">
        <v>515</v>
      </c>
      <c r="D242" s="124"/>
      <c r="E242" s="124"/>
      <c r="F242" s="124"/>
      <c r="G242" s="124"/>
      <c r="H242" s="124"/>
      <c r="I242" s="124"/>
      <c r="J242" s="124"/>
      <c r="K242" s="124"/>
      <c r="L242" s="125"/>
      <c r="M242" s="117" t="s">
        <v>516</v>
      </c>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29">
        <v>16</v>
      </c>
      <c r="AL242" s="130"/>
      <c r="AM242" s="130"/>
      <c r="AN242" s="130"/>
      <c r="AO242" s="130"/>
      <c r="AP242" s="130"/>
      <c r="AQ242" s="137" t="s">
        <v>504</v>
      </c>
      <c r="AR242" s="137"/>
      <c r="AS242" s="137"/>
      <c r="AT242" s="137"/>
      <c r="AU242" s="134" t="s">
        <v>505</v>
      </c>
      <c r="AV242" s="135"/>
      <c r="AW242" s="135"/>
      <c r="AX242" s="136"/>
    </row>
    <row r="243" spans="1:50" ht="29.25" customHeight="1" x14ac:dyDescent="0.15">
      <c r="A243" s="112">
        <v>8</v>
      </c>
      <c r="B243" s="112">
        <v>1</v>
      </c>
      <c r="C243" s="123" t="s">
        <v>517</v>
      </c>
      <c r="D243" s="124"/>
      <c r="E243" s="124"/>
      <c r="F243" s="124"/>
      <c r="G243" s="124"/>
      <c r="H243" s="124"/>
      <c r="I243" s="124"/>
      <c r="J243" s="124"/>
      <c r="K243" s="124"/>
      <c r="L243" s="125"/>
      <c r="M243" s="117" t="s">
        <v>518</v>
      </c>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29">
        <v>11</v>
      </c>
      <c r="AL243" s="130"/>
      <c r="AM243" s="130"/>
      <c r="AN243" s="130"/>
      <c r="AO243" s="130"/>
      <c r="AP243" s="130"/>
      <c r="AQ243" s="137" t="s">
        <v>504</v>
      </c>
      <c r="AR243" s="137"/>
      <c r="AS243" s="137"/>
      <c r="AT243" s="137"/>
      <c r="AU243" s="134" t="s">
        <v>505</v>
      </c>
      <c r="AV243" s="135"/>
      <c r="AW243" s="135"/>
      <c r="AX243" s="136"/>
    </row>
    <row r="244" spans="1:50" ht="24" hidden="1" customHeight="1" x14ac:dyDescent="0.15">
      <c r="A244" s="112">
        <v>9</v>
      </c>
      <c r="B244" s="112">
        <v>1</v>
      </c>
      <c r="C244" s="117"/>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9.25" customHeight="1" x14ac:dyDescent="0.15">
      <c r="A269" s="112">
        <v>1</v>
      </c>
      <c r="B269" s="112">
        <v>1</v>
      </c>
      <c r="C269" s="123" t="s">
        <v>519</v>
      </c>
      <c r="D269" s="124"/>
      <c r="E269" s="124"/>
      <c r="F269" s="124"/>
      <c r="G269" s="124"/>
      <c r="H269" s="124"/>
      <c r="I269" s="124"/>
      <c r="J269" s="124"/>
      <c r="K269" s="124"/>
      <c r="L269" s="125"/>
      <c r="M269" s="126" t="s">
        <v>520</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8"/>
      <c r="AK269" s="129">
        <v>15</v>
      </c>
      <c r="AL269" s="130"/>
      <c r="AM269" s="130"/>
      <c r="AN269" s="130"/>
      <c r="AO269" s="130"/>
      <c r="AP269" s="130"/>
      <c r="AQ269" s="131" t="s">
        <v>505</v>
      </c>
      <c r="AR269" s="132"/>
      <c r="AS269" s="132"/>
      <c r="AT269" s="133"/>
      <c r="AU269" s="134" t="s">
        <v>505</v>
      </c>
      <c r="AV269" s="135"/>
      <c r="AW269" s="135"/>
      <c r="AX269" s="136"/>
    </row>
    <row r="270" spans="1:50" ht="29.25" customHeight="1" x14ac:dyDescent="0.15">
      <c r="A270" s="112">
        <v>2</v>
      </c>
      <c r="B270" s="112">
        <v>1</v>
      </c>
      <c r="C270" s="123" t="s">
        <v>521</v>
      </c>
      <c r="D270" s="124"/>
      <c r="E270" s="124"/>
      <c r="F270" s="124"/>
      <c r="G270" s="124"/>
      <c r="H270" s="124"/>
      <c r="I270" s="124"/>
      <c r="J270" s="124"/>
      <c r="K270" s="124"/>
      <c r="L270" s="125"/>
      <c r="M270" s="126" t="s">
        <v>520</v>
      </c>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8"/>
      <c r="AK270" s="129">
        <v>2</v>
      </c>
      <c r="AL270" s="130"/>
      <c r="AM270" s="130"/>
      <c r="AN270" s="130"/>
      <c r="AO270" s="130"/>
      <c r="AP270" s="130"/>
      <c r="AQ270" s="131" t="s">
        <v>505</v>
      </c>
      <c r="AR270" s="132"/>
      <c r="AS270" s="132"/>
      <c r="AT270" s="133"/>
      <c r="AU270" s="134" t="s">
        <v>505</v>
      </c>
      <c r="AV270" s="135"/>
      <c r="AW270" s="135"/>
      <c r="AX270" s="13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9.25" customHeight="1" x14ac:dyDescent="0.15">
      <c r="A302" s="112">
        <v>1</v>
      </c>
      <c r="B302" s="112">
        <v>1</v>
      </c>
      <c r="C302" s="123" t="s">
        <v>547</v>
      </c>
      <c r="D302" s="124"/>
      <c r="E302" s="124"/>
      <c r="F302" s="124"/>
      <c r="G302" s="124"/>
      <c r="H302" s="124"/>
      <c r="I302" s="124"/>
      <c r="J302" s="124"/>
      <c r="K302" s="124"/>
      <c r="L302" s="125"/>
      <c r="M302" s="126" t="s">
        <v>522</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8"/>
      <c r="AK302" s="129">
        <v>17</v>
      </c>
      <c r="AL302" s="130"/>
      <c r="AM302" s="130"/>
      <c r="AN302" s="130"/>
      <c r="AO302" s="130"/>
      <c r="AP302" s="130"/>
      <c r="AQ302" s="131">
        <v>1</v>
      </c>
      <c r="AR302" s="132"/>
      <c r="AS302" s="132"/>
      <c r="AT302" s="133"/>
      <c r="AU302" s="114">
        <v>70.5</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9.25" customHeight="1" x14ac:dyDescent="0.15">
      <c r="A335" s="112">
        <v>1</v>
      </c>
      <c r="B335" s="112">
        <v>1</v>
      </c>
      <c r="C335" s="123" t="s">
        <v>548</v>
      </c>
      <c r="D335" s="124"/>
      <c r="E335" s="124"/>
      <c r="F335" s="124"/>
      <c r="G335" s="124"/>
      <c r="H335" s="124"/>
      <c r="I335" s="124"/>
      <c r="J335" s="124"/>
      <c r="K335" s="124"/>
      <c r="L335" s="125"/>
      <c r="M335" s="126" t="s">
        <v>523</v>
      </c>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8"/>
      <c r="AK335" s="129">
        <v>18</v>
      </c>
      <c r="AL335" s="130"/>
      <c r="AM335" s="130"/>
      <c r="AN335" s="130"/>
      <c r="AO335" s="130"/>
      <c r="AP335" s="130"/>
      <c r="AQ335" s="131" t="s">
        <v>536</v>
      </c>
      <c r="AR335" s="132"/>
      <c r="AS335" s="132"/>
      <c r="AT335" s="133"/>
      <c r="AU335" s="114" t="s">
        <v>537</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9.25" customHeight="1" x14ac:dyDescent="0.15">
      <c r="A368" s="112">
        <v>1</v>
      </c>
      <c r="B368" s="112">
        <v>1</v>
      </c>
      <c r="C368" s="123" t="s">
        <v>548</v>
      </c>
      <c r="D368" s="124"/>
      <c r="E368" s="124"/>
      <c r="F368" s="124"/>
      <c r="G368" s="124"/>
      <c r="H368" s="124"/>
      <c r="I368" s="124"/>
      <c r="J368" s="124"/>
      <c r="K368" s="124"/>
      <c r="L368" s="125"/>
      <c r="M368" s="126" t="s">
        <v>524</v>
      </c>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8"/>
      <c r="AK368" s="129">
        <v>25</v>
      </c>
      <c r="AL368" s="130"/>
      <c r="AM368" s="130"/>
      <c r="AN368" s="130"/>
      <c r="AO368" s="130"/>
      <c r="AP368" s="130"/>
      <c r="AQ368" s="131" t="s">
        <v>536</v>
      </c>
      <c r="AR368" s="132"/>
      <c r="AS368" s="132"/>
      <c r="AT368" s="133"/>
      <c r="AU368" s="114" t="s">
        <v>537</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5" priority="551">
      <formula>IF(RIGHT(TEXT(P14,"0.#"),1)=".",FALSE,TRUE)</formula>
    </cfRule>
    <cfRule type="expression" dxfId="944" priority="552">
      <formula>IF(RIGHT(TEXT(P14,"0.#"),1)=".",TRUE,FALSE)</formula>
    </cfRule>
  </conditionalFormatting>
  <conditionalFormatting sqref="AE23:AI23">
    <cfRule type="expression" dxfId="943" priority="541">
      <formula>IF(RIGHT(TEXT(AE23,"0.#"),1)=".",FALSE,TRUE)</formula>
    </cfRule>
    <cfRule type="expression" dxfId="942" priority="542">
      <formula>IF(RIGHT(TEXT(AE23,"0.#"),1)=".",TRUE,FALSE)</formula>
    </cfRule>
  </conditionalFormatting>
  <conditionalFormatting sqref="AE69:AS69">
    <cfRule type="expression" dxfId="941" priority="473">
      <formula>IF(RIGHT(TEXT(AE69,"0.#"),1)=".",FALSE,TRUE)</formula>
    </cfRule>
    <cfRule type="expression" dxfId="940" priority="474">
      <formula>IF(RIGHT(TEXT(AE69,"0.#"),1)=".",TRUE,FALSE)</formula>
    </cfRule>
  </conditionalFormatting>
  <conditionalFormatting sqref="AE83:AI83">
    <cfRule type="expression" dxfId="939" priority="455">
      <formula>IF(RIGHT(TEXT(AE83,"0.#"),1)=".",FALSE,TRUE)</formula>
    </cfRule>
    <cfRule type="expression" dxfId="938" priority="456">
      <formula>IF(RIGHT(TEXT(AE83,"0.#"),1)=".",TRUE,FALSE)</formula>
    </cfRule>
  </conditionalFormatting>
  <conditionalFormatting sqref="AJ83:AX83">
    <cfRule type="expression" dxfId="937" priority="453">
      <formula>IF(RIGHT(TEXT(AJ83,"0.#"),1)=".",FALSE,TRUE)</formula>
    </cfRule>
    <cfRule type="expression" dxfId="936" priority="454">
      <formula>IF(RIGHT(TEXT(AJ83,"0.#"),1)=".",TRUE,FALSE)</formula>
    </cfRule>
  </conditionalFormatting>
  <conditionalFormatting sqref="L99">
    <cfRule type="expression" dxfId="935" priority="433">
      <formula>IF(RIGHT(TEXT(L99,"0.#"),1)=".",FALSE,TRUE)</formula>
    </cfRule>
    <cfRule type="expression" dxfId="934" priority="434">
      <formula>IF(RIGHT(TEXT(L99,"0.#"),1)=".",TRUE,FALSE)</formula>
    </cfRule>
  </conditionalFormatting>
  <conditionalFormatting sqref="L104">
    <cfRule type="expression" dxfId="933" priority="431">
      <formula>IF(RIGHT(TEXT(L104,"0.#"),1)=".",FALSE,TRUE)</formula>
    </cfRule>
    <cfRule type="expression" dxfId="932" priority="432">
      <formula>IF(RIGHT(TEXT(L104,"0.#"),1)=".",TRUE,FALSE)</formula>
    </cfRule>
  </conditionalFormatting>
  <conditionalFormatting sqref="R104">
    <cfRule type="expression" dxfId="931" priority="429">
      <formula>IF(RIGHT(TEXT(R104,"0.#"),1)=".",FALSE,TRUE)</formula>
    </cfRule>
    <cfRule type="expression" dxfId="930" priority="430">
      <formula>IF(RIGHT(TEXT(R104,"0.#"),1)=".",TRUE,FALSE)</formula>
    </cfRule>
  </conditionalFormatting>
  <conditionalFormatting sqref="P18:AX18">
    <cfRule type="expression" dxfId="929" priority="427">
      <formula>IF(RIGHT(TEXT(P18,"0.#"),1)=".",FALSE,TRUE)</formula>
    </cfRule>
    <cfRule type="expression" dxfId="928" priority="428">
      <formula>IF(RIGHT(TEXT(P18,"0.#"),1)=".",TRUE,FALSE)</formula>
    </cfRule>
  </conditionalFormatting>
  <conditionalFormatting sqref="Y181">
    <cfRule type="expression" dxfId="927" priority="423">
      <formula>IF(RIGHT(TEXT(Y181,"0.#"),1)=".",FALSE,TRUE)</formula>
    </cfRule>
    <cfRule type="expression" dxfId="926" priority="424">
      <formula>IF(RIGHT(TEXT(Y181,"0.#"),1)=".",TRUE,FALSE)</formula>
    </cfRule>
  </conditionalFormatting>
  <conditionalFormatting sqref="Y190">
    <cfRule type="expression" dxfId="925" priority="419">
      <formula>IF(RIGHT(TEXT(Y190,"0.#"),1)=".",FALSE,TRUE)</formula>
    </cfRule>
    <cfRule type="expression" dxfId="924" priority="420">
      <formula>IF(RIGHT(TEXT(Y190,"0.#"),1)=".",TRUE,FALSE)</formula>
    </cfRule>
  </conditionalFormatting>
  <conditionalFormatting sqref="AK236">
    <cfRule type="expression" dxfId="923" priority="341">
      <formula>IF(RIGHT(TEXT(AK236,"0.#"),1)=".",FALSE,TRUE)</formula>
    </cfRule>
    <cfRule type="expression" dxfId="922" priority="342">
      <formula>IF(RIGHT(TEXT(AK236,"0.#"),1)=".",TRUE,FALSE)</formula>
    </cfRule>
  </conditionalFormatting>
  <conditionalFormatting sqref="AE54:AI54">
    <cfRule type="expression" dxfId="921" priority="291">
      <formula>IF(RIGHT(TEXT(AE54,"0.#"),1)=".",FALSE,TRUE)</formula>
    </cfRule>
    <cfRule type="expression" dxfId="920" priority="292">
      <formula>IF(RIGHT(TEXT(AE54,"0.#"),1)=".",TRUE,FALSE)</formula>
    </cfRule>
  </conditionalFormatting>
  <conditionalFormatting sqref="P16:AQ17 P15:AX15 P13:AX13">
    <cfRule type="expression" dxfId="919" priority="249">
      <formula>IF(RIGHT(TEXT(P13,"0.#"),1)=".",FALSE,TRUE)</formula>
    </cfRule>
    <cfRule type="expression" dxfId="918" priority="250">
      <formula>IF(RIGHT(TEXT(P13,"0.#"),1)=".",TRUE,FALSE)</formula>
    </cfRule>
  </conditionalFormatting>
  <conditionalFormatting sqref="P19:AJ19">
    <cfRule type="expression" dxfId="917" priority="247">
      <formula>IF(RIGHT(TEXT(P19,"0.#"),1)=".",FALSE,TRUE)</formula>
    </cfRule>
    <cfRule type="expression" dxfId="916" priority="248">
      <formula>IF(RIGHT(TEXT(P19,"0.#"),1)=".",TRUE,FALSE)</formula>
    </cfRule>
  </conditionalFormatting>
  <conditionalFormatting sqref="AE55:AX55 AJ54:AS54">
    <cfRule type="expression" dxfId="915" priority="243">
      <formula>IF(RIGHT(TEXT(AE54,"0.#"),1)=".",FALSE,TRUE)</formula>
    </cfRule>
    <cfRule type="expression" dxfId="914" priority="244">
      <formula>IF(RIGHT(TEXT(AE54,"0.#"),1)=".",TRUE,FALSE)</formula>
    </cfRule>
  </conditionalFormatting>
  <conditionalFormatting sqref="AE68:AS68">
    <cfRule type="expression" dxfId="913" priority="239">
      <formula>IF(RIGHT(TEXT(AE68,"0.#"),1)=".",FALSE,TRUE)</formula>
    </cfRule>
    <cfRule type="expression" dxfId="912" priority="240">
      <formula>IF(RIGHT(TEXT(AE68,"0.#"),1)=".",TRUE,FALSE)</formula>
    </cfRule>
  </conditionalFormatting>
  <conditionalFormatting sqref="AE95:AI95 AE92:AI92 AE89:AI89 AE86:AI86">
    <cfRule type="expression" dxfId="911" priority="237">
      <formula>IF(RIGHT(TEXT(AE86,"0.#"),1)=".",FALSE,TRUE)</formula>
    </cfRule>
    <cfRule type="expression" dxfId="910" priority="238">
      <formula>IF(RIGHT(TEXT(AE86,"0.#"),1)=".",TRUE,FALSE)</formula>
    </cfRule>
  </conditionalFormatting>
  <conditionalFormatting sqref="AJ95:AX95 AJ92:AX92 AJ89:AX89 AJ86:AX86">
    <cfRule type="expression" dxfId="909" priority="235">
      <formula>IF(RIGHT(TEXT(AJ86,"0.#"),1)=".",FALSE,TRUE)</formula>
    </cfRule>
    <cfRule type="expression" dxfId="908" priority="236">
      <formula>IF(RIGHT(TEXT(AJ86,"0.#"),1)=".",TRUE,FALSE)</formula>
    </cfRule>
  </conditionalFormatting>
  <conditionalFormatting sqref="L100:L103 L98">
    <cfRule type="expression" dxfId="907" priority="233">
      <formula>IF(RIGHT(TEXT(L98,"0.#"),1)=".",FALSE,TRUE)</formula>
    </cfRule>
    <cfRule type="expression" dxfId="906" priority="234">
      <formula>IF(RIGHT(TEXT(L98,"0.#"),1)=".",TRUE,FALSE)</formula>
    </cfRule>
  </conditionalFormatting>
  <conditionalFormatting sqref="R98">
    <cfRule type="expression" dxfId="905" priority="229">
      <formula>IF(RIGHT(TEXT(R98,"0.#"),1)=".",FALSE,TRUE)</formula>
    </cfRule>
    <cfRule type="expression" dxfId="904" priority="230">
      <formula>IF(RIGHT(TEXT(R98,"0.#"),1)=".",TRUE,FALSE)</formula>
    </cfRule>
  </conditionalFormatting>
  <conditionalFormatting sqref="R99:R103">
    <cfRule type="expression" dxfId="903" priority="227">
      <formula>IF(RIGHT(TEXT(R99,"0.#"),1)=".",FALSE,TRUE)</formula>
    </cfRule>
    <cfRule type="expression" dxfId="902" priority="228">
      <formula>IF(RIGHT(TEXT(R99,"0.#"),1)=".",TRUE,FALSE)</formula>
    </cfRule>
  </conditionalFormatting>
  <conditionalFormatting sqref="Y183:Y189 Y180">
    <cfRule type="expression" dxfId="901" priority="225">
      <formula>IF(RIGHT(TEXT(Y180,"0.#"),1)=".",FALSE,TRUE)</formula>
    </cfRule>
    <cfRule type="expression" dxfId="900" priority="226">
      <formula>IF(RIGHT(TEXT(Y180,"0.#"),1)=".",TRUE,FALSE)</formula>
    </cfRule>
  </conditionalFormatting>
  <conditionalFormatting sqref="AU181">
    <cfRule type="expression" dxfId="899" priority="223">
      <formula>IF(RIGHT(TEXT(AU181,"0.#"),1)=".",FALSE,TRUE)</formula>
    </cfRule>
    <cfRule type="expression" dxfId="898" priority="224">
      <formula>IF(RIGHT(TEXT(AU181,"0.#"),1)=".",TRUE,FALSE)</formula>
    </cfRule>
  </conditionalFormatting>
  <conditionalFormatting sqref="AU190">
    <cfRule type="expression" dxfId="897" priority="221">
      <formula>IF(RIGHT(TEXT(AU190,"0.#"),1)=".",FALSE,TRUE)</formula>
    </cfRule>
    <cfRule type="expression" dxfId="896" priority="222">
      <formula>IF(RIGHT(TEXT(AU190,"0.#"),1)=".",TRUE,FALSE)</formula>
    </cfRule>
  </conditionalFormatting>
  <conditionalFormatting sqref="AU182:AU189 AU180">
    <cfRule type="expression" dxfId="895" priority="219">
      <formula>IF(RIGHT(TEXT(AU180,"0.#"),1)=".",FALSE,TRUE)</formula>
    </cfRule>
    <cfRule type="expression" dxfId="894" priority="220">
      <formula>IF(RIGHT(TEXT(AU180,"0.#"),1)=".",TRUE,FALSE)</formula>
    </cfRule>
  </conditionalFormatting>
  <conditionalFormatting sqref="Y220 Y207 Y194">
    <cfRule type="expression" dxfId="893" priority="205">
      <formula>IF(RIGHT(TEXT(Y194,"0.#"),1)=".",FALSE,TRUE)</formula>
    </cfRule>
    <cfRule type="expression" dxfId="892" priority="206">
      <formula>IF(RIGHT(TEXT(Y194,"0.#"),1)=".",TRUE,FALSE)</formula>
    </cfRule>
  </conditionalFormatting>
  <conditionalFormatting sqref="Y229 Y216 Y203">
    <cfRule type="expression" dxfId="891" priority="203">
      <formula>IF(RIGHT(TEXT(Y203,"0.#"),1)=".",FALSE,TRUE)</formula>
    </cfRule>
    <cfRule type="expression" dxfId="890" priority="204">
      <formula>IF(RIGHT(TEXT(Y203,"0.#"),1)=".",TRUE,FALSE)</formula>
    </cfRule>
  </conditionalFormatting>
  <conditionalFormatting sqref="Y221:Y228 Y219 Y208:Y215 Y206 Y195:Y202 Y193">
    <cfRule type="expression" dxfId="889" priority="201">
      <formula>IF(RIGHT(TEXT(Y193,"0.#"),1)=".",FALSE,TRUE)</formula>
    </cfRule>
    <cfRule type="expression" dxfId="888" priority="202">
      <formula>IF(RIGHT(TEXT(Y193,"0.#"),1)=".",TRUE,FALSE)</formula>
    </cfRule>
  </conditionalFormatting>
  <conditionalFormatting sqref="AU220 AU207 AU194">
    <cfRule type="expression" dxfId="887" priority="199">
      <formula>IF(RIGHT(TEXT(AU194,"0.#"),1)=".",FALSE,TRUE)</formula>
    </cfRule>
    <cfRule type="expression" dxfId="886" priority="200">
      <formula>IF(RIGHT(TEXT(AU194,"0.#"),1)=".",TRUE,FALSE)</formula>
    </cfRule>
  </conditionalFormatting>
  <conditionalFormatting sqref="AU229 AU216 AU203">
    <cfRule type="expression" dxfId="885" priority="197">
      <formula>IF(RIGHT(TEXT(AU203,"0.#"),1)=".",FALSE,TRUE)</formula>
    </cfRule>
    <cfRule type="expression" dxfId="884" priority="198">
      <formula>IF(RIGHT(TEXT(AU203,"0.#"),1)=".",TRUE,FALSE)</formula>
    </cfRule>
  </conditionalFormatting>
  <conditionalFormatting sqref="AU221:AU228 AU219 AU208:AU215 AU206 AU195:AU202 AU193">
    <cfRule type="expression" dxfId="883" priority="195">
      <formula>IF(RIGHT(TEXT(AU193,"0.#"),1)=".",FALSE,TRUE)</formula>
    </cfRule>
    <cfRule type="expression" dxfId="882" priority="196">
      <formula>IF(RIGHT(TEXT(AU193,"0.#"),1)=".",TRUE,FALSE)</formula>
    </cfRule>
  </conditionalFormatting>
  <conditionalFormatting sqref="AE56:AI56">
    <cfRule type="expression" dxfId="881" priority="169">
      <formula>IF(AND(AE56&gt;=0, RIGHT(TEXT(AE56,"0.#"),1)&lt;&gt;"."),TRUE,FALSE)</formula>
    </cfRule>
    <cfRule type="expression" dxfId="880" priority="170">
      <formula>IF(AND(AE56&gt;=0, RIGHT(TEXT(AE56,"0.#"),1)="."),TRUE,FALSE)</formula>
    </cfRule>
    <cfRule type="expression" dxfId="879" priority="171">
      <formula>IF(AND(AE56&lt;0, RIGHT(TEXT(AE56,"0.#"),1)&lt;&gt;"."),TRUE,FALSE)</formula>
    </cfRule>
    <cfRule type="expression" dxfId="878" priority="172">
      <formula>IF(AND(AE56&lt;0, RIGHT(TEXT(AE56,"0.#"),1)="."),TRUE,FALSE)</formula>
    </cfRule>
  </conditionalFormatting>
  <conditionalFormatting sqref="AJ56:AS56">
    <cfRule type="expression" dxfId="877" priority="165">
      <formula>IF(AND(AJ56&gt;=0, RIGHT(TEXT(AJ56,"0.#"),1)&lt;&gt;"."),TRUE,FALSE)</formula>
    </cfRule>
    <cfRule type="expression" dxfId="876" priority="166">
      <formula>IF(AND(AJ56&gt;=0, RIGHT(TEXT(AJ56,"0.#"),1)="."),TRUE,FALSE)</formula>
    </cfRule>
    <cfRule type="expression" dxfId="875" priority="167">
      <formula>IF(AND(AJ56&lt;0, RIGHT(TEXT(AJ56,"0.#"),1)&lt;&gt;"."),TRUE,FALSE)</formula>
    </cfRule>
    <cfRule type="expression" dxfId="874" priority="168">
      <formula>IF(AND(AJ56&lt;0, RIGHT(TEXT(AJ56,"0.#"),1)="."),TRUE,FALSE)</formula>
    </cfRule>
  </conditionalFormatting>
  <conditionalFormatting sqref="AK237:AK265">
    <cfRule type="expression" dxfId="873" priority="153">
      <formula>IF(RIGHT(TEXT(AK237,"0.#"),1)=".",FALSE,TRUE)</formula>
    </cfRule>
    <cfRule type="expression" dxfId="872" priority="154">
      <formula>IF(RIGHT(TEXT(AK237,"0.#"),1)=".",TRUE,FALSE)</formula>
    </cfRule>
  </conditionalFormatting>
  <conditionalFormatting sqref="AU237:AX265">
    <cfRule type="expression" dxfId="871" priority="149">
      <formula>IF(AND(AU237&gt;=0, RIGHT(TEXT(AU237,"0.#"),1)&lt;&gt;"."),TRUE,FALSE)</formula>
    </cfRule>
    <cfRule type="expression" dxfId="870" priority="150">
      <formula>IF(AND(AU237&gt;=0, RIGHT(TEXT(AU237,"0.#"),1)="."),TRUE,FALSE)</formula>
    </cfRule>
    <cfRule type="expression" dxfId="869" priority="151">
      <formula>IF(AND(AU237&lt;0, RIGHT(TEXT(AU237,"0.#"),1)&lt;&gt;"."),TRUE,FALSE)</formula>
    </cfRule>
    <cfRule type="expression" dxfId="868" priority="152">
      <formula>IF(AND(AU237&lt;0, RIGHT(TEXT(AU237,"0.#"),1)="."),TRUE,FALSE)</formula>
    </cfRule>
  </conditionalFormatting>
  <conditionalFormatting sqref="AK269">
    <cfRule type="expression" dxfId="867" priority="147">
      <formula>IF(RIGHT(TEXT(AK269,"0.#"),1)=".",FALSE,TRUE)</formula>
    </cfRule>
    <cfRule type="expression" dxfId="866" priority="148">
      <formula>IF(RIGHT(TEXT(AK269,"0.#"),1)=".",TRUE,FALSE)</formula>
    </cfRule>
  </conditionalFormatting>
  <conditionalFormatting sqref="AU269:AX269">
    <cfRule type="expression" dxfId="865" priority="143">
      <formula>IF(AND(AU269&gt;=0, RIGHT(TEXT(AU269,"0.#"),1)&lt;&gt;"."),TRUE,FALSE)</formula>
    </cfRule>
    <cfRule type="expression" dxfId="864" priority="144">
      <formula>IF(AND(AU269&gt;=0, RIGHT(TEXT(AU269,"0.#"),1)="."),TRUE,FALSE)</formula>
    </cfRule>
    <cfRule type="expression" dxfId="863" priority="145">
      <formula>IF(AND(AU269&lt;0, RIGHT(TEXT(AU269,"0.#"),1)&lt;&gt;"."),TRUE,FALSE)</formula>
    </cfRule>
    <cfRule type="expression" dxfId="862" priority="146">
      <formula>IF(AND(AU269&lt;0, RIGHT(TEXT(AU269,"0.#"),1)="."),TRUE,FALSE)</formula>
    </cfRule>
  </conditionalFormatting>
  <conditionalFormatting sqref="AK270:AK298">
    <cfRule type="expression" dxfId="861" priority="141">
      <formula>IF(RIGHT(TEXT(AK270,"0.#"),1)=".",FALSE,TRUE)</formula>
    </cfRule>
    <cfRule type="expression" dxfId="860" priority="142">
      <formula>IF(RIGHT(TEXT(AK270,"0.#"),1)=".",TRUE,FALSE)</formula>
    </cfRule>
  </conditionalFormatting>
  <conditionalFormatting sqref="AU270:AX298">
    <cfRule type="expression" dxfId="859" priority="137">
      <formula>IF(AND(AU270&gt;=0, RIGHT(TEXT(AU270,"0.#"),1)&lt;&gt;"."),TRUE,FALSE)</formula>
    </cfRule>
    <cfRule type="expression" dxfId="858" priority="138">
      <formula>IF(AND(AU270&gt;=0, RIGHT(TEXT(AU270,"0.#"),1)="."),TRUE,FALSE)</formula>
    </cfRule>
    <cfRule type="expression" dxfId="857" priority="139">
      <formula>IF(AND(AU270&lt;0, RIGHT(TEXT(AU270,"0.#"),1)&lt;&gt;"."),TRUE,FALSE)</formula>
    </cfRule>
    <cfRule type="expression" dxfId="856" priority="140">
      <formula>IF(AND(AU270&lt;0, RIGHT(TEXT(AU270,"0.#"),1)="."),TRUE,FALSE)</formula>
    </cfRule>
  </conditionalFormatting>
  <conditionalFormatting sqref="AK302">
    <cfRule type="expression" dxfId="855" priority="135">
      <formula>IF(RIGHT(TEXT(AK302,"0.#"),1)=".",FALSE,TRUE)</formula>
    </cfRule>
    <cfRule type="expression" dxfId="854" priority="136">
      <formula>IF(RIGHT(TEXT(AK302,"0.#"),1)=".",TRUE,FALSE)</formula>
    </cfRule>
  </conditionalFormatting>
  <conditionalFormatting sqref="AK303:AK331">
    <cfRule type="expression" dxfId="853" priority="129">
      <formula>IF(RIGHT(TEXT(AK303,"0.#"),1)=".",FALSE,TRUE)</formula>
    </cfRule>
    <cfRule type="expression" dxfId="852" priority="130">
      <formula>IF(RIGHT(TEXT(AK303,"0.#"),1)=".",TRUE,FALSE)</formula>
    </cfRule>
  </conditionalFormatting>
  <conditionalFormatting sqref="AU303:AX331">
    <cfRule type="expression" dxfId="851" priority="125">
      <formula>IF(AND(AU303&gt;=0, RIGHT(TEXT(AU303,"0.#"),1)&lt;&gt;"."),TRUE,FALSE)</formula>
    </cfRule>
    <cfRule type="expression" dxfId="850" priority="126">
      <formula>IF(AND(AU303&gt;=0, RIGHT(TEXT(AU303,"0.#"),1)="."),TRUE,FALSE)</formula>
    </cfRule>
    <cfRule type="expression" dxfId="849" priority="127">
      <formula>IF(AND(AU303&lt;0, RIGHT(TEXT(AU303,"0.#"),1)&lt;&gt;"."),TRUE,FALSE)</formula>
    </cfRule>
    <cfRule type="expression" dxfId="848" priority="128">
      <formula>IF(AND(AU303&lt;0, RIGHT(TEXT(AU303,"0.#"),1)="."),TRUE,FALSE)</formula>
    </cfRule>
  </conditionalFormatting>
  <conditionalFormatting sqref="AK335">
    <cfRule type="expression" dxfId="847" priority="123">
      <formula>IF(RIGHT(TEXT(AK335,"0.#"),1)=".",FALSE,TRUE)</formula>
    </cfRule>
    <cfRule type="expression" dxfId="846" priority="124">
      <formula>IF(RIGHT(TEXT(AK335,"0.#"),1)=".",TRUE,FALSE)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S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U368:AX368 AU335:AX335 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Y182">
    <cfRule type="expression" dxfId="749" priority="5">
      <formula>IF(RIGHT(TEXT(Y182,"0.#"),1)=".",FALSE,TRUE)</formula>
    </cfRule>
    <cfRule type="expression" dxfId="748" priority="6">
      <formula>IF(RIGHT(TEXT(Y182,"0.#"),1)=".",TRUE,FALSE)</formula>
    </cfRule>
  </conditionalFormatting>
  <conditionalFormatting sqref="AT69:AX69">
    <cfRule type="expression" dxfId="747" priority="3">
      <formula>IF(RIGHT(TEXT(AT69,"0.#"),1)=".",FALSE,TRUE)</formula>
    </cfRule>
    <cfRule type="expression" dxfId="746" priority="4">
      <formula>IF(RIGHT(TEXT(AT69,"0.#"),1)=".",TRUE,FALSE)</formula>
    </cfRule>
  </conditionalFormatting>
  <conditionalFormatting sqref="AT72:AX72">
    <cfRule type="expression" dxfId="745" priority="1">
      <formula>IF(RIGHT(TEXT(AT72,"0.#"),1)=".",FALSE,TRUE)</formula>
    </cfRule>
    <cfRule type="expression" dxfId="744" priority="2">
      <formula>IF(RIGHT(TEXT(AT72,"0.#"),1)=".",TRUE,FALSE)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4" max="49" man="1"/>
    <brk id="133"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6" t="s">
        <v>13</v>
      </c>
      <c r="B2" s="227"/>
      <c r="C2" s="227"/>
      <c r="D2" s="227"/>
      <c r="E2" s="227"/>
      <c r="F2" s="228"/>
      <c r="G2" s="233" t="s">
        <v>319</v>
      </c>
      <c r="H2" s="234"/>
      <c r="I2" s="234"/>
      <c r="J2" s="234"/>
      <c r="K2" s="234"/>
      <c r="L2" s="234"/>
      <c r="M2" s="234"/>
      <c r="N2" s="234"/>
      <c r="O2" s="235"/>
      <c r="P2" s="253" t="s">
        <v>83</v>
      </c>
      <c r="Q2" s="234"/>
      <c r="R2" s="234"/>
      <c r="S2" s="234"/>
      <c r="T2" s="234"/>
      <c r="U2" s="234"/>
      <c r="V2" s="234"/>
      <c r="W2" s="234"/>
      <c r="X2" s="235"/>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6"/>
      <c r="B3" s="227"/>
      <c r="C3" s="227"/>
      <c r="D3" s="227"/>
      <c r="E3" s="227"/>
      <c r="F3" s="228"/>
      <c r="G3" s="236"/>
      <c r="H3" s="108"/>
      <c r="I3" s="108"/>
      <c r="J3" s="108"/>
      <c r="K3" s="108"/>
      <c r="L3" s="108"/>
      <c r="M3" s="108"/>
      <c r="N3" s="108"/>
      <c r="O3" s="237"/>
      <c r="P3" s="254"/>
      <c r="Q3" s="108"/>
      <c r="R3" s="108"/>
      <c r="S3" s="108"/>
      <c r="T3" s="108"/>
      <c r="U3" s="108"/>
      <c r="V3" s="108"/>
      <c r="W3" s="108"/>
      <c r="X3" s="237"/>
      <c r="Y3" s="291"/>
      <c r="Z3" s="292"/>
      <c r="AA3" s="293"/>
      <c r="AB3" s="151"/>
      <c r="AC3" s="146"/>
      <c r="AD3" s="147"/>
      <c r="AE3" s="152"/>
      <c r="AF3" s="145"/>
      <c r="AG3" s="145"/>
      <c r="AH3" s="145"/>
      <c r="AI3" s="297"/>
      <c r="AJ3" s="152"/>
      <c r="AK3" s="145"/>
      <c r="AL3" s="145"/>
      <c r="AM3" s="145"/>
      <c r="AN3" s="297"/>
      <c r="AO3" s="152"/>
      <c r="AP3" s="145"/>
      <c r="AQ3" s="145"/>
      <c r="AR3" s="145"/>
      <c r="AS3" s="297"/>
      <c r="AT3" s="67"/>
      <c r="AU3" s="110"/>
      <c r="AV3" s="110"/>
      <c r="AW3" s="108" t="s">
        <v>461</v>
      </c>
      <c r="AX3" s="109"/>
    </row>
    <row r="4" spans="1:50" ht="22.5" customHeight="1" x14ac:dyDescent="0.15">
      <c r="A4" s="229"/>
      <c r="B4" s="227"/>
      <c r="C4" s="227"/>
      <c r="D4" s="227"/>
      <c r="E4" s="227"/>
      <c r="F4" s="228"/>
      <c r="G4" s="333"/>
      <c r="H4" s="300"/>
      <c r="I4" s="300"/>
      <c r="J4" s="300"/>
      <c r="K4" s="300"/>
      <c r="L4" s="300"/>
      <c r="M4" s="300"/>
      <c r="N4" s="300"/>
      <c r="O4" s="301"/>
      <c r="P4" s="225"/>
      <c r="Q4" s="207"/>
      <c r="R4" s="207"/>
      <c r="S4" s="207"/>
      <c r="T4" s="207"/>
      <c r="U4" s="207"/>
      <c r="V4" s="207"/>
      <c r="W4" s="207"/>
      <c r="X4" s="208"/>
      <c r="Y4" s="305" t="s">
        <v>14</v>
      </c>
      <c r="Z4" s="306"/>
      <c r="AA4" s="307"/>
      <c r="AB4" s="706"/>
      <c r="AC4" s="308"/>
      <c r="AD4" s="308"/>
      <c r="AE4" s="93"/>
      <c r="AF4" s="94"/>
      <c r="AG4" s="94"/>
      <c r="AH4" s="94"/>
      <c r="AI4" s="95"/>
      <c r="AJ4" s="93"/>
      <c r="AK4" s="94"/>
      <c r="AL4" s="94"/>
      <c r="AM4" s="94"/>
      <c r="AN4" s="95"/>
      <c r="AO4" s="93"/>
      <c r="AP4" s="94"/>
      <c r="AQ4" s="94"/>
      <c r="AR4" s="94"/>
      <c r="AS4" s="95"/>
      <c r="AT4" s="239"/>
      <c r="AU4" s="239"/>
      <c r="AV4" s="239"/>
      <c r="AW4" s="239"/>
      <c r="AX4" s="240"/>
    </row>
    <row r="5" spans="1:50" ht="22.5" customHeight="1" x14ac:dyDescent="0.15">
      <c r="A5" s="230"/>
      <c r="B5" s="231"/>
      <c r="C5" s="231"/>
      <c r="D5" s="231"/>
      <c r="E5" s="231"/>
      <c r="F5" s="232"/>
      <c r="G5" s="302"/>
      <c r="H5" s="303"/>
      <c r="I5" s="303"/>
      <c r="J5" s="303"/>
      <c r="K5" s="303"/>
      <c r="L5" s="303"/>
      <c r="M5" s="303"/>
      <c r="N5" s="303"/>
      <c r="O5" s="304"/>
      <c r="P5" s="288"/>
      <c r="Q5" s="288"/>
      <c r="R5" s="288"/>
      <c r="S5" s="288"/>
      <c r="T5" s="288"/>
      <c r="U5" s="288"/>
      <c r="V5" s="288"/>
      <c r="W5" s="288"/>
      <c r="X5" s="289"/>
      <c r="Y5" s="187" t="s">
        <v>65</v>
      </c>
      <c r="Z5" s="121"/>
      <c r="AA5" s="183"/>
      <c r="AB5" s="705"/>
      <c r="AC5" s="298"/>
      <c r="AD5" s="29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4"/>
      <c r="B6" s="685"/>
      <c r="C6" s="685"/>
      <c r="D6" s="685"/>
      <c r="E6" s="685"/>
      <c r="F6" s="686"/>
      <c r="G6" s="334"/>
      <c r="H6" s="335"/>
      <c r="I6" s="335"/>
      <c r="J6" s="335"/>
      <c r="K6" s="335"/>
      <c r="L6" s="335"/>
      <c r="M6" s="335"/>
      <c r="N6" s="335"/>
      <c r="O6" s="336"/>
      <c r="P6" s="209"/>
      <c r="Q6" s="209"/>
      <c r="R6" s="209"/>
      <c r="S6" s="209"/>
      <c r="T6" s="209"/>
      <c r="U6" s="209"/>
      <c r="V6" s="209"/>
      <c r="W6" s="209"/>
      <c r="X6" s="210"/>
      <c r="Y6" s="120" t="s">
        <v>15</v>
      </c>
      <c r="Z6" s="121"/>
      <c r="AA6" s="183"/>
      <c r="AB6" s="696" t="s">
        <v>462</v>
      </c>
      <c r="AC6" s="276"/>
      <c r="AD6" s="276"/>
      <c r="AE6" s="93"/>
      <c r="AF6" s="94"/>
      <c r="AG6" s="94"/>
      <c r="AH6" s="94"/>
      <c r="AI6" s="95"/>
      <c r="AJ6" s="93"/>
      <c r="AK6" s="94"/>
      <c r="AL6" s="94"/>
      <c r="AM6" s="94"/>
      <c r="AN6" s="95"/>
      <c r="AO6" s="93"/>
      <c r="AP6" s="94"/>
      <c r="AQ6" s="94"/>
      <c r="AR6" s="94"/>
      <c r="AS6" s="95"/>
      <c r="AT6" s="280"/>
      <c r="AU6" s="281"/>
      <c r="AV6" s="281"/>
      <c r="AW6" s="281"/>
      <c r="AX6" s="282"/>
    </row>
    <row r="7" spans="1:50" ht="18.75" customHeight="1" x14ac:dyDescent="0.15">
      <c r="A7" s="226" t="s">
        <v>13</v>
      </c>
      <c r="B7" s="227"/>
      <c r="C7" s="227"/>
      <c r="D7" s="227"/>
      <c r="E7" s="227"/>
      <c r="F7" s="228"/>
      <c r="G7" s="233" t="s">
        <v>319</v>
      </c>
      <c r="H7" s="234"/>
      <c r="I7" s="234"/>
      <c r="J7" s="234"/>
      <c r="K7" s="234"/>
      <c r="L7" s="234"/>
      <c r="M7" s="234"/>
      <c r="N7" s="234"/>
      <c r="O7" s="235"/>
      <c r="P7" s="253" t="s">
        <v>83</v>
      </c>
      <c r="Q7" s="234"/>
      <c r="R7" s="234"/>
      <c r="S7" s="234"/>
      <c r="T7" s="234"/>
      <c r="U7" s="234"/>
      <c r="V7" s="234"/>
      <c r="W7" s="234"/>
      <c r="X7" s="235"/>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6"/>
      <c r="B8" s="227"/>
      <c r="C8" s="227"/>
      <c r="D8" s="227"/>
      <c r="E8" s="227"/>
      <c r="F8" s="228"/>
      <c r="G8" s="236"/>
      <c r="H8" s="108"/>
      <c r="I8" s="108"/>
      <c r="J8" s="108"/>
      <c r="K8" s="108"/>
      <c r="L8" s="108"/>
      <c r="M8" s="108"/>
      <c r="N8" s="108"/>
      <c r="O8" s="237"/>
      <c r="P8" s="254"/>
      <c r="Q8" s="108"/>
      <c r="R8" s="108"/>
      <c r="S8" s="108"/>
      <c r="T8" s="108"/>
      <c r="U8" s="108"/>
      <c r="V8" s="108"/>
      <c r="W8" s="108"/>
      <c r="X8" s="237"/>
      <c r="Y8" s="291"/>
      <c r="Z8" s="292"/>
      <c r="AA8" s="293"/>
      <c r="AB8" s="151"/>
      <c r="AC8" s="146"/>
      <c r="AD8" s="147"/>
      <c r="AE8" s="152"/>
      <c r="AF8" s="145"/>
      <c r="AG8" s="145"/>
      <c r="AH8" s="145"/>
      <c r="AI8" s="297"/>
      <c r="AJ8" s="152"/>
      <c r="AK8" s="145"/>
      <c r="AL8" s="145"/>
      <c r="AM8" s="145"/>
      <c r="AN8" s="297"/>
      <c r="AO8" s="152"/>
      <c r="AP8" s="145"/>
      <c r="AQ8" s="145"/>
      <c r="AR8" s="145"/>
      <c r="AS8" s="297"/>
      <c r="AT8" s="67"/>
      <c r="AU8" s="110"/>
      <c r="AV8" s="110"/>
      <c r="AW8" s="108" t="s">
        <v>360</v>
      </c>
      <c r="AX8" s="109"/>
    </row>
    <row r="9" spans="1:50" ht="22.5" customHeight="1" x14ac:dyDescent="0.15">
      <c r="A9" s="229"/>
      <c r="B9" s="227"/>
      <c r="C9" s="227"/>
      <c r="D9" s="227"/>
      <c r="E9" s="227"/>
      <c r="F9" s="228"/>
      <c r="G9" s="333"/>
      <c r="H9" s="300"/>
      <c r="I9" s="300"/>
      <c r="J9" s="300"/>
      <c r="K9" s="300"/>
      <c r="L9" s="300"/>
      <c r="M9" s="300"/>
      <c r="N9" s="300"/>
      <c r="O9" s="301"/>
      <c r="P9" s="225"/>
      <c r="Q9" s="207"/>
      <c r="R9" s="207"/>
      <c r="S9" s="207"/>
      <c r="T9" s="207"/>
      <c r="U9" s="207"/>
      <c r="V9" s="207"/>
      <c r="W9" s="207"/>
      <c r="X9" s="208"/>
      <c r="Y9" s="305" t="s">
        <v>14</v>
      </c>
      <c r="Z9" s="306"/>
      <c r="AA9" s="307"/>
      <c r="AB9" s="706"/>
      <c r="AC9" s="308"/>
      <c r="AD9" s="308"/>
      <c r="AE9" s="93"/>
      <c r="AF9" s="94"/>
      <c r="AG9" s="94"/>
      <c r="AH9" s="94"/>
      <c r="AI9" s="95"/>
      <c r="AJ9" s="93"/>
      <c r="AK9" s="94"/>
      <c r="AL9" s="94"/>
      <c r="AM9" s="94"/>
      <c r="AN9" s="95"/>
      <c r="AO9" s="93"/>
      <c r="AP9" s="94"/>
      <c r="AQ9" s="94"/>
      <c r="AR9" s="94"/>
      <c r="AS9" s="95"/>
      <c r="AT9" s="239"/>
      <c r="AU9" s="239"/>
      <c r="AV9" s="239"/>
      <c r="AW9" s="239"/>
      <c r="AX9" s="240"/>
    </row>
    <row r="10" spans="1:50" ht="22.5" customHeight="1" x14ac:dyDescent="0.15">
      <c r="A10" s="230"/>
      <c r="B10" s="231"/>
      <c r="C10" s="231"/>
      <c r="D10" s="231"/>
      <c r="E10" s="231"/>
      <c r="F10" s="232"/>
      <c r="G10" s="302"/>
      <c r="H10" s="303"/>
      <c r="I10" s="303"/>
      <c r="J10" s="303"/>
      <c r="K10" s="303"/>
      <c r="L10" s="303"/>
      <c r="M10" s="303"/>
      <c r="N10" s="303"/>
      <c r="O10" s="304"/>
      <c r="P10" s="288"/>
      <c r="Q10" s="288"/>
      <c r="R10" s="288"/>
      <c r="S10" s="288"/>
      <c r="T10" s="288"/>
      <c r="U10" s="288"/>
      <c r="V10" s="288"/>
      <c r="W10" s="288"/>
      <c r="X10" s="289"/>
      <c r="Y10" s="187" t="s">
        <v>65</v>
      </c>
      <c r="Z10" s="121"/>
      <c r="AA10" s="183"/>
      <c r="AB10" s="705"/>
      <c r="AC10" s="298"/>
      <c r="AD10" s="29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4"/>
      <c r="B11" s="685"/>
      <c r="C11" s="685"/>
      <c r="D11" s="685"/>
      <c r="E11" s="685"/>
      <c r="F11" s="686"/>
      <c r="G11" s="334"/>
      <c r="H11" s="335"/>
      <c r="I11" s="335"/>
      <c r="J11" s="335"/>
      <c r="K11" s="335"/>
      <c r="L11" s="335"/>
      <c r="M11" s="335"/>
      <c r="N11" s="335"/>
      <c r="O11" s="336"/>
      <c r="P11" s="209"/>
      <c r="Q11" s="209"/>
      <c r="R11" s="209"/>
      <c r="S11" s="209"/>
      <c r="T11" s="209"/>
      <c r="U11" s="209"/>
      <c r="V11" s="209"/>
      <c r="W11" s="209"/>
      <c r="X11" s="210"/>
      <c r="Y11" s="120" t="s">
        <v>15</v>
      </c>
      <c r="Z11" s="121"/>
      <c r="AA11" s="183"/>
      <c r="AB11" s="696" t="s">
        <v>16</v>
      </c>
      <c r="AC11" s="276"/>
      <c r="AD11" s="276"/>
      <c r="AE11" s="93"/>
      <c r="AF11" s="94"/>
      <c r="AG11" s="94"/>
      <c r="AH11" s="94"/>
      <c r="AI11" s="95"/>
      <c r="AJ11" s="93"/>
      <c r="AK11" s="94"/>
      <c r="AL11" s="94"/>
      <c r="AM11" s="94"/>
      <c r="AN11" s="95"/>
      <c r="AO11" s="93"/>
      <c r="AP11" s="94"/>
      <c r="AQ11" s="94"/>
      <c r="AR11" s="94"/>
      <c r="AS11" s="95"/>
      <c r="AT11" s="280"/>
      <c r="AU11" s="281"/>
      <c r="AV11" s="281"/>
      <c r="AW11" s="281"/>
      <c r="AX11" s="282"/>
    </row>
    <row r="12" spans="1:50" ht="18.75" customHeight="1" x14ac:dyDescent="0.15">
      <c r="A12" s="226" t="s">
        <v>13</v>
      </c>
      <c r="B12" s="227"/>
      <c r="C12" s="227"/>
      <c r="D12" s="227"/>
      <c r="E12" s="227"/>
      <c r="F12" s="228"/>
      <c r="G12" s="233" t="s">
        <v>319</v>
      </c>
      <c r="H12" s="234"/>
      <c r="I12" s="234"/>
      <c r="J12" s="234"/>
      <c r="K12" s="234"/>
      <c r="L12" s="234"/>
      <c r="M12" s="234"/>
      <c r="N12" s="234"/>
      <c r="O12" s="235"/>
      <c r="P12" s="253" t="s">
        <v>83</v>
      </c>
      <c r="Q12" s="234"/>
      <c r="R12" s="234"/>
      <c r="S12" s="234"/>
      <c r="T12" s="234"/>
      <c r="U12" s="234"/>
      <c r="V12" s="234"/>
      <c r="W12" s="234"/>
      <c r="X12" s="235"/>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6"/>
      <c r="B13" s="227"/>
      <c r="C13" s="227"/>
      <c r="D13" s="227"/>
      <c r="E13" s="227"/>
      <c r="F13" s="228"/>
      <c r="G13" s="236"/>
      <c r="H13" s="108"/>
      <c r="I13" s="108"/>
      <c r="J13" s="108"/>
      <c r="K13" s="108"/>
      <c r="L13" s="108"/>
      <c r="M13" s="108"/>
      <c r="N13" s="108"/>
      <c r="O13" s="237"/>
      <c r="P13" s="254"/>
      <c r="Q13" s="108"/>
      <c r="R13" s="108"/>
      <c r="S13" s="108"/>
      <c r="T13" s="108"/>
      <c r="U13" s="108"/>
      <c r="V13" s="108"/>
      <c r="W13" s="108"/>
      <c r="X13" s="237"/>
      <c r="Y13" s="291"/>
      <c r="Z13" s="292"/>
      <c r="AA13" s="293"/>
      <c r="AB13" s="151"/>
      <c r="AC13" s="146"/>
      <c r="AD13" s="147"/>
      <c r="AE13" s="152"/>
      <c r="AF13" s="145"/>
      <c r="AG13" s="145"/>
      <c r="AH13" s="145"/>
      <c r="AI13" s="297"/>
      <c r="AJ13" s="152"/>
      <c r="AK13" s="145"/>
      <c r="AL13" s="145"/>
      <c r="AM13" s="145"/>
      <c r="AN13" s="297"/>
      <c r="AO13" s="152"/>
      <c r="AP13" s="145"/>
      <c r="AQ13" s="145"/>
      <c r="AR13" s="145"/>
      <c r="AS13" s="297"/>
      <c r="AT13" s="67"/>
      <c r="AU13" s="110"/>
      <c r="AV13" s="110"/>
      <c r="AW13" s="108" t="s">
        <v>360</v>
      </c>
      <c r="AX13" s="109"/>
    </row>
    <row r="14" spans="1:50" ht="22.5" customHeight="1" x14ac:dyDescent="0.15">
      <c r="A14" s="229"/>
      <c r="B14" s="227"/>
      <c r="C14" s="227"/>
      <c r="D14" s="227"/>
      <c r="E14" s="227"/>
      <c r="F14" s="228"/>
      <c r="G14" s="333"/>
      <c r="H14" s="300"/>
      <c r="I14" s="300"/>
      <c r="J14" s="300"/>
      <c r="K14" s="300"/>
      <c r="L14" s="300"/>
      <c r="M14" s="300"/>
      <c r="N14" s="300"/>
      <c r="O14" s="301"/>
      <c r="P14" s="225"/>
      <c r="Q14" s="207"/>
      <c r="R14" s="207"/>
      <c r="S14" s="207"/>
      <c r="T14" s="207"/>
      <c r="U14" s="207"/>
      <c r="V14" s="207"/>
      <c r="W14" s="207"/>
      <c r="X14" s="208"/>
      <c r="Y14" s="305" t="s">
        <v>14</v>
      </c>
      <c r="Z14" s="306"/>
      <c r="AA14" s="307"/>
      <c r="AB14" s="706"/>
      <c r="AC14" s="308"/>
      <c r="AD14" s="308"/>
      <c r="AE14" s="93"/>
      <c r="AF14" s="94"/>
      <c r="AG14" s="94"/>
      <c r="AH14" s="94"/>
      <c r="AI14" s="95"/>
      <c r="AJ14" s="93"/>
      <c r="AK14" s="94"/>
      <c r="AL14" s="94"/>
      <c r="AM14" s="94"/>
      <c r="AN14" s="95"/>
      <c r="AO14" s="93"/>
      <c r="AP14" s="94"/>
      <c r="AQ14" s="94"/>
      <c r="AR14" s="94"/>
      <c r="AS14" s="95"/>
      <c r="AT14" s="239"/>
      <c r="AU14" s="239"/>
      <c r="AV14" s="239"/>
      <c r="AW14" s="239"/>
      <c r="AX14" s="240"/>
    </row>
    <row r="15" spans="1:50" ht="22.5" customHeight="1" x14ac:dyDescent="0.15">
      <c r="A15" s="230"/>
      <c r="B15" s="231"/>
      <c r="C15" s="231"/>
      <c r="D15" s="231"/>
      <c r="E15" s="231"/>
      <c r="F15" s="232"/>
      <c r="G15" s="302"/>
      <c r="H15" s="303"/>
      <c r="I15" s="303"/>
      <c r="J15" s="303"/>
      <c r="K15" s="303"/>
      <c r="L15" s="303"/>
      <c r="M15" s="303"/>
      <c r="N15" s="303"/>
      <c r="O15" s="304"/>
      <c r="P15" s="288"/>
      <c r="Q15" s="288"/>
      <c r="R15" s="288"/>
      <c r="S15" s="288"/>
      <c r="T15" s="288"/>
      <c r="U15" s="288"/>
      <c r="V15" s="288"/>
      <c r="W15" s="288"/>
      <c r="X15" s="289"/>
      <c r="Y15" s="187" t="s">
        <v>65</v>
      </c>
      <c r="Z15" s="121"/>
      <c r="AA15" s="183"/>
      <c r="AB15" s="705"/>
      <c r="AC15" s="298"/>
      <c r="AD15" s="29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4"/>
      <c r="B16" s="685"/>
      <c r="C16" s="685"/>
      <c r="D16" s="685"/>
      <c r="E16" s="685"/>
      <c r="F16" s="686"/>
      <c r="G16" s="334"/>
      <c r="H16" s="335"/>
      <c r="I16" s="335"/>
      <c r="J16" s="335"/>
      <c r="K16" s="335"/>
      <c r="L16" s="335"/>
      <c r="M16" s="335"/>
      <c r="N16" s="335"/>
      <c r="O16" s="336"/>
      <c r="P16" s="209"/>
      <c r="Q16" s="209"/>
      <c r="R16" s="209"/>
      <c r="S16" s="209"/>
      <c r="T16" s="209"/>
      <c r="U16" s="209"/>
      <c r="V16" s="209"/>
      <c r="W16" s="209"/>
      <c r="X16" s="210"/>
      <c r="Y16" s="120" t="s">
        <v>15</v>
      </c>
      <c r="Z16" s="121"/>
      <c r="AA16" s="183"/>
      <c r="AB16" s="696" t="s">
        <v>16</v>
      </c>
      <c r="AC16" s="276"/>
      <c r="AD16" s="276"/>
      <c r="AE16" s="93"/>
      <c r="AF16" s="94"/>
      <c r="AG16" s="94"/>
      <c r="AH16" s="94"/>
      <c r="AI16" s="95"/>
      <c r="AJ16" s="93"/>
      <c r="AK16" s="94"/>
      <c r="AL16" s="94"/>
      <c r="AM16" s="94"/>
      <c r="AN16" s="95"/>
      <c r="AO16" s="93"/>
      <c r="AP16" s="94"/>
      <c r="AQ16" s="94"/>
      <c r="AR16" s="94"/>
      <c r="AS16" s="95"/>
      <c r="AT16" s="280"/>
      <c r="AU16" s="281"/>
      <c r="AV16" s="281"/>
      <c r="AW16" s="281"/>
      <c r="AX16" s="282"/>
    </row>
    <row r="17" spans="1:50" ht="18.75" customHeight="1" x14ac:dyDescent="0.15">
      <c r="A17" s="226" t="s">
        <v>13</v>
      </c>
      <c r="B17" s="227"/>
      <c r="C17" s="227"/>
      <c r="D17" s="227"/>
      <c r="E17" s="227"/>
      <c r="F17" s="228"/>
      <c r="G17" s="233" t="s">
        <v>319</v>
      </c>
      <c r="H17" s="234"/>
      <c r="I17" s="234"/>
      <c r="J17" s="234"/>
      <c r="K17" s="234"/>
      <c r="L17" s="234"/>
      <c r="M17" s="234"/>
      <c r="N17" s="234"/>
      <c r="O17" s="235"/>
      <c r="P17" s="253" t="s">
        <v>83</v>
      </c>
      <c r="Q17" s="234"/>
      <c r="R17" s="234"/>
      <c r="S17" s="234"/>
      <c r="T17" s="234"/>
      <c r="U17" s="234"/>
      <c r="V17" s="234"/>
      <c r="W17" s="234"/>
      <c r="X17" s="235"/>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6"/>
      <c r="B18" s="227"/>
      <c r="C18" s="227"/>
      <c r="D18" s="227"/>
      <c r="E18" s="227"/>
      <c r="F18" s="228"/>
      <c r="G18" s="236"/>
      <c r="H18" s="108"/>
      <c r="I18" s="108"/>
      <c r="J18" s="108"/>
      <c r="K18" s="108"/>
      <c r="L18" s="108"/>
      <c r="M18" s="108"/>
      <c r="N18" s="108"/>
      <c r="O18" s="237"/>
      <c r="P18" s="254"/>
      <c r="Q18" s="108"/>
      <c r="R18" s="108"/>
      <c r="S18" s="108"/>
      <c r="T18" s="108"/>
      <c r="U18" s="108"/>
      <c r="V18" s="108"/>
      <c r="W18" s="108"/>
      <c r="X18" s="237"/>
      <c r="Y18" s="291"/>
      <c r="Z18" s="292"/>
      <c r="AA18" s="293"/>
      <c r="AB18" s="151"/>
      <c r="AC18" s="146"/>
      <c r="AD18" s="147"/>
      <c r="AE18" s="152"/>
      <c r="AF18" s="145"/>
      <c r="AG18" s="145"/>
      <c r="AH18" s="145"/>
      <c r="AI18" s="297"/>
      <c r="AJ18" s="152"/>
      <c r="AK18" s="145"/>
      <c r="AL18" s="145"/>
      <c r="AM18" s="145"/>
      <c r="AN18" s="297"/>
      <c r="AO18" s="152"/>
      <c r="AP18" s="145"/>
      <c r="AQ18" s="145"/>
      <c r="AR18" s="145"/>
      <c r="AS18" s="297"/>
      <c r="AT18" s="67"/>
      <c r="AU18" s="110"/>
      <c r="AV18" s="110"/>
      <c r="AW18" s="108" t="s">
        <v>360</v>
      </c>
      <c r="AX18" s="109"/>
    </row>
    <row r="19" spans="1:50" ht="22.5" customHeight="1" x14ac:dyDescent="0.15">
      <c r="A19" s="229"/>
      <c r="B19" s="227"/>
      <c r="C19" s="227"/>
      <c r="D19" s="227"/>
      <c r="E19" s="227"/>
      <c r="F19" s="228"/>
      <c r="G19" s="333"/>
      <c r="H19" s="300"/>
      <c r="I19" s="300"/>
      <c r="J19" s="300"/>
      <c r="K19" s="300"/>
      <c r="L19" s="300"/>
      <c r="M19" s="300"/>
      <c r="N19" s="300"/>
      <c r="O19" s="301"/>
      <c r="P19" s="225"/>
      <c r="Q19" s="207"/>
      <c r="R19" s="207"/>
      <c r="S19" s="207"/>
      <c r="T19" s="207"/>
      <c r="U19" s="207"/>
      <c r="V19" s="207"/>
      <c r="W19" s="207"/>
      <c r="X19" s="208"/>
      <c r="Y19" s="305" t="s">
        <v>14</v>
      </c>
      <c r="Z19" s="306"/>
      <c r="AA19" s="307"/>
      <c r="AB19" s="706"/>
      <c r="AC19" s="308"/>
      <c r="AD19" s="308"/>
      <c r="AE19" s="93"/>
      <c r="AF19" s="94"/>
      <c r="AG19" s="94"/>
      <c r="AH19" s="94"/>
      <c r="AI19" s="95"/>
      <c r="AJ19" s="93"/>
      <c r="AK19" s="94"/>
      <c r="AL19" s="94"/>
      <c r="AM19" s="94"/>
      <c r="AN19" s="95"/>
      <c r="AO19" s="93"/>
      <c r="AP19" s="94"/>
      <c r="AQ19" s="94"/>
      <c r="AR19" s="94"/>
      <c r="AS19" s="95"/>
      <c r="AT19" s="239"/>
      <c r="AU19" s="239"/>
      <c r="AV19" s="239"/>
      <c r="AW19" s="239"/>
      <c r="AX19" s="240"/>
    </row>
    <row r="20" spans="1:50" ht="22.5" customHeight="1" x14ac:dyDescent="0.15">
      <c r="A20" s="230"/>
      <c r="B20" s="231"/>
      <c r="C20" s="231"/>
      <c r="D20" s="231"/>
      <c r="E20" s="231"/>
      <c r="F20" s="232"/>
      <c r="G20" s="302"/>
      <c r="H20" s="303"/>
      <c r="I20" s="303"/>
      <c r="J20" s="303"/>
      <c r="K20" s="303"/>
      <c r="L20" s="303"/>
      <c r="M20" s="303"/>
      <c r="N20" s="303"/>
      <c r="O20" s="304"/>
      <c r="P20" s="288"/>
      <c r="Q20" s="288"/>
      <c r="R20" s="288"/>
      <c r="S20" s="288"/>
      <c r="T20" s="288"/>
      <c r="U20" s="288"/>
      <c r="V20" s="288"/>
      <c r="W20" s="288"/>
      <c r="X20" s="289"/>
      <c r="Y20" s="187" t="s">
        <v>65</v>
      </c>
      <c r="Z20" s="121"/>
      <c r="AA20" s="183"/>
      <c r="AB20" s="705"/>
      <c r="AC20" s="298"/>
      <c r="AD20" s="29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4"/>
      <c r="B21" s="685"/>
      <c r="C21" s="685"/>
      <c r="D21" s="685"/>
      <c r="E21" s="685"/>
      <c r="F21" s="686"/>
      <c r="G21" s="334"/>
      <c r="H21" s="335"/>
      <c r="I21" s="335"/>
      <c r="J21" s="335"/>
      <c r="K21" s="335"/>
      <c r="L21" s="335"/>
      <c r="M21" s="335"/>
      <c r="N21" s="335"/>
      <c r="O21" s="336"/>
      <c r="P21" s="209"/>
      <c r="Q21" s="209"/>
      <c r="R21" s="209"/>
      <c r="S21" s="209"/>
      <c r="T21" s="209"/>
      <c r="U21" s="209"/>
      <c r="V21" s="209"/>
      <c r="W21" s="209"/>
      <c r="X21" s="210"/>
      <c r="Y21" s="120" t="s">
        <v>15</v>
      </c>
      <c r="Z21" s="121"/>
      <c r="AA21" s="183"/>
      <c r="AB21" s="696" t="s">
        <v>463</v>
      </c>
      <c r="AC21" s="276"/>
      <c r="AD21" s="276"/>
      <c r="AE21" s="93"/>
      <c r="AF21" s="94"/>
      <c r="AG21" s="94"/>
      <c r="AH21" s="94"/>
      <c r="AI21" s="95"/>
      <c r="AJ21" s="93"/>
      <c r="AK21" s="94"/>
      <c r="AL21" s="94"/>
      <c r="AM21" s="94"/>
      <c r="AN21" s="95"/>
      <c r="AO21" s="93"/>
      <c r="AP21" s="94"/>
      <c r="AQ21" s="94"/>
      <c r="AR21" s="94"/>
      <c r="AS21" s="95"/>
      <c r="AT21" s="280"/>
      <c r="AU21" s="281"/>
      <c r="AV21" s="281"/>
      <c r="AW21" s="281"/>
      <c r="AX21" s="282"/>
    </row>
    <row r="22" spans="1:50" ht="18.75" customHeight="1" x14ac:dyDescent="0.15">
      <c r="A22" s="226" t="s">
        <v>13</v>
      </c>
      <c r="B22" s="227"/>
      <c r="C22" s="227"/>
      <c r="D22" s="227"/>
      <c r="E22" s="227"/>
      <c r="F22" s="228"/>
      <c r="G22" s="233" t="s">
        <v>319</v>
      </c>
      <c r="H22" s="234"/>
      <c r="I22" s="234"/>
      <c r="J22" s="234"/>
      <c r="K22" s="234"/>
      <c r="L22" s="234"/>
      <c r="M22" s="234"/>
      <c r="N22" s="234"/>
      <c r="O22" s="235"/>
      <c r="P22" s="253" t="s">
        <v>83</v>
      </c>
      <c r="Q22" s="234"/>
      <c r="R22" s="234"/>
      <c r="S22" s="234"/>
      <c r="T22" s="234"/>
      <c r="U22" s="234"/>
      <c r="V22" s="234"/>
      <c r="W22" s="234"/>
      <c r="X22" s="235"/>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6"/>
      <c r="B23" s="227"/>
      <c r="C23" s="227"/>
      <c r="D23" s="227"/>
      <c r="E23" s="227"/>
      <c r="F23" s="228"/>
      <c r="G23" s="236"/>
      <c r="H23" s="108"/>
      <c r="I23" s="108"/>
      <c r="J23" s="108"/>
      <c r="K23" s="108"/>
      <c r="L23" s="108"/>
      <c r="M23" s="108"/>
      <c r="N23" s="108"/>
      <c r="O23" s="237"/>
      <c r="P23" s="254"/>
      <c r="Q23" s="108"/>
      <c r="R23" s="108"/>
      <c r="S23" s="108"/>
      <c r="T23" s="108"/>
      <c r="U23" s="108"/>
      <c r="V23" s="108"/>
      <c r="W23" s="108"/>
      <c r="X23" s="237"/>
      <c r="Y23" s="291"/>
      <c r="Z23" s="292"/>
      <c r="AA23" s="293"/>
      <c r="AB23" s="151"/>
      <c r="AC23" s="146"/>
      <c r="AD23" s="147"/>
      <c r="AE23" s="152"/>
      <c r="AF23" s="145"/>
      <c r="AG23" s="145"/>
      <c r="AH23" s="145"/>
      <c r="AI23" s="297"/>
      <c r="AJ23" s="152"/>
      <c r="AK23" s="145"/>
      <c r="AL23" s="145"/>
      <c r="AM23" s="145"/>
      <c r="AN23" s="297"/>
      <c r="AO23" s="152"/>
      <c r="AP23" s="145"/>
      <c r="AQ23" s="145"/>
      <c r="AR23" s="145"/>
      <c r="AS23" s="297"/>
      <c r="AT23" s="67"/>
      <c r="AU23" s="110"/>
      <c r="AV23" s="110"/>
      <c r="AW23" s="108" t="s">
        <v>464</v>
      </c>
      <c r="AX23" s="109"/>
    </row>
    <row r="24" spans="1:50" ht="22.5" customHeight="1" x14ac:dyDescent="0.15">
      <c r="A24" s="229"/>
      <c r="B24" s="227"/>
      <c r="C24" s="227"/>
      <c r="D24" s="227"/>
      <c r="E24" s="227"/>
      <c r="F24" s="228"/>
      <c r="G24" s="333"/>
      <c r="H24" s="300"/>
      <c r="I24" s="300"/>
      <c r="J24" s="300"/>
      <c r="K24" s="300"/>
      <c r="L24" s="300"/>
      <c r="M24" s="300"/>
      <c r="N24" s="300"/>
      <c r="O24" s="301"/>
      <c r="P24" s="225"/>
      <c r="Q24" s="207"/>
      <c r="R24" s="207"/>
      <c r="S24" s="207"/>
      <c r="T24" s="207"/>
      <c r="U24" s="207"/>
      <c r="V24" s="207"/>
      <c r="W24" s="207"/>
      <c r="X24" s="208"/>
      <c r="Y24" s="305" t="s">
        <v>14</v>
      </c>
      <c r="Z24" s="306"/>
      <c r="AA24" s="307"/>
      <c r="AB24" s="706"/>
      <c r="AC24" s="308"/>
      <c r="AD24" s="308"/>
      <c r="AE24" s="93"/>
      <c r="AF24" s="94"/>
      <c r="AG24" s="94"/>
      <c r="AH24" s="94"/>
      <c r="AI24" s="95"/>
      <c r="AJ24" s="93"/>
      <c r="AK24" s="94"/>
      <c r="AL24" s="94"/>
      <c r="AM24" s="94"/>
      <c r="AN24" s="95"/>
      <c r="AO24" s="93"/>
      <c r="AP24" s="94"/>
      <c r="AQ24" s="94"/>
      <c r="AR24" s="94"/>
      <c r="AS24" s="95"/>
      <c r="AT24" s="239"/>
      <c r="AU24" s="239"/>
      <c r="AV24" s="239"/>
      <c r="AW24" s="239"/>
      <c r="AX24" s="240"/>
    </row>
    <row r="25" spans="1:50" ht="22.5" customHeight="1" x14ac:dyDescent="0.15">
      <c r="A25" s="230"/>
      <c r="B25" s="231"/>
      <c r="C25" s="231"/>
      <c r="D25" s="231"/>
      <c r="E25" s="231"/>
      <c r="F25" s="232"/>
      <c r="G25" s="302"/>
      <c r="H25" s="303"/>
      <c r="I25" s="303"/>
      <c r="J25" s="303"/>
      <c r="K25" s="303"/>
      <c r="L25" s="303"/>
      <c r="M25" s="303"/>
      <c r="N25" s="303"/>
      <c r="O25" s="304"/>
      <c r="P25" s="288"/>
      <c r="Q25" s="288"/>
      <c r="R25" s="288"/>
      <c r="S25" s="288"/>
      <c r="T25" s="288"/>
      <c r="U25" s="288"/>
      <c r="V25" s="288"/>
      <c r="W25" s="288"/>
      <c r="X25" s="289"/>
      <c r="Y25" s="187" t="s">
        <v>65</v>
      </c>
      <c r="Z25" s="121"/>
      <c r="AA25" s="183"/>
      <c r="AB25" s="705"/>
      <c r="AC25" s="298"/>
      <c r="AD25" s="29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4"/>
      <c r="B26" s="685"/>
      <c r="C26" s="685"/>
      <c r="D26" s="685"/>
      <c r="E26" s="685"/>
      <c r="F26" s="686"/>
      <c r="G26" s="334"/>
      <c r="H26" s="335"/>
      <c r="I26" s="335"/>
      <c r="J26" s="335"/>
      <c r="K26" s="335"/>
      <c r="L26" s="335"/>
      <c r="M26" s="335"/>
      <c r="N26" s="335"/>
      <c r="O26" s="336"/>
      <c r="P26" s="209"/>
      <c r="Q26" s="209"/>
      <c r="R26" s="209"/>
      <c r="S26" s="209"/>
      <c r="T26" s="209"/>
      <c r="U26" s="209"/>
      <c r="V26" s="209"/>
      <c r="W26" s="209"/>
      <c r="X26" s="210"/>
      <c r="Y26" s="120" t="s">
        <v>15</v>
      </c>
      <c r="Z26" s="121"/>
      <c r="AA26" s="183"/>
      <c r="AB26" s="696" t="s">
        <v>463</v>
      </c>
      <c r="AC26" s="276"/>
      <c r="AD26" s="276"/>
      <c r="AE26" s="93"/>
      <c r="AF26" s="94"/>
      <c r="AG26" s="94"/>
      <c r="AH26" s="94"/>
      <c r="AI26" s="95"/>
      <c r="AJ26" s="93"/>
      <c r="AK26" s="94"/>
      <c r="AL26" s="94"/>
      <c r="AM26" s="94"/>
      <c r="AN26" s="95"/>
      <c r="AO26" s="93"/>
      <c r="AP26" s="94"/>
      <c r="AQ26" s="94"/>
      <c r="AR26" s="94"/>
      <c r="AS26" s="95"/>
      <c r="AT26" s="280"/>
      <c r="AU26" s="281"/>
      <c r="AV26" s="281"/>
      <c r="AW26" s="281"/>
      <c r="AX26" s="282"/>
    </row>
    <row r="27" spans="1:50" ht="18.75" customHeight="1" x14ac:dyDescent="0.15">
      <c r="A27" s="226" t="s">
        <v>13</v>
      </c>
      <c r="B27" s="227"/>
      <c r="C27" s="227"/>
      <c r="D27" s="227"/>
      <c r="E27" s="227"/>
      <c r="F27" s="228"/>
      <c r="G27" s="233" t="s">
        <v>319</v>
      </c>
      <c r="H27" s="234"/>
      <c r="I27" s="234"/>
      <c r="J27" s="234"/>
      <c r="K27" s="234"/>
      <c r="L27" s="234"/>
      <c r="M27" s="234"/>
      <c r="N27" s="234"/>
      <c r="O27" s="235"/>
      <c r="P27" s="253" t="s">
        <v>83</v>
      </c>
      <c r="Q27" s="234"/>
      <c r="R27" s="234"/>
      <c r="S27" s="234"/>
      <c r="T27" s="234"/>
      <c r="U27" s="234"/>
      <c r="V27" s="234"/>
      <c r="W27" s="234"/>
      <c r="X27" s="235"/>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6"/>
      <c r="B28" s="227"/>
      <c r="C28" s="227"/>
      <c r="D28" s="227"/>
      <c r="E28" s="227"/>
      <c r="F28" s="228"/>
      <c r="G28" s="236"/>
      <c r="H28" s="108"/>
      <c r="I28" s="108"/>
      <c r="J28" s="108"/>
      <c r="K28" s="108"/>
      <c r="L28" s="108"/>
      <c r="M28" s="108"/>
      <c r="N28" s="108"/>
      <c r="O28" s="237"/>
      <c r="P28" s="254"/>
      <c r="Q28" s="108"/>
      <c r="R28" s="108"/>
      <c r="S28" s="108"/>
      <c r="T28" s="108"/>
      <c r="U28" s="108"/>
      <c r="V28" s="108"/>
      <c r="W28" s="108"/>
      <c r="X28" s="237"/>
      <c r="Y28" s="291"/>
      <c r="Z28" s="292"/>
      <c r="AA28" s="293"/>
      <c r="AB28" s="151"/>
      <c r="AC28" s="146"/>
      <c r="AD28" s="147"/>
      <c r="AE28" s="152"/>
      <c r="AF28" s="145"/>
      <c r="AG28" s="145"/>
      <c r="AH28" s="145"/>
      <c r="AI28" s="297"/>
      <c r="AJ28" s="152"/>
      <c r="AK28" s="145"/>
      <c r="AL28" s="145"/>
      <c r="AM28" s="145"/>
      <c r="AN28" s="297"/>
      <c r="AO28" s="152"/>
      <c r="AP28" s="145"/>
      <c r="AQ28" s="145"/>
      <c r="AR28" s="145"/>
      <c r="AS28" s="297"/>
      <c r="AT28" s="67"/>
      <c r="AU28" s="110"/>
      <c r="AV28" s="110"/>
      <c r="AW28" s="108" t="s">
        <v>461</v>
      </c>
      <c r="AX28" s="109"/>
    </row>
    <row r="29" spans="1:50" ht="22.5" customHeight="1" x14ac:dyDescent="0.15">
      <c r="A29" s="229"/>
      <c r="B29" s="227"/>
      <c r="C29" s="227"/>
      <c r="D29" s="227"/>
      <c r="E29" s="227"/>
      <c r="F29" s="228"/>
      <c r="G29" s="333"/>
      <c r="H29" s="300"/>
      <c r="I29" s="300"/>
      <c r="J29" s="300"/>
      <c r="K29" s="300"/>
      <c r="L29" s="300"/>
      <c r="M29" s="300"/>
      <c r="N29" s="300"/>
      <c r="O29" s="301"/>
      <c r="P29" s="225"/>
      <c r="Q29" s="207"/>
      <c r="R29" s="207"/>
      <c r="S29" s="207"/>
      <c r="T29" s="207"/>
      <c r="U29" s="207"/>
      <c r="V29" s="207"/>
      <c r="W29" s="207"/>
      <c r="X29" s="208"/>
      <c r="Y29" s="305" t="s">
        <v>14</v>
      </c>
      <c r="Z29" s="306"/>
      <c r="AA29" s="307"/>
      <c r="AB29" s="706"/>
      <c r="AC29" s="308"/>
      <c r="AD29" s="308"/>
      <c r="AE29" s="93"/>
      <c r="AF29" s="94"/>
      <c r="AG29" s="94"/>
      <c r="AH29" s="94"/>
      <c r="AI29" s="95"/>
      <c r="AJ29" s="93"/>
      <c r="AK29" s="94"/>
      <c r="AL29" s="94"/>
      <c r="AM29" s="94"/>
      <c r="AN29" s="95"/>
      <c r="AO29" s="93"/>
      <c r="AP29" s="94"/>
      <c r="AQ29" s="94"/>
      <c r="AR29" s="94"/>
      <c r="AS29" s="95"/>
      <c r="AT29" s="239"/>
      <c r="AU29" s="239"/>
      <c r="AV29" s="239"/>
      <c r="AW29" s="239"/>
      <c r="AX29" s="240"/>
    </row>
    <row r="30" spans="1:50" ht="22.5" customHeight="1" x14ac:dyDescent="0.15">
      <c r="A30" s="230"/>
      <c r="B30" s="231"/>
      <c r="C30" s="231"/>
      <c r="D30" s="231"/>
      <c r="E30" s="231"/>
      <c r="F30" s="232"/>
      <c r="G30" s="302"/>
      <c r="H30" s="303"/>
      <c r="I30" s="303"/>
      <c r="J30" s="303"/>
      <c r="K30" s="303"/>
      <c r="L30" s="303"/>
      <c r="M30" s="303"/>
      <c r="N30" s="303"/>
      <c r="O30" s="304"/>
      <c r="P30" s="288"/>
      <c r="Q30" s="288"/>
      <c r="R30" s="288"/>
      <c r="S30" s="288"/>
      <c r="T30" s="288"/>
      <c r="U30" s="288"/>
      <c r="V30" s="288"/>
      <c r="W30" s="288"/>
      <c r="X30" s="289"/>
      <c r="Y30" s="187" t="s">
        <v>65</v>
      </c>
      <c r="Z30" s="121"/>
      <c r="AA30" s="183"/>
      <c r="AB30" s="705"/>
      <c r="AC30" s="298"/>
      <c r="AD30" s="29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4"/>
      <c r="B31" s="685"/>
      <c r="C31" s="685"/>
      <c r="D31" s="685"/>
      <c r="E31" s="685"/>
      <c r="F31" s="686"/>
      <c r="G31" s="334"/>
      <c r="H31" s="335"/>
      <c r="I31" s="335"/>
      <c r="J31" s="335"/>
      <c r="K31" s="335"/>
      <c r="L31" s="335"/>
      <c r="M31" s="335"/>
      <c r="N31" s="335"/>
      <c r="O31" s="336"/>
      <c r="P31" s="209"/>
      <c r="Q31" s="209"/>
      <c r="R31" s="209"/>
      <c r="S31" s="209"/>
      <c r="T31" s="209"/>
      <c r="U31" s="209"/>
      <c r="V31" s="209"/>
      <c r="W31" s="209"/>
      <c r="X31" s="210"/>
      <c r="Y31" s="120" t="s">
        <v>15</v>
      </c>
      <c r="Z31" s="121"/>
      <c r="AA31" s="183"/>
      <c r="AB31" s="696" t="s">
        <v>462</v>
      </c>
      <c r="AC31" s="276"/>
      <c r="AD31" s="276"/>
      <c r="AE31" s="93"/>
      <c r="AF31" s="94"/>
      <c r="AG31" s="94"/>
      <c r="AH31" s="94"/>
      <c r="AI31" s="95"/>
      <c r="AJ31" s="93"/>
      <c r="AK31" s="94"/>
      <c r="AL31" s="94"/>
      <c r="AM31" s="94"/>
      <c r="AN31" s="95"/>
      <c r="AO31" s="93"/>
      <c r="AP31" s="94"/>
      <c r="AQ31" s="94"/>
      <c r="AR31" s="94"/>
      <c r="AS31" s="95"/>
      <c r="AT31" s="280"/>
      <c r="AU31" s="281"/>
      <c r="AV31" s="281"/>
      <c r="AW31" s="281"/>
      <c r="AX31" s="282"/>
    </row>
    <row r="32" spans="1:50" ht="18.75" customHeight="1" x14ac:dyDescent="0.15">
      <c r="A32" s="226" t="s">
        <v>13</v>
      </c>
      <c r="B32" s="227"/>
      <c r="C32" s="227"/>
      <c r="D32" s="227"/>
      <c r="E32" s="227"/>
      <c r="F32" s="228"/>
      <c r="G32" s="233" t="s">
        <v>319</v>
      </c>
      <c r="H32" s="234"/>
      <c r="I32" s="234"/>
      <c r="J32" s="234"/>
      <c r="K32" s="234"/>
      <c r="L32" s="234"/>
      <c r="M32" s="234"/>
      <c r="N32" s="234"/>
      <c r="O32" s="235"/>
      <c r="P32" s="253" t="s">
        <v>83</v>
      </c>
      <c r="Q32" s="234"/>
      <c r="R32" s="234"/>
      <c r="S32" s="234"/>
      <c r="T32" s="234"/>
      <c r="U32" s="234"/>
      <c r="V32" s="234"/>
      <c r="W32" s="234"/>
      <c r="X32" s="235"/>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6"/>
      <c r="B33" s="227"/>
      <c r="C33" s="227"/>
      <c r="D33" s="227"/>
      <c r="E33" s="227"/>
      <c r="F33" s="228"/>
      <c r="G33" s="236"/>
      <c r="H33" s="108"/>
      <c r="I33" s="108"/>
      <c r="J33" s="108"/>
      <c r="K33" s="108"/>
      <c r="L33" s="108"/>
      <c r="M33" s="108"/>
      <c r="N33" s="108"/>
      <c r="O33" s="237"/>
      <c r="P33" s="254"/>
      <c r="Q33" s="108"/>
      <c r="R33" s="108"/>
      <c r="S33" s="108"/>
      <c r="T33" s="108"/>
      <c r="U33" s="108"/>
      <c r="V33" s="108"/>
      <c r="W33" s="108"/>
      <c r="X33" s="237"/>
      <c r="Y33" s="291"/>
      <c r="Z33" s="292"/>
      <c r="AA33" s="293"/>
      <c r="AB33" s="151"/>
      <c r="AC33" s="146"/>
      <c r="AD33" s="147"/>
      <c r="AE33" s="152"/>
      <c r="AF33" s="145"/>
      <c r="AG33" s="145"/>
      <c r="AH33" s="145"/>
      <c r="AI33" s="297"/>
      <c r="AJ33" s="152"/>
      <c r="AK33" s="145"/>
      <c r="AL33" s="145"/>
      <c r="AM33" s="145"/>
      <c r="AN33" s="297"/>
      <c r="AO33" s="152"/>
      <c r="AP33" s="145"/>
      <c r="AQ33" s="145"/>
      <c r="AR33" s="145"/>
      <c r="AS33" s="297"/>
      <c r="AT33" s="67"/>
      <c r="AU33" s="110"/>
      <c r="AV33" s="110"/>
      <c r="AW33" s="108" t="s">
        <v>464</v>
      </c>
      <c r="AX33" s="109"/>
    </row>
    <row r="34" spans="1:50" ht="22.5" customHeight="1" x14ac:dyDescent="0.15">
      <c r="A34" s="229"/>
      <c r="B34" s="227"/>
      <c r="C34" s="227"/>
      <c r="D34" s="227"/>
      <c r="E34" s="227"/>
      <c r="F34" s="228"/>
      <c r="G34" s="333"/>
      <c r="H34" s="300"/>
      <c r="I34" s="300"/>
      <c r="J34" s="300"/>
      <c r="K34" s="300"/>
      <c r="L34" s="300"/>
      <c r="M34" s="300"/>
      <c r="N34" s="300"/>
      <c r="O34" s="301"/>
      <c r="P34" s="225"/>
      <c r="Q34" s="207"/>
      <c r="R34" s="207"/>
      <c r="S34" s="207"/>
      <c r="T34" s="207"/>
      <c r="U34" s="207"/>
      <c r="V34" s="207"/>
      <c r="W34" s="207"/>
      <c r="X34" s="208"/>
      <c r="Y34" s="305" t="s">
        <v>14</v>
      </c>
      <c r="Z34" s="306"/>
      <c r="AA34" s="307"/>
      <c r="AB34" s="706"/>
      <c r="AC34" s="308"/>
      <c r="AD34" s="308"/>
      <c r="AE34" s="93"/>
      <c r="AF34" s="94"/>
      <c r="AG34" s="94"/>
      <c r="AH34" s="94"/>
      <c r="AI34" s="95"/>
      <c r="AJ34" s="93"/>
      <c r="AK34" s="94"/>
      <c r="AL34" s="94"/>
      <c r="AM34" s="94"/>
      <c r="AN34" s="95"/>
      <c r="AO34" s="93"/>
      <c r="AP34" s="94"/>
      <c r="AQ34" s="94"/>
      <c r="AR34" s="94"/>
      <c r="AS34" s="95"/>
      <c r="AT34" s="239"/>
      <c r="AU34" s="239"/>
      <c r="AV34" s="239"/>
      <c r="AW34" s="239"/>
      <c r="AX34" s="240"/>
    </row>
    <row r="35" spans="1:50" ht="22.5" customHeight="1" x14ac:dyDescent="0.15">
      <c r="A35" s="230"/>
      <c r="B35" s="231"/>
      <c r="C35" s="231"/>
      <c r="D35" s="231"/>
      <c r="E35" s="231"/>
      <c r="F35" s="232"/>
      <c r="G35" s="302"/>
      <c r="H35" s="303"/>
      <c r="I35" s="303"/>
      <c r="J35" s="303"/>
      <c r="K35" s="303"/>
      <c r="L35" s="303"/>
      <c r="M35" s="303"/>
      <c r="N35" s="303"/>
      <c r="O35" s="304"/>
      <c r="P35" s="288"/>
      <c r="Q35" s="288"/>
      <c r="R35" s="288"/>
      <c r="S35" s="288"/>
      <c r="T35" s="288"/>
      <c r="U35" s="288"/>
      <c r="V35" s="288"/>
      <c r="W35" s="288"/>
      <c r="X35" s="289"/>
      <c r="Y35" s="187" t="s">
        <v>65</v>
      </c>
      <c r="Z35" s="121"/>
      <c r="AA35" s="183"/>
      <c r="AB35" s="705"/>
      <c r="AC35" s="298"/>
      <c r="AD35" s="29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4"/>
      <c r="B36" s="685"/>
      <c r="C36" s="685"/>
      <c r="D36" s="685"/>
      <c r="E36" s="685"/>
      <c r="F36" s="686"/>
      <c r="G36" s="334"/>
      <c r="H36" s="335"/>
      <c r="I36" s="335"/>
      <c r="J36" s="335"/>
      <c r="K36" s="335"/>
      <c r="L36" s="335"/>
      <c r="M36" s="335"/>
      <c r="N36" s="335"/>
      <c r="O36" s="336"/>
      <c r="P36" s="209"/>
      <c r="Q36" s="209"/>
      <c r="R36" s="209"/>
      <c r="S36" s="209"/>
      <c r="T36" s="209"/>
      <c r="U36" s="209"/>
      <c r="V36" s="209"/>
      <c r="W36" s="209"/>
      <c r="X36" s="210"/>
      <c r="Y36" s="120" t="s">
        <v>15</v>
      </c>
      <c r="Z36" s="121"/>
      <c r="AA36" s="183"/>
      <c r="AB36" s="696" t="s">
        <v>463</v>
      </c>
      <c r="AC36" s="276"/>
      <c r="AD36" s="276"/>
      <c r="AE36" s="93"/>
      <c r="AF36" s="94"/>
      <c r="AG36" s="94"/>
      <c r="AH36" s="94"/>
      <c r="AI36" s="95"/>
      <c r="AJ36" s="93"/>
      <c r="AK36" s="94"/>
      <c r="AL36" s="94"/>
      <c r="AM36" s="94"/>
      <c r="AN36" s="95"/>
      <c r="AO36" s="93"/>
      <c r="AP36" s="94"/>
      <c r="AQ36" s="94"/>
      <c r="AR36" s="94"/>
      <c r="AS36" s="95"/>
      <c r="AT36" s="280"/>
      <c r="AU36" s="281"/>
      <c r="AV36" s="281"/>
      <c r="AW36" s="281"/>
      <c r="AX36" s="282"/>
    </row>
    <row r="37" spans="1:50" ht="18.75" customHeight="1" x14ac:dyDescent="0.15">
      <c r="A37" s="226" t="s">
        <v>13</v>
      </c>
      <c r="B37" s="227"/>
      <c r="C37" s="227"/>
      <c r="D37" s="227"/>
      <c r="E37" s="227"/>
      <c r="F37" s="228"/>
      <c r="G37" s="233" t="s">
        <v>319</v>
      </c>
      <c r="H37" s="234"/>
      <c r="I37" s="234"/>
      <c r="J37" s="234"/>
      <c r="K37" s="234"/>
      <c r="L37" s="234"/>
      <c r="M37" s="234"/>
      <c r="N37" s="234"/>
      <c r="O37" s="235"/>
      <c r="P37" s="253" t="s">
        <v>83</v>
      </c>
      <c r="Q37" s="234"/>
      <c r="R37" s="234"/>
      <c r="S37" s="234"/>
      <c r="T37" s="234"/>
      <c r="U37" s="234"/>
      <c r="V37" s="234"/>
      <c r="W37" s="234"/>
      <c r="X37" s="235"/>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6"/>
      <c r="B38" s="227"/>
      <c r="C38" s="227"/>
      <c r="D38" s="227"/>
      <c r="E38" s="227"/>
      <c r="F38" s="228"/>
      <c r="G38" s="236"/>
      <c r="H38" s="108"/>
      <c r="I38" s="108"/>
      <c r="J38" s="108"/>
      <c r="K38" s="108"/>
      <c r="L38" s="108"/>
      <c r="M38" s="108"/>
      <c r="N38" s="108"/>
      <c r="O38" s="237"/>
      <c r="P38" s="254"/>
      <c r="Q38" s="108"/>
      <c r="R38" s="108"/>
      <c r="S38" s="108"/>
      <c r="T38" s="108"/>
      <c r="U38" s="108"/>
      <c r="V38" s="108"/>
      <c r="W38" s="108"/>
      <c r="X38" s="237"/>
      <c r="Y38" s="291"/>
      <c r="Z38" s="292"/>
      <c r="AA38" s="293"/>
      <c r="AB38" s="151"/>
      <c r="AC38" s="146"/>
      <c r="AD38" s="147"/>
      <c r="AE38" s="152"/>
      <c r="AF38" s="145"/>
      <c r="AG38" s="145"/>
      <c r="AH38" s="145"/>
      <c r="AI38" s="297"/>
      <c r="AJ38" s="152"/>
      <c r="AK38" s="145"/>
      <c r="AL38" s="145"/>
      <c r="AM38" s="145"/>
      <c r="AN38" s="297"/>
      <c r="AO38" s="152"/>
      <c r="AP38" s="145"/>
      <c r="AQ38" s="145"/>
      <c r="AR38" s="145"/>
      <c r="AS38" s="297"/>
      <c r="AT38" s="67"/>
      <c r="AU38" s="110"/>
      <c r="AV38" s="110"/>
      <c r="AW38" s="108" t="s">
        <v>464</v>
      </c>
      <c r="AX38" s="109"/>
    </row>
    <row r="39" spans="1:50" ht="22.5" customHeight="1" x14ac:dyDescent="0.15">
      <c r="A39" s="229"/>
      <c r="B39" s="227"/>
      <c r="C39" s="227"/>
      <c r="D39" s="227"/>
      <c r="E39" s="227"/>
      <c r="F39" s="228"/>
      <c r="G39" s="333"/>
      <c r="H39" s="300"/>
      <c r="I39" s="300"/>
      <c r="J39" s="300"/>
      <c r="K39" s="300"/>
      <c r="L39" s="300"/>
      <c r="M39" s="300"/>
      <c r="N39" s="300"/>
      <c r="O39" s="301"/>
      <c r="P39" s="225"/>
      <c r="Q39" s="207"/>
      <c r="R39" s="207"/>
      <c r="S39" s="207"/>
      <c r="T39" s="207"/>
      <c r="U39" s="207"/>
      <c r="V39" s="207"/>
      <c r="W39" s="207"/>
      <c r="X39" s="208"/>
      <c r="Y39" s="305" t="s">
        <v>14</v>
      </c>
      <c r="Z39" s="306"/>
      <c r="AA39" s="307"/>
      <c r="AB39" s="706"/>
      <c r="AC39" s="308"/>
      <c r="AD39" s="308"/>
      <c r="AE39" s="93"/>
      <c r="AF39" s="94"/>
      <c r="AG39" s="94"/>
      <c r="AH39" s="94"/>
      <c r="AI39" s="95"/>
      <c r="AJ39" s="93"/>
      <c r="AK39" s="94"/>
      <c r="AL39" s="94"/>
      <c r="AM39" s="94"/>
      <c r="AN39" s="95"/>
      <c r="AO39" s="93"/>
      <c r="AP39" s="94"/>
      <c r="AQ39" s="94"/>
      <c r="AR39" s="94"/>
      <c r="AS39" s="95"/>
      <c r="AT39" s="239"/>
      <c r="AU39" s="239"/>
      <c r="AV39" s="239"/>
      <c r="AW39" s="239"/>
      <c r="AX39" s="240"/>
    </row>
    <row r="40" spans="1:50" ht="22.5" customHeight="1" x14ac:dyDescent="0.15">
      <c r="A40" s="230"/>
      <c r="B40" s="231"/>
      <c r="C40" s="231"/>
      <c r="D40" s="231"/>
      <c r="E40" s="231"/>
      <c r="F40" s="232"/>
      <c r="G40" s="302"/>
      <c r="H40" s="303"/>
      <c r="I40" s="303"/>
      <c r="J40" s="303"/>
      <c r="K40" s="303"/>
      <c r="L40" s="303"/>
      <c r="M40" s="303"/>
      <c r="N40" s="303"/>
      <c r="O40" s="304"/>
      <c r="P40" s="288"/>
      <c r="Q40" s="288"/>
      <c r="R40" s="288"/>
      <c r="S40" s="288"/>
      <c r="T40" s="288"/>
      <c r="U40" s="288"/>
      <c r="V40" s="288"/>
      <c r="W40" s="288"/>
      <c r="X40" s="289"/>
      <c r="Y40" s="187" t="s">
        <v>65</v>
      </c>
      <c r="Z40" s="121"/>
      <c r="AA40" s="183"/>
      <c r="AB40" s="705"/>
      <c r="AC40" s="298"/>
      <c r="AD40" s="29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4"/>
      <c r="B41" s="685"/>
      <c r="C41" s="685"/>
      <c r="D41" s="685"/>
      <c r="E41" s="685"/>
      <c r="F41" s="686"/>
      <c r="G41" s="334"/>
      <c r="H41" s="335"/>
      <c r="I41" s="335"/>
      <c r="J41" s="335"/>
      <c r="K41" s="335"/>
      <c r="L41" s="335"/>
      <c r="M41" s="335"/>
      <c r="N41" s="335"/>
      <c r="O41" s="336"/>
      <c r="P41" s="209"/>
      <c r="Q41" s="209"/>
      <c r="R41" s="209"/>
      <c r="S41" s="209"/>
      <c r="T41" s="209"/>
      <c r="U41" s="209"/>
      <c r="V41" s="209"/>
      <c r="W41" s="209"/>
      <c r="X41" s="210"/>
      <c r="Y41" s="120" t="s">
        <v>15</v>
      </c>
      <c r="Z41" s="121"/>
      <c r="AA41" s="183"/>
      <c r="AB41" s="696" t="s">
        <v>463</v>
      </c>
      <c r="AC41" s="276"/>
      <c r="AD41" s="276"/>
      <c r="AE41" s="93"/>
      <c r="AF41" s="94"/>
      <c r="AG41" s="94"/>
      <c r="AH41" s="94"/>
      <c r="AI41" s="95"/>
      <c r="AJ41" s="93"/>
      <c r="AK41" s="94"/>
      <c r="AL41" s="94"/>
      <c r="AM41" s="94"/>
      <c r="AN41" s="95"/>
      <c r="AO41" s="93"/>
      <c r="AP41" s="94"/>
      <c r="AQ41" s="94"/>
      <c r="AR41" s="94"/>
      <c r="AS41" s="95"/>
      <c r="AT41" s="280"/>
      <c r="AU41" s="281"/>
      <c r="AV41" s="281"/>
      <c r="AW41" s="281"/>
      <c r="AX41" s="282"/>
    </row>
    <row r="42" spans="1:50" ht="18.75" customHeight="1" x14ac:dyDescent="0.15">
      <c r="A42" s="226" t="s">
        <v>13</v>
      </c>
      <c r="B42" s="227"/>
      <c r="C42" s="227"/>
      <c r="D42" s="227"/>
      <c r="E42" s="227"/>
      <c r="F42" s="228"/>
      <c r="G42" s="233" t="s">
        <v>319</v>
      </c>
      <c r="H42" s="234"/>
      <c r="I42" s="234"/>
      <c r="J42" s="234"/>
      <c r="K42" s="234"/>
      <c r="L42" s="234"/>
      <c r="M42" s="234"/>
      <c r="N42" s="234"/>
      <c r="O42" s="235"/>
      <c r="P42" s="253" t="s">
        <v>83</v>
      </c>
      <c r="Q42" s="234"/>
      <c r="R42" s="234"/>
      <c r="S42" s="234"/>
      <c r="T42" s="234"/>
      <c r="U42" s="234"/>
      <c r="V42" s="234"/>
      <c r="W42" s="234"/>
      <c r="X42" s="235"/>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6"/>
      <c r="B43" s="227"/>
      <c r="C43" s="227"/>
      <c r="D43" s="227"/>
      <c r="E43" s="227"/>
      <c r="F43" s="228"/>
      <c r="G43" s="236"/>
      <c r="H43" s="108"/>
      <c r="I43" s="108"/>
      <c r="J43" s="108"/>
      <c r="K43" s="108"/>
      <c r="L43" s="108"/>
      <c r="M43" s="108"/>
      <c r="N43" s="108"/>
      <c r="O43" s="237"/>
      <c r="P43" s="254"/>
      <c r="Q43" s="108"/>
      <c r="R43" s="108"/>
      <c r="S43" s="108"/>
      <c r="T43" s="108"/>
      <c r="U43" s="108"/>
      <c r="V43" s="108"/>
      <c r="W43" s="108"/>
      <c r="X43" s="237"/>
      <c r="Y43" s="291"/>
      <c r="Z43" s="292"/>
      <c r="AA43" s="293"/>
      <c r="AB43" s="151"/>
      <c r="AC43" s="146"/>
      <c r="AD43" s="147"/>
      <c r="AE43" s="152"/>
      <c r="AF43" s="145"/>
      <c r="AG43" s="145"/>
      <c r="AH43" s="145"/>
      <c r="AI43" s="297"/>
      <c r="AJ43" s="152"/>
      <c r="AK43" s="145"/>
      <c r="AL43" s="145"/>
      <c r="AM43" s="145"/>
      <c r="AN43" s="297"/>
      <c r="AO43" s="152"/>
      <c r="AP43" s="145"/>
      <c r="AQ43" s="145"/>
      <c r="AR43" s="145"/>
      <c r="AS43" s="297"/>
      <c r="AT43" s="67"/>
      <c r="AU43" s="110"/>
      <c r="AV43" s="110"/>
      <c r="AW43" s="108" t="s">
        <v>464</v>
      </c>
      <c r="AX43" s="109"/>
    </row>
    <row r="44" spans="1:50" ht="22.5" customHeight="1" x14ac:dyDescent="0.15">
      <c r="A44" s="229"/>
      <c r="B44" s="227"/>
      <c r="C44" s="227"/>
      <c r="D44" s="227"/>
      <c r="E44" s="227"/>
      <c r="F44" s="228"/>
      <c r="G44" s="333"/>
      <c r="H44" s="300"/>
      <c r="I44" s="300"/>
      <c r="J44" s="300"/>
      <c r="K44" s="300"/>
      <c r="L44" s="300"/>
      <c r="M44" s="300"/>
      <c r="N44" s="300"/>
      <c r="O44" s="301"/>
      <c r="P44" s="225"/>
      <c r="Q44" s="207"/>
      <c r="R44" s="207"/>
      <c r="S44" s="207"/>
      <c r="T44" s="207"/>
      <c r="U44" s="207"/>
      <c r="V44" s="207"/>
      <c r="W44" s="207"/>
      <c r="X44" s="208"/>
      <c r="Y44" s="305" t="s">
        <v>14</v>
      </c>
      <c r="Z44" s="306"/>
      <c r="AA44" s="307"/>
      <c r="AB44" s="706"/>
      <c r="AC44" s="308"/>
      <c r="AD44" s="308"/>
      <c r="AE44" s="93"/>
      <c r="AF44" s="94"/>
      <c r="AG44" s="94"/>
      <c r="AH44" s="94"/>
      <c r="AI44" s="95"/>
      <c r="AJ44" s="93"/>
      <c r="AK44" s="94"/>
      <c r="AL44" s="94"/>
      <c r="AM44" s="94"/>
      <c r="AN44" s="95"/>
      <c r="AO44" s="93"/>
      <c r="AP44" s="94"/>
      <c r="AQ44" s="94"/>
      <c r="AR44" s="94"/>
      <c r="AS44" s="95"/>
      <c r="AT44" s="239"/>
      <c r="AU44" s="239"/>
      <c r="AV44" s="239"/>
      <c r="AW44" s="239"/>
      <c r="AX44" s="240"/>
    </row>
    <row r="45" spans="1:50" ht="22.5" customHeight="1" x14ac:dyDescent="0.15">
      <c r="A45" s="230"/>
      <c r="B45" s="231"/>
      <c r="C45" s="231"/>
      <c r="D45" s="231"/>
      <c r="E45" s="231"/>
      <c r="F45" s="232"/>
      <c r="G45" s="302"/>
      <c r="H45" s="303"/>
      <c r="I45" s="303"/>
      <c r="J45" s="303"/>
      <c r="K45" s="303"/>
      <c r="L45" s="303"/>
      <c r="M45" s="303"/>
      <c r="N45" s="303"/>
      <c r="O45" s="304"/>
      <c r="P45" s="288"/>
      <c r="Q45" s="288"/>
      <c r="R45" s="288"/>
      <c r="S45" s="288"/>
      <c r="T45" s="288"/>
      <c r="U45" s="288"/>
      <c r="V45" s="288"/>
      <c r="W45" s="288"/>
      <c r="X45" s="289"/>
      <c r="Y45" s="187" t="s">
        <v>65</v>
      </c>
      <c r="Z45" s="121"/>
      <c r="AA45" s="183"/>
      <c r="AB45" s="705"/>
      <c r="AC45" s="298"/>
      <c r="AD45" s="29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4"/>
      <c r="B46" s="685"/>
      <c r="C46" s="685"/>
      <c r="D46" s="685"/>
      <c r="E46" s="685"/>
      <c r="F46" s="686"/>
      <c r="G46" s="334"/>
      <c r="H46" s="335"/>
      <c r="I46" s="335"/>
      <c r="J46" s="335"/>
      <c r="K46" s="335"/>
      <c r="L46" s="335"/>
      <c r="M46" s="335"/>
      <c r="N46" s="335"/>
      <c r="O46" s="336"/>
      <c r="P46" s="209"/>
      <c r="Q46" s="209"/>
      <c r="R46" s="209"/>
      <c r="S46" s="209"/>
      <c r="T46" s="209"/>
      <c r="U46" s="209"/>
      <c r="V46" s="209"/>
      <c r="W46" s="209"/>
      <c r="X46" s="210"/>
      <c r="Y46" s="120" t="s">
        <v>15</v>
      </c>
      <c r="Z46" s="121"/>
      <c r="AA46" s="183"/>
      <c r="AB46" s="696" t="s">
        <v>463</v>
      </c>
      <c r="AC46" s="276"/>
      <c r="AD46" s="276"/>
      <c r="AE46" s="93"/>
      <c r="AF46" s="94"/>
      <c r="AG46" s="94"/>
      <c r="AH46" s="94"/>
      <c r="AI46" s="95"/>
      <c r="AJ46" s="93"/>
      <c r="AK46" s="94"/>
      <c r="AL46" s="94"/>
      <c r="AM46" s="94"/>
      <c r="AN46" s="95"/>
      <c r="AO46" s="93"/>
      <c r="AP46" s="94"/>
      <c r="AQ46" s="94"/>
      <c r="AR46" s="94"/>
      <c r="AS46" s="95"/>
      <c r="AT46" s="280"/>
      <c r="AU46" s="281"/>
      <c r="AV46" s="281"/>
      <c r="AW46" s="281"/>
      <c r="AX46" s="282"/>
    </row>
    <row r="47" spans="1:50" ht="18.75" customHeight="1" x14ac:dyDescent="0.15">
      <c r="A47" s="226" t="s">
        <v>13</v>
      </c>
      <c r="B47" s="227"/>
      <c r="C47" s="227"/>
      <c r="D47" s="227"/>
      <c r="E47" s="227"/>
      <c r="F47" s="228"/>
      <c r="G47" s="233" t="s">
        <v>319</v>
      </c>
      <c r="H47" s="234"/>
      <c r="I47" s="234"/>
      <c r="J47" s="234"/>
      <c r="K47" s="234"/>
      <c r="L47" s="234"/>
      <c r="M47" s="234"/>
      <c r="N47" s="234"/>
      <c r="O47" s="235"/>
      <c r="P47" s="253" t="s">
        <v>83</v>
      </c>
      <c r="Q47" s="234"/>
      <c r="R47" s="234"/>
      <c r="S47" s="234"/>
      <c r="T47" s="234"/>
      <c r="U47" s="234"/>
      <c r="V47" s="234"/>
      <c r="W47" s="234"/>
      <c r="X47" s="235"/>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6"/>
      <c r="B48" s="227"/>
      <c r="C48" s="227"/>
      <c r="D48" s="227"/>
      <c r="E48" s="227"/>
      <c r="F48" s="228"/>
      <c r="G48" s="236"/>
      <c r="H48" s="108"/>
      <c r="I48" s="108"/>
      <c r="J48" s="108"/>
      <c r="K48" s="108"/>
      <c r="L48" s="108"/>
      <c r="M48" s="108"/>
      <c r="N48" s="108"/>
      <c r="O48" s="237"/>
      <c r="P48" s="254"/>
      <c r="Q48" s="108"/>
      <c r="R48" s="108"/>
      <c r="S48" s="108"/>
      <c r="T48" s="108"/>
      <c r="U48" s="108"/>
      <c r="V48" s="108"/>
      <c r="W48" s="108"/>
      <c r="X48" s="237"/>
      <c r="Y48" s="291"/>
      <c r="Z48" s="292"/>
      <c r="AA48" s="293"/>
      <c r="AB48" s="151"/>
      <c r="AC48" s="146"/>
      <c r="AD48" s="147"/>
      <c r="AE48" s="152"/>
      <c r="AF48" s="145"/>
      <c r="AG48" s="145"/>
      <c r="AH48" s="145"/>
      <c r="AI48" s="297"/>
      <c r="AJ48" s="152"/>
      <c r="AK48" s="145"/>
      <c r="AL48" s="145"/>
      <c r="AM48" s="145"/>
      <c r="AN48" s="297"/>
      <c r="AO48" s="152"/>
      <c r="AP48" s="145"/>
      <c r="AQ48" s="145"/>
      <c r="AR48" s="145"/>
      <c r="AS48" s="297"/>
      <c r="AT48" s="67"/>
      <c r="AU48" s="110"/>
      <c r="AV48" s="110"/>
      <c r="AW48" s="108" t="s">
        <v>461</v>
      </c>
      <c r="AX48" s="109"/>
    </row>
    <row r="49" spans="1:50" ht="22.5" customHeight="1" x14ac:dyDescent="0.15">
      <c r="A49" s="229"/>
      <c r="B49" s="227"/>
      <c r="C49" s="227"/>
      <c r="D49" s="227"/>
      <c r="E49" s="227"/>
      <c r="F49" s="228"/>
      <c r="G49" s="333"/>
      <c r="H49" s="300"/>
      <c r="I49" s="300"/>
      <c r="J49" s="300"/>
      <c r="K49" s="300"/>
      <c r="L49" s="300"/>
      <c r="M49" s="300"/>
      <c r="N49" s="300"/>
      <c r="O49" s="301"/>
      <c r="P49" s="225"/>
      <c r="Q49" s="207"/>
      <c r="R49" s="207"/>
      <c r="S49" s="207"/>
      <c r="T49" s="207"/>
      <c r="U49" s="207"/>
      <c r="V49" s="207"/>
      <c r="W49" s="207"/>
      <c r="X49" s="208"/>
      <c r="Y49" s="305" t="s">
        <v>14</v>
      </c>
      <c r="Z49" s="306"/>
      <c r="AA49" s="307"/>
      <c r="AB49" s="706"/>
      <c r="AC49" s="308"/>
      <c r="AD49" s="308"/>
      <c r="AE49" s="93"/>
      <c r="AF49" s="94"/>
      <c r="AG49" s="94"/>
      <c r="AH49" s="94"/>
      <c r="AI49" s="95"/>
      <c r="AJ49" s="93"/>
      <c r="AK49" s="94"/>
      <c r="AL49" s="94"/>
      <c r="AM49" s="94"/>
      <c r="AN49" s="95"/>
      <c r="AO49" s="93"/>
      <c r="AP49" s="94"/>
      <c r="AQ49" s="94"/>
      <c r="AR49" s="94"/>
      <c r="AS49" s="95"/>
      <c r="AT49" s="239"/>
      <c r="AU49" s="239"/>
      <c r="AV49" s="239"/>
      <c r="AW49" s="239"/>
      <c r="AX49" s="240"/>
    </row>
    <row r="50" spans="1:50" ht="22.5" customHeight="1" x14ac:dyDescent="0.15">
      <c r="A50" s="230"/>
      <c r="B50" s="231"/>
      <c r="C50" s="231"/>
      <c r="D50" s="231"/>
      <c r="E50" s="231"/>
      <c r="F50" s="232"/>
      <c r="G50" s="302"/>
      <c r="H50" s="303"/>
      <c r="I50" s="303"/>
      <c r="J50" s="303"/>
      <c r="K50" s="303"/>
      <c r="L50" s="303"/>
      <c r="M50" s="303"/>
      <c r="N50" s="303"/>
      <c r="O50" s="304"/>
      <c r="P50" s="288"/>
      <c r="Q50" s="288"/>
      <c r="R50" s="288"/>
      <c r="S50" s="288"/>
      <c r="T50" s="288"/>
      <c r="U50" s="288"/>
      <c r="V50" s="288"/>
      <c r="W50" s="288"/>
      <c r="X50" s="289"/>
      <c r="Y50" s="187" t="s">
        <v>65</v>
      </c>
      <c r="Z50" s="121"/>
      <c r="AA50" s="183"/>
      <c r="AB50" s="705"/>
      <c r="AC50" s="298"/>
      <c r="AD50" s="29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4"/>
      <c r="B51" s="685"/>
      <c r="C51" s="685"/>
      <c r="D51" s="685"/>
      <c r="E51" s="685"/>
      <c r="F51" s="686"/>
      <c r="G51" s="334"/>
      <c r="H51" s="335"/>
      <c r="I51" s="335"/>
      <c r="J51" s="335"/>
      <c r="K51" s="335"/>
      <c r="L51" s="335"/>
      <c r="M51" s="335"/>
      <c r="N51" s="335"/>
      <c r="O51" s="336"/>
      <c r="P51" s="209"/>
      <c r="Q51" s="209"/>
      <c r="R51" s="209"/>
      <c r="S51" s="209"/>
      <c r="T51" s="209"/>
      <c r="U51" s="209"/>
      <c r="V51" s="209"/>
      <c r="W51" s="209"/>
      <c r="X51" s="210"/>
      <c r="Y51" s="120" t="s">
        <v>15</v>
      </c>
      <c r="Z51" s="121"/>
      <c r="AA51" s="183"/>
      <c r="AB51" s="707" t="s">
        <v>462</v>
      </c>
      <c r="AC51" s="708"/>
      <c r="AD51" s="708"/>
      <c r="AE51" s="93"/>
      <c r="AF51" s="94"/>
      <c r="AG51" s="94"/>
      <c r="AH51" s="94"/>
      <c r="AI51" s="95"/>
      <c r="AJ51" s="93"/>
      <c r="AK51" s="94"/>
      <c r="AL51" s="94"/>
      <c r="AM51" s="94"/>
      <c r="AN51" s="95"/>
      <c r="AO51" s="93"/>
      <c r="AP51" s="94"/>
      <c r="AQ51" s="94"/>
      <c r="AR51" s="94"/>
      <c r="AS51" s="95"/>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400" t="s">
        <v>369</v>
      </c>
      <c r="H2" s="401"/>
      <c r="I2" s="401"/>
      <c r="J2" s="401"/>
      <c r="K2" s="401"/>
      <c r="L2" s="401"/>
      <c r="M2" s="401"/>
      <c r="N2" s="401"/>
      <c r="O2" s="401"/>
      <c r="P2" s="401"/>
      <c r="Q2" s="401"/>
      <c r="R2" s="401"/>
      <c r="S2" s="401"/>
      <c r="T2" s="401"/>
      <c r="U2" s="401"/>
      <c r="V2" s="401"/>
      <c r="W2" s="401"/>
      <c r="X2" s="401"/>
      <c r="Y2" s="401"/>
      <c r="Z2" s="401"/>
      <c r="AA2" s="401"/>
      <c r="AB2" s="402"/>
      <c r="AC2" s="400" t="s">
        <v>459</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12"/>
      <c r="B3" s="713"/>
      <c r="C3" s="713"/>
      <c r="D3" s="713"/>
      <c r="E3" s="713"/>
      <c r="F3" s="714"/>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12"/>
      <c r="B4" s="713"/>
      <c r="C4" s="713"/>
      <c r="D4" s="713"/>
      <c r="E4" s="713"/>
      <c r="F4" s="71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2"/>
    </row>
    <row r="5" spans="1:50" ht="24.75" customHeight="1" x14ac:dyDescent="0.15">
      <c r="A5" s="712"/>
      <c r="B5" s="713"/>
      <c r="C5" s="713"/>
      <c r="D5" s="713"/>
      <c r="E5" s="713"/>
      <c r="F5" s="71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2"/>
      <c r="B6" s="713"/>
      <c r="C6" s="713"/>
      <c r="D6" s="713"/>
      <c r="E6" s="713"/>
      <c r="F6" s="71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2"/>
      <c r="B7" s="713"/>
      <c r="C7" s="713"/>
      <c r="D7" s="713"/>
      <c r="E7" s="713"/>
      <c r="F7" s="71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2"/>
      <c r="B8" s="713"/>
      <c r="C8" s="713"/>
      <c r="D8" s="713"/>
      <c r="E8" s="713"/>
      <c r="F8" s="71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2"/>
      <c r="B9" s="713"/>
      <c r="C9" s="713"/>
      <c r="D9" s="713"/>
      <c r="E9" s="713"/>
      <c r="F9" s="71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2"/>
      <c r="B10" s="713"/>
      <c r="C10" s="713"/>
      <c r="D10" s="713"/>
      <c r="E10" s="713"/>
      <c r="F10" s="71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2"/>
      <c r="B11" s="713"/>
      <c r="C11" s="713"/>
      <c r="D11" s="713"/>
      <c r="E11" s="713"/>
      <c r="F11" s="71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2"/>
      <c r="B12" s="713"/>
      <c r="C12" s="713"/>
      <c r="D12" s="713"/>
      <c r="E12" s="713"/>
      <c r="F12" s="71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2"/>
      <c r="B13" s="713"/>
      <c r="C13" s="713"/>
      <c r="D13" s="713"/>
      <c r="E13" s="713"/>
      <c r="F13" s="71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2"/>
      <c r="B14" s="713"/>
      <c r="C14" s="713"/>
      <c r="D14" s="713"/>
      <c r="E14" s="713"/>
      <c r="F14" s="71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2"/>
      <c r="B15" s="713"/>
      <c r="C15" s="713"/>
      <c r="D15" s="713"/>
      <c r="E15" s="713"/>
      <c r="F15" s="714"/>
      <c r="G15" s="400" t="s">
        <v>370</v>
      </c>
      <c r="H15" s="401"/>
      <c r="I15" s="401"/>
      <c r="J15" s="401"/>
      <c r="K15" s="401"/>
      <c r="L15" s="401"/>
      <c r="M15" s="401"/>
      <c r="N15" s="401"/>
      <c r="O15" s="401"/>
      <c r="P15" s="401"/>
      <c r="Q15" s="401"/>
      <c r="R15" s="401"/>
      <c r="S15" s="401"/>
      <c r="T15" s="401"/>
      <c r="U15" s="401"/>
      <c r="V15" s="401"/>
      <c r="W15" s="401"/>
      <c r="X15" s="401"/>
      <c r="Y15" s="401"/>
      <c r="Z15" s="401"/>
      <c r="AA15" s="401"/>
      <c r="AB15" s="402"/>
      <c r="AC15" s="400" t="s">
        <v>371</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12"/>
      <c r="B16" s="713"/>
      <c r="C16" s="713"/>
      <c r="D16" s="713"/>
      <c r="E16" s="713"/>
      <c r="F16" s="714"/>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12"/>
      <c r="B17" s="713"/>
      <c r="C17" s="713"/>
      <c r="D17" s="713"/>
      <c r="E17" s="713"/>
      <c r="F17" s="71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2"/>
    </row>
    <row r="18" spans="1:50" ht="24.75" customHeight="1" x14ac:dyDescent="0.15">
      <c r="A18" s="712"/>
      <c r="B18" s="713"/>
      <c r="C18" s="713"/>
      <c r="D18" s="713"/>
      <c r="E18" s="713"/>
      <c r="F18" s="71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2"/>
      <c r="B19" s="713"/>
      <c r="C19" s="713"/>
      <c r="D19" s="713"/>
      <c r="E19" s="713"/>
      <c r="F19" s="71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2"/>
      <c r="B20" s="713"/>
      <c r="C20" s="713"/>
      <c r="D20" s="713"/>
      <c r="E20" s="713"/>
      <c r="F20" s="71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2"/>
      <c r="B21" s="713"/>
      <c r="C21" s="713"/>
      <c r="D21" s="713"/>
      <c r="E21" s="713"/>
      <c r="F21" s="71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2"/>
      <c r="B22" s="713"/>
      <c r="C22" s="713"/>
      <c r="D22" s="713"/>
      <c r="E22" s="713"/>
      <c r="F22" s="71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2"/>
      <c r="B23" s="713"/>
      <c r="C23" s="713"/>
      <c r="D23" s="713"/>
      <c r="E23" s="713"/>
      <c r="F23" s="71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2"/>
      <c r="B24" s="713"/>
      <c r="C24" s="713"/>
      <c r="D24" s="713"/>
      <c r="E24" s="713"/>
      <c r="F24" s="71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2"/>
      <c r="B25" s="713"/>
      <c r="C25" s="713"/>
      <c r="D25" s="713"/>
      <c r="E25" s="713"/>
      <c r="F25" s="71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2"/>
      <c r="B26" s="713"/>
      <c r="C26" s="713"/>
      <c r="D26" s="713"/>
      <c r="E26" s="713"/>
      <c r="F26" s="71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2"/>
      <c r="B27" s="713"/>
      <c r="C27" s="713"/>
      <c r="D27" s="713"/>
      <c r="E27" s="713"/>
      <c r="F27" s="71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2"/>
      <c r="B28" s="713"/>
      <c r="C28" s="713"/>
      <c r="D28" s="713"/>
      <c r="E28" s="713"/>
      <c r="F28" s="714"/>
      <c r="G28" s="400" t="s">
        <v>372</v>
      </c>
      <c r="H28" s="401"/>
      <c r="I28" s="401"/>
      <c r="J28" s="401"/>
      <c r="K28" s="401"/>
      <c r="L28" s="401"/>
      <c r="M28" s="401"/>
      <c r="N28" s="401"/>
      <c r="O28" s="401"/>
      <c r="P28" s="401"/>
      <c r="Q28" s="401"/>
      <c r="R28" s="401"/>
      <c r="S28" s="401"/>
      <c r="T28" s="401"/>
      <c r="U28" s="401"/>
      <c r="V28" s="401"/>
      <c r="W28" s="401"/>
      <c r="X28" s="401"/>
      <c r="Y28" s="401"/>
      <c r="Z28" s="401"/>
      <c r="AA28" s="401"/>
      <c r="AB28" s="402"/>
      <c r="AC28" s="400" t="s">
        <v>373</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12"/>
      <c r="B29" s="713"/>
      <c r="C29" s="713"/>
      <c r="D29" s="713"/>
      <c r="E29" s="713"/>
      <c r="F29" s="714"/>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12"/>
      <c r="B30" s="713"/>
      <c r="C30" s="713"/>
      <c r="D30" s="713"/>
      <c r="E30" s="713"/>
      <c r="F30" s="71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2"/>
    </row>
    <row r="31" spans="1:50" ht="24.75" customHeight="1" x14ac:dyDescent="0.15">
      <c r="A31" s="712"/>
      <c r="B31" s="713"/>
      <c r="C31" s="713"/>
      <c r="D31" s="713"/>
      <c r="E31" s="713"/>
      <c r="F31" s="71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2"/>
      <c r="B32" s="713"/>
      <c r="C32" s="713"/>
      <c r="D32" s="713"/>
      <c r="E32" s="713"/>
      <c r="F32" s="71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2"/>
      <c r="B33" s="713"/>
      <c r="C33" s="713"/>
      <c r="D33" s="713"/>
      <c r="E33" s="713"/>
      <c r="F33" s="71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2"/>
      <c r="B34" s="713"/>
      <c r="C34" s="713"/>
      <c r="D34" s="713"/>
      <c r="E34" s="713"/>
      <c r="F34" s="71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2"/>
      <c r="B35" s="713"/>
      <c r="C35" s="713"/>
      <c r="D35" s="713"/>
      <c r="E35" s="713"/>
      <c r="F35" s="71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2"/>
      <c r="B36" s="713"/>
      <c r="C36" s="713"/>
      <c r="D36" s="713"/>
      <c r="E36" s="713"/>
      <c r="F36" s="71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2"/>
      <c r="B37" s="713"/>
      <c r="C37" s="713"/>
      <c r="D37" s="713"/>
      <c r="E37" s="713"/>
      <c r="F37" s="71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2"/>
      <c r="B38" s="713"/>
      <c r="C38" s="713"/>
      <c r="D38" s="713"/>
      <c r="E38" s="713"/>
      <c r="F38" s="71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2"/>
      <c r="B39" s="713"/>
      <c r="C39" s="713"/>
      <c r="D39" s="713"/>
      <c r="E39" s="713"/>
      <c r="F39" s="71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2"/>
      <c r="B40" s="713"/>
      <c r="C40" s="713"/>
      <c r="D40" s="713"/>
      <c r="E40" s="713"/>
      <c r="F40" s="71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2"/>
      <c r="B41" s="713"/>
      <c r="C41" s="713"/>
      <c r="D41" s="713"/>
      <c r="E41" s="713"/>
      <c r="F41" s="714"/>
      <c r="G41" s="400" t="s">
        <v>374</v>
      </c>
      <c r="H41" s="401"/>
      <c r="I41" s="401"/>
      <c r="J41" s="401"/>
      <c r="K41" s="401"/>
      <c r="L41" s="401"/>
      <c r="M41" s="401"/>
      <c r="N41" s="401"/>
      <c r="O41" s="401"/>
      <c r="P41" s="401"/>
      <c r="Q41" s="401"/>
      <c r="R41" s="401"/>
      <c r="S41" s="401"/>
      <c r="T41" s="401"/>
      <c r="U41" s="401"/>
      <c r="V41" s="401"/>
      <c r="W41" s="401"/>
      <c r="X41" s="401"/>
      <c r="Y41" s="401"/>
      <c r="Z41" s="401"/>
      <c r="AA41" s="401"/>
      <c r="AB41" s="402"/>
      <c r="AC41" s="400" t="s">
        <v>375</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12"/>
      <c r="B42" s="713"/>
      <c r="C42" s="713"/>
      <c r="D42" s="713"/>
      <c r="E42" s="713"/>
      <c r="F42" s="714"/>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12"/>
      <c r="B43" s="713"/>
      <c r="C43" s="713"/>
      <c r="D43" s="713"/>
      <c r="E43" s="713"/>
      <c r="F43" s="71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2"/>
    </row>
    <row r="44" spans="1:50" ht="24.75" customHeight="1" x14ac:dyDescent="0.15">
      <c r="A44" s="712"/>
      <c r="B44" s="713"/>
      <c r="C44" s="713"/>
      <c r="D44" s="713"/>
      <c r="E44" s="713"/>
      <c r="F44" s="71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2"/>
      <c r="B45" s="713"/>
      <c r="C45" s="713"/>
      <c r="D45" s="713"/>
      <c r="E45" s="713"/>
      <c r="F45" s="71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2"/>
      <c r="B46" s="713"/>
      <c r="C46" s="713"/>
      <c r="D46" s="713"/>
      <c r="E46" s="713"/>
      <c r="F46" s="71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2"/>
      <c r="B47" s="713"/>
      <c r="C47" s="713"/>
      <c r="D47" s="713"/>
      <c r="E47" s="713"/>
      <c r="F47" s="71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2"/>
      <c r="B48" s="713"/>
      <c r="C48" s="713"/>
      <c r="D48" s="713"/>
      <c r="E48" s="713"/>
      <c r="F48" s="71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2"/>
      <c r="B49" s="713"/>
      <c r="C49" s="713"/>
      <c r="D49" s="713"/>
      <c r="E49" s="713"/>
      <c r="F49" s="71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2"/>
      <c r="B50" s="713"/>
      <c r="C50" s="713"/>
      <c r="D50" s="713"/>
      <c r="E50" s="713"/>
      <c r="F50" s="71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2"/>
      <c r="B51" s="713"/>
      <c r="C51" s="713"/>
      <c r="D51" s="713"/>
      <c r="E51" s="713"/>
      <c r="F51" s="71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2"/>
      <c r="B52" s="713"/>
      <c r="C52" s="713"/>
      <c r="D52" s="713"/>
      <c r="E52" s="713"/>
      <c r="F52" s="71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400" t="s">
        <v>376</v>
      </c>
      <c r="H55" s="401"/>
      <c r="I55" s="401"/>
      <c r="J55" s="401"/>
      <c r="K55" s="401"/>
      <c r="L55" s="401"/>
      <c r="M55" s="401"/>
      <c r="N55" s="401"/>
      <c r="O55" s="401"/>
      <c r="P55" s="401"/>
      <c r="Q55" s="401"/>
      <c r="R55" s="401"/>
      <c r="S55" s="401"/>
      <c r="T55" s="401"/>
      <c r="U55" s="401"/>
      <c r="V55" s="401"/>
      <c r="W55" s="401"/>
      <c r="X55" s="401"/>
      <c r="Y55" s="401"/>
      <c r="Z55" s="401"/>
      <c r="AA55" s="401"/>
      <c r="AB55" s="402"/>
      <c r="AC55" s="400" t="s">
        <v>377</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12"/>
      <c r="B56" s="713"/>
      <c r="C56" s="713"/>
      <c r="D56" s="713"/>
      <c r="E56" s="713"/>
      <c r="F56" s="714"/>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12"/>
      <c r="B57" s="713"/>
      <c r="C57" s="713"/>
      <c r="D57" s="713"/>
      <c r="E57" s="713"/>
      <c r="F57" s="71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2"/>
    </row>
    <row r="58" spans="1:50" ht="24.75" customHeight="1" x14ac:dyDescent="0.15">
      <c r="A58" s="712"/>
      <c r="B58" s="713"/>
      <c r="C58" s="713"/>
      <c r="D58" s="713"/>
      <c r="E58" s="713"/>
      <c r="F58" s="71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2"/>
      <c r="B59" s="713"/>
      <c r="C59" s="713"/>
      <c r="D59" s="713"/>
      <c r="E59" s="713"/>
      <c r="F59" s="71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2"/>
      <c r="B60" s="713"/>
      <c r="C60" s="713"/>
      <c r="D60" s="713"/>
      <c r="E60" s="713"/>
      <c r="F60" s="71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2"/>
      <c r="B61" s="713"/>
      <c r="C61" s="713"/>
      <c r="D61" s="713"/>
      <c r="E61" s="713"/>
      <c r="F61" s="71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2"/>
      <c r="B62" s="713"/>
      <c r="C62" s="713"/>
      <c r="D62" s="713"/>
      <c r="E62" s="713"/>
      <c r="F62" s="71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2"/>
      <c r="B63" s="713"/>
      <c r="C63" s="713"/>
      <c r="D63" s="713"/>
      <c r="E63" s="713"/>
      <c r="F63" s="71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2"/>
      <c r="B64" s="713"/>
      <c r="C64" s="713"/>
      <c r="D64" s="713"/>
      <c r="E64" s="713"/>
      <c r="F64" s="71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2"/>
      <c r="B65" s="713"/>
      <c r="C65" s="713"/>
      <c r="D65" s="713"/>
      <c r="E65" s="713"/>
      <c r="F65" s="71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2"/>
      <c r="B66" s="713"/>
      <c r="C66" s="713"/>
      <c r="D66" s="713"/>
      <c r="E66" s="713"/>
      <c r="F66" s="71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2"/>
      <c r="B67" s="713"/>
      <c r="C67" s="713"/>
      <c r="D67" s="713"/>
      <c r="E67" s="713"/>
      <c r="F67" s="71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2"/>
      <c r="B68" s="713"/>
      <c r="C68" s="713"/>
      <c r="D68" s="713"/>
      <c r="E68" s="713"/>
      <c r="F68" s="714"/>
      <c r="G68" s="400" t="s">
        <v>378</v>
      </c>
      <c r="H68" s="401"/>
      <c r="I68" s="401"/>
      <c r="J68" s="401"/>
      <c r="K68" s="401"/>
      <c r="L68" s="401"/>
      <c r="M68" s="401"/>
      <c r="N68" s="401"/>
      <c r="O68" s="401"/>
      <c r="P68" s="401"/>
      <c r="Q68" s="401"/>
      <c r="R68" s="401"/>
      <c r="S68" s="401"/>
      <c r="T68" s="401"/>
      <c r="U68" s="401"/>
      <c r="V68" s="401"/>
      <c r="W68" s="401"/>
      <c r="X68" s="401"/>
      <c r="Y68" s="401"/>
      <c r="Z68" s="401"/>
      <c r="AA68" s="401"/>
      <c r="AB68" s="402"/>
      <c r="AC68" s="400" t="s">
        <v>379</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12"/>
      <c r="B69" s="713"/>
      <c r="C69" s="713"/>
      <c r="D69" s="713"/>
      <c r="E69" s="713"/>
      <c r="F69" s="714"/>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12"/>
      <c r="B70" s="713"/>
      <c r="C70" s="713"/>
      <c r="D70" s="713"/>
      <c r="E70" s="713"/>
      <c r="F70" s="71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2"/>
    </row>
    <row r="71" spans="1:50" ht="24.75" customHeight="1" x14ac:dyDescent="0.15">
      <c r="A71" s="712"/>
      <c r="B71" s="713"/>
      <c r="C71" s="713"/>
      <c r="D71" s="713"/>
      <c r="E71" s="713"/>
      <c r="F71" s="71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2"/>
      <c r="B72" s="713"/>
      <c r="C72" s="713"/>
      <c r="D72" s="713"/>
      <c r="E72" s="713"/>
      <c r="F72" s="71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2"/>
      <c r="B73" s="713"/>
      <c r="C73" s="713"/>
      <c r="D73" s="713"/>
      <c r="E73" s="713"/>
      <c r="F73" s="71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2"/>
      <c r="B74" s="713"/>
      <c r="C74" s="713"/>
      <c r="D74" s="713"/>
      <c r="E74" s="713"/>
      <c r="F74" s="71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2"/>
      <c r="B75" s="713"/>
      <c r="C75" s="713"/>
      <c r="D75" s="713"/>
      <c r="E75" s="713"/>
      <c r="F75" s="71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2"/>
      <c r="B76" s="713"/>
      <c r="C76" s="713"/>
      <c r="D76" s="713"/>
      <c r="E76" s="713"/>
      <c r="F76" s="71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2"/>
      <c r="B77" s="713"/>
      <c r="C77" s="713"/>
      <c r="D77" s="713"/>
      <c r="E77" s="713"/>
      <c r="F77" s="71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2"/>
      <c r="B78" s="713"/>
      <c r="C78" s="713"/>
      <c r="D78" s="713"/>
      <c r="E78" s="713"/>
      <c r="F78" s="71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2"/>
      <c r="B79" s="713"/>
      <c r="C79" s="713"/>
      <c r="D79" s="713"/>
      <c r="E79" s="713"/>
      <c r="F79" s="71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2"/>
      <c r="B80" s="713"/>
      <c r="C80" s="713"/>
      <c r="D80" s="713"/>
      <c r="E80" s="713"/>
      <c r="F80" s="71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2"/>
      <c r="B81" s="713"/>
      <c r="C81" s="713"/>
      <c r="D81" s="713"/>
      <c r="E81" s="713"/>
      <c r="F81" s="714"/>
      <c r="G81" s="400" t="s">
        <v>380</v>
      </c>
      <c r="H81" s="401"/>
      <c r="I81" s="401"/>
      <c r="J81" s="401"/>
      <c r="K81" s="401"/>
      <c r="L81" s="401"/>
      <c r="M81" s="401"/>
      <c r="N81" s="401"/>
      <c r="O81" s="401"/>
      <c r="P81" s="401"/>
      <c r="Q81" s="401"/>
      <c r="R81" s="401"/>
      <c r="S81" s="401"/>
      <c r="T81" s="401"/>
      <c r="U81" s="401"/>
      <c r="V81" s="401"/>
      <c r="W81" s="401"/>
      <c r="X81" s="401"/>
      <c r="Y81" s="401"/>
      <c r="Z81" s="401"/>
      <c r="AA81" s="401"/>
      <c r="AB81" s="402"/>
      <c r="AC81" s="400" t="s">
        <v>381</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12"/>
      <c r="B82" s="713"/>
      <c r="C82" s="713"/>
      <c r="D82" s="713"/>
      <c r="E82" s="713"/>
      <c r="F82" s="714"/>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12"/>
      <c r="B83" s="713"/>
      <c r="C83" s="713"/>
      <c r="D83" s="713"/>
      <c r="E83" s="713"/>
      <c r="F83" s="71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2"/>
    </row>
    <row r="84" spans="1:50" ht="24.75" customHeight="1" x14ac:dyDescent="0.15">
      <c r="A84" s="712"/>
      <c r="B84" s="713"/>
      <c r="C84" s="713"/>
      <c r="D84" s="713"/>
      <c r="E84" s="713"/>
      <c r="F84" s="71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2"/>
      <c r="B85" s="713"/>
      <c r="C85" s="713"/>
      <c r="D85" s="713"/>
      <c r="E85" s="713"/>
      <c r="F85" s="71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2"/>
      <c r="B86" s="713"/>
      <c r="C86" s="713"/>
      <c r="D86" s="713"/>
      <c r="E86" s="713"/>
      <c r="F86" s="71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2"/>
      <c r="B87" s="713"/>
      <c r="C87" s="713"/>
      <c r="D87" s="713"/>
      <c r="E87" s="713"/>
      <c r="F87" s="71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2"/>
      <c r="B88" s="713"/>
      <c r="C88" s="713"/>
      <c r="D88" s="713"/>
      <c r="E88" s="713"/>
      <c r="F88" s="71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2"/>
      <c r="B89" s="713"/>
      <c r="C89" s="713"/>
      <c r="D89" s="713"/>
      <c r="E89" s="713"/>
      <c r="F89" s="71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2"/>
      <c r="B90" s="713"/>
      <c r="C90" s="713"/>
      <c r="D90" s="713"/>
      <c r="E90" s="713"/>
      <c r="F90" s="71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2"/>
      <c r="B91" s="713"/>
      <c r="C91" s="713"/>
      <c r="D91" s="713"/>
      <c r="E91" s="713"/>
      <c r="F91" s="71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2"/>
      <c r="B92" s="713"/>
      <c r="C92" s="713"/>
      <c r="D92" s="713"/>
      <c r="E92" s="713"/>
      <c r="F92" s="71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2"/>
      <c r="B93" s="713"/>
      <c r="C93" s="713"/>
      <c r="D93" s="713"/>
      <c r="E93" s="713"/>
      <c r="F93" s="71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2"/>
      <c r="B94" s="713"/>
      <c r="C94" s="713"/>
      <c r="D94" s="713"/>
      <c r="E94" s="713"/>
      <c r="F94" s="714"/>
      <c r="G94" s="400" t="s">
        <v>382</v>
      </c>
      <c r="H94" s="401"/>
      <c r="I94" s="401"/>
      <c r="J94" s="401"/>
      <c r="K94" s="401"/>
      <c r="L94" s="401"/>
      <c r="M94" s="401"/>
      <c r="N94" s="401"/>
      <c r="O94" s="401"/>
      <c r="P94" s="401"/>
      <c r="Q94" s="401"/>
      <c r="R94" s="401"/>
      <c r="S94" s="401"/>
      <c r="T94" s="401"/>
      <c r="U94" s="401"/>
      <c r="V94" s="401"/>
      <c r="W94" s="401"/>
      <c r="X94" s="401"/>
      <c r="Y94" s="401"/>
      <c r="Z94" s="401"/>
      <c r="AA94" s="401"/>
      <c r="AB94" s="402"/>
      <c r="AC94" s="400" t="s">
        <v>383</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12"/>
      <c r="B95" s="713"/>
      <c r="C95" s="713"/>
      <c r="D95" s="713"/>
      <c r="E95" s="713"/>
      <c r="F95" s="714"/>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12"/>
      <c r="B96" s="713"/>
      <c r="C96" s="713"/>
      <c r="D96" s="713"/>
      <c r="E96" s="713"/>
      <c r="F96" s="71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2"/>
    </row>
    <row r="97" spans="1:50" ht="24.75" customHeight="1" x14ac:dyDescent="0.15">
      <c r="A97" s="712"/>
      <c r="B97" s="713"/>
      <c r="C97" s="713"/>
      <c r="D97" s="713"/>
      <c r="E97" s="713"/>
      <c r="F97" s="71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2"/>
      <c r="B98" s="713"/>
      <c r="C98" s="713"/>
      <c r="D98" s="713"/>
      <c r="E98" s="713"/>
      <c r="F98" s="71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2"/>
      <c r="B99" s="713"/>
      <c r="C99" s="713"/>
      <c r="D99" s="713"/>
      <c r="E99" s="713"/>
      <c r="F99" s="71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2"/>
      <c r="B100" s="713"/>
      <c r="C100" s="713"/>
      <c r="D100" s="713"/>
      <c r="E100" s="713"/>
      <c r="F100" s="71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2"/>
      <c r="B101" s="713"/>
      <c r="C101" s="713"/>
      <c r="D101" s="713"/>
      <c r="E101" s="713"/>
      <c r="F101" s="71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2"/>
      <c r="B102" s="713"/>
      <c r="C102" s="713"/>
      <c r="D102" s="713"/>
      <c r="E102" s="713"/>
      <c r="F102" s="71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2"/>
      <c r="B103" s="713"/>
      <c r="C103" s="713"/>
      <c r="D103" s="713"/>
      <c r="E103" s="713"/>
      <c r="F103" s="71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2"/>
      <c r="B104" s="713"/>
      <c r="C104" s="713"/>
      <c r="D104" s="713"/>
      <c r="E104" s="713"/>
      <c r="F104" s="71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2"/>
      <c r="B105" s="713"/>
      <c r="C105" s="713"/>
      <c r="D105" s="713"/>
      <c r="E105" s="713"/>
      <c r="F105" s="71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400" t="s">
        <v>384</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385</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12"/>
      <c r="B109" s="713"/>
      <c r="C109" s="713"/>
      <c r="D109" s="713"/>
      <c r="E109" s="713"/>
      <c r="F109" s="714"/>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12"/>
      <c r="B110" s="713"/>
      <c r="C110" s="713"/>
      <c r="D110" s="713"/>
      <c r="E110" s="713"/>
      <c r="F110" s="71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2"/>
    </row>
    <row r="111" spans="1:50" ht="24.75" customHeight="1" x14ac:dyDescent="0.15">
      <c r="A111" s="712"/>
      <c r="B111" s="713"/>
      <c r="C111" s="713"/>
      <c r="D111" s="713"/>
      <c r="E111" s="713"/>
      <c r="F111" s="71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2"/>
      <c r="B112" s="713"/>
      <c r="C112" s="713"/>
      <c r="D112" s="713"/>
      <c r="E112" s="713"/>
      <c r="F112" s="71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2"/>
      <c r="B113" s="713"/>
      <c r="C113" s="713"/>
      <c r="D113" s="713"/>
      <c r="E113" s="713"/>
      <c r="F113" s="71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2"/>
      <c r="B114" s="713"/>
      <c r="C114" s="713"/>
      <c r="D114" s="713"/>
      <c r="E114" s="713"/>
      <c r="F114" s="71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2"/>
      <c r="B115" s="713"/>
      <c r="C115" s="713"/>
      <c r="D115" s="713"/>
      <c r="E115" s="713"/>
      <c r="F115" s="71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2"/>
      <c r="B116" s="713"/>
      <c r="C116" s="713"/>
      <c r="D116" s="713"/>
      <c r="E116" s="713"/>
      <c r="F116" s="71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2"/>
      <c r="B117" s="713"/>
      <c r="C117" s="713"/>
      <c r="D117" s="713"/>
      <c r="E117" s="713"/>
      <c r="F117" s="71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2"/>
      <c r="B118" s="713"/>
      <c r="C118" s="713"/>
      <c r="D118" s="713"/>
      <c r="E118" s="713"/>
      <c r="F118" s="71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2"/>
      <c r="B119" s="713"/>
      <c r="C119" s="713"/>
      <c r="D119" s="713"/>
      <c r="E119" s="713"/>
      <c r="F119" s="71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2"/>
      <c r="B120" s="713"/>
      <c r="C120" s="713"/>
      <c r="D120" s="713"/>
      <c r="E120" s="713"/>
      <c r="F120" s="71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2"/>
      <c r="B121" s="713"/>
      <c r="C121" s="713"/>
      <c r="D121" s="713"/>
      <c r="E121" s="713"/>
      <c r="F121" s="714"/>
      <c r="G121" s="400" t="s">
        <v>406</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386</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12"/>
      <c r="B122" s="713"/>
      <c r="C122" s="713"/>
      <c r="D122" s="713"/>
      <c r="E122" s="713"/>
      <c r="F122" s="714"/>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12"/>
      <c r="B123" s="713"/>
      <c r="C123" s="713"/>
      <c r="D123" s="713"/>
      <c r="E123" s="713"/>
      <c r="F123" s="71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2"/>
    </row>
    <row r="124" spans="1:50" ht="24.75" customHeight="1" x14ac:dyDescent="0.15">
      <c r="A124" s="712"/>
      <c r="B124" s="713"/>
      <c r="C124" s="713"/>
      <c r="D124" s="713"/>
      <c r="E124" s="713"/>
      <c r="F124" s="71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2"/>
      <c r="B125" s="713"/>
      <c r="C125" s="713"/>
      <c r="D125" s="713"/>
      <c r="E125" s="713"/>
      <c r="F125" s="71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2"/>
      <c r="B126" s="713"/>
      <c r="C126" s="713"/>
      <c r="D126" s="713"/>
      <c r="E126" s="713"/>
      <c r="F126" s="71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2"/>
      <c r="B127" s="713"/>
      <c r="C127" s="713"/>
      <c r="D127" s="713"/>
      <c r="E127" s="713"/>
      <c r="F127" s="71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2"/>
      <c r="B128" s="713"/>
      <c r="C128" s="713"/>
      <c r="D128" s="713"/>
      <c r="E128" s="713"/>
      <c r="F128" s="71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2"/>
      <c r="B129" s="713"/>
      <c r="C129" s="713"/>
      <c r="D129" s="713"/>
      <c r="E129" s="713"/>
      <c r="F129" s="71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2"/>
      <c r="B130" s="713"/>
      <c r="C130" s="713"/>
      <c r="D130" s="713"/>
      <c r="E130" s="713"/>
      <c r="F130" s="71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2"/>
      <c r="B131" s="713"/>
      <c r="C131" s="713"/>
      <c r="D131" s="713"/>
      <c r="E131" s="713"/>
      <c r="F131" s="71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2"/>
      <c r="B132" s="713"/>
      <c r="C132" s="713"/>
      <c r="D132" s="713"/>
      <c r="E132" s="713"/>
      <c r="F132" s="71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2"/>
      <c r="B133" s="713"/>
      <c r="C133" s="713"/>
      <c r="D133" s="713"/>
      <c r="E133" s="713"/>
      <c r="F133" s="71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2"/>
      <c r="B134" s="713"/>
      <c r="C134" s="713"/>
      <c r="D134" s="713"/>
      <c r="E134" s="713"/>
      <c r="F134" s="714"/>
      <c r="G134" s="400" t="s">
        <v>387</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388</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12"/>
      <c r="B135" s="713"/>
      <c r="C135" s="713"/>
      <c r="D135" s="713"/>
      <c r="E135" s="713"/>
      <c r="F135" s="714"/>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12"/>
      <c r="B136" s="713"/>
      <c r="C136" s="713"/>
      <c r="D136" s="713"/>
      <c r="E136" s="713"/>
      <c r="F136" s="71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2"/>
    </row>
    <row r="137" spans="1:50" ht="24.75" customHeight="1" x14ac:dyDescent="0.15">
      <c r="A137" s="712"/>
      <c r="B137" s="713"/>
      <c r="C137" s="713"/>
      <c r="D137" s="713"/>
      <c r="E137" s="713"/>
      <c r="F137" s="71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2"/>
      <c r="B138" s="713"/>
      <c r="C138" s="713"/>
      <c r="D138" s="713"/>
      <c r="E138" s="713"/>
      <c r="F138" s="71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2"/>
      <c r="B139" s="713"/>
      <c r="C139" s="713"/>
      <c r="D139" s="713"/>
      <c r="E139" s="713"/>
      <c r="F139" s="71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2"/>
      <c r="B140" s="713"/>
      <c r="C140" s="713"/>
      <c r="D140" s="713"/>
      <c r="E140" s="713"/>
      <c r="F140" s="71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2"/>
      <c r="B141" s="713"/>
      <c r="C141" s="713"/>
      <c r="D141" s="713"/>
      <c r="E141" s="713"/>
      <c r="F141" s="71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2"/>
      <c r="B142" s="713"/>
      <c r="C142" s="713"/>
      <c r="D142" s="713"/>
      <c r="E142" s="713"/>
      <c r="F142" s="71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2"/>
      <c r="B143" s="713"/>
      <c r="C143" s="713"/>
      <c r="D143" s="713"/>
      <c r="E143" s="713"/>
      <c r="F143" s="71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2"/>
      <c r="B144" s="713"/>
      <c r="C144" s="713"/>
      <c r="D144" s="713"/>
      <c r="E144" s="713"/>
      <c r="F144" s="71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2"/>
      <c r="B145" s="713"/>
      <c r="C145" s="713"/>
      <c r="D145" s="713"/>
      <c r="E145" s="713"/>
      <c r="F145" s="71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2"/>
      <c r="B146" s="713"/>
      <c r="C146" s="713"/>
      <c r="D146" s="713"/>
      <c r="E146" s="713"/>
      <c r="F146" s="71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2"/>
      <c r="B147" s="713"/>
      <c r="C147" s="713"/>
      <c r="D147" s="713"/>
      <c r="E147" s="713"/>
      <c r="F147" s="714"/>
      <c r="G147" s="400" t="s">
        <v>389</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390</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12"/>
      <c r="B148" s="713"/>
      <c r="C148" s="713"/>
      <c r="D148" s="713"/>
      <c r="E148" s="713"/>
      <c r="F148" s="714"/>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12"/>
      <c r="B149" s="713"/>
      <c r="C149" s="713"/>
      <c r="D149" s="713"/>
      <c r="E149" s="713"/>
      <c r="F149" s="71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2"/>
    </row>
    <row r="150" spans="1:50" ht="24.75" customHeight="1" x14ac:dyDescent="0.15">
      <c r="A150" s="712"/>
      <c r="B150" s="713"/>
      <c r="C150" s="713"/>
      <c r="D150" s="713"/>
      <c r="E150" s="713"/>
      <c r="F150" s="71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2"/>
      <c r="B151" s="713"/>
      <c r="C151" s="713"/>
      <c r="D151" s="713"/>
      <c r="E151" s="713"/>
      <c r="F151" s="71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2"/>
      <c r="B152" s="713"/>
      <c r="C152" s="713"/>
      <c r="D152" s="713"/>
      <c r="E152" s="713"/>
      <c r="F152" s="71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2"/>
      <c r="B153" s="713"/>
      <c r="C153" s="713"/>
      <c r="D153" s="713"/>
      <c r="E153" s="713"/>
      <c r="F153" s="71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2"/>
      <c r="B154" s="713"/>
      <c r="C154" s="713"/>
      <c r="D154" s="713"/>
      <c r="E154" s="713"/>
      <c r="F154" s="71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2"/>
      <c r="B155" s="713"/>
      <c r="C155" s="713"/>
      <c r="D155" s="713"/>
      <c r="E155" s="713"/>
      <c r="F155" s="71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2"/>
      <c r="B156" s="713"/>
      <c r="C156" s="713"/>
      <c r="D156" s="713"/>
      <c r="E156" s="713"/>
      <c r="F156" s="71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2"/>
      <c r="B157" s="713"/>
      <c r="C157" s="713"/>
      <c r="D157" s="713"/>
      <c r="E157" s="713"/>
      <c r="F157" s="71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2"/>
      <c r="B158" s="713"/>
      <c r="C158" s="713"/>
      <c r="D158" s="713"/>
      <c r="E158" s="713"/>
      <c r="F158" s="71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400" t="s">
        <v>391</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392</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12"/>
      <c r="B162" s="713"/>
      <c r="C162" s="713"/>
      <c r="D162" s="713"/>
      <c r="E162" s="713"/>
      <c r="F162" s="714"/>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12"/>
      <c r="B163" s="713"/>
      <c r="C163" s="713"/>
      <c r="D163" s="713"/>
      <c r="E163" s="713"/>
      <c r="F163" s="71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2"/>
    </row>
    <row r="164" spans="1:50" ht="24.75" customHeight="1" x14ac:dyDescent="0.15">
      <c r="A164" s="712"/>
      <c r="B164" s="713"/>
      <c r="C164" s="713"/>
      <c r="D164" s="713"/>
      <c r="E164" s="713"/>
      <c r="F164" s="71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2"/>
      <c r="B165" s="713"/>
      <c r="C165" s="713"/>
      <c r="D165" s="713"/>
      <c r="E165" s="713"/>
      <c r="F165" s="71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2"/>
      <c r="B166" s="713"/>
      <c r="C166" s="713"/>
      <c r="D166" s="713"/>
      <c r="E166" s="713"/>
      <c r="F166" s="71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2"/>
      <c r="B167" s="713"/>
      <c r="C167" s="713"/>
      <c r="D167" s="713"/>
      <c r="E167" s="713"/>
      <c r="F167" s="71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2"/>
      <c r="B168" s="713"/>
      <c r="C168" s="713"/>
      <c r="D168" s="713"/>
      <c r="E168" s="713"/>
      <c r="F168" s="71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2"/>
      <c r="B169" s="713"/>
      <c r="C169" s="713"/>
      <c r="D169" s="713"/>
      <c r="E169" s="713"/>
      <c r="F169" s="71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2"/>
      <c r="B170" s="713"/>
      <c r="C170" s="713"/>
      <c r="D170" s="713"/>
      <c r="E170" s="713"/>
      <c r="F170" s="71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2"/>
      <c r="B171" s="713"/>
      <c r="C171" s="713"/>
      <c r="D171" s="713"/>
      <c r="E171" s="713"/>
      <c r="F171" s="71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2"/>
      <c r="B172" s="713"/>
      <c r="C172" s="713"/>
      <c r="D172" s="713"/>
      <c r="E172" s="713"/>
      <c r="F172" s="71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2"/>
      <c r="B173" s="713"/>
      <c r="C173" s="713"/>
      <c r="D173" s="713"/>
      <c r="E173" s="713"/>
      <c r="F173" s="71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2"/>
      <c r="B174" s="713"/>
      <c r="C174" s="713"/>
      <c r="D174" s="713"/>
      <c r="E174" s="713"/>
      <c r="F174" s="714"/>
      <c r="G174" s="400" t="s">
        <v>393</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394</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12"/>
      <c r="B175" s="713"/>
      <c r="C175" s="713"/>
      <c r="D175" s="713"/>
      <c r="E175" s="713"/>
      <c r="F175" s="714"/>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12"/>
      <c r="B176" s="713"/>
      <c r="C176" s="713"/>
      <c r="D176" s="713"/>
      <c r="E176" s="713"/>
      <c r="F176" s="71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2"/>
    </row>
    <row r="177" spans="1:50" ht="24.75" customHeight="1" x14ac:dyDescent="0.15">
      <c r="A177" s="712"/>
      <c r="B177" s="713"/>
      <c r="C177" s="713"/>
      <c r="D177" s="713"/>
      <c r="E177" s="713"/>
      <c r="F177" s="71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2"/>
      <c r="B178" s="713"/>
      <c r="C178" s="713"/>
      <c r="D178" s="713"/>
      <c r="E178" s="713"/>
      <c r="F178" s="71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2"/>
      <c r="B179" s="713"/>
      <c r="C179" s="713"/>
      <c r="D179" s="713"/>
      <c r="E179" s="713"/>
      <c r="F179" s="71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2"/>
      <c r="B180" s="713"/>
      <c r="C180" s="713"/>
      <c r="D180" s="713"/>
      <c r="E180" s="713"/>
      <c r="F180" s="71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2"/>
      <c r="B181" s="713"/>
      <c r="C181" s="713"/>
      <c r="D181" s="713"/>
      <c r="E181" s="713"/>
      <c r="F181" s="71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2"/>
      <c r="B182" s="713"/>
      <c r="C182" s="713"/>
      <c r="D182" s="713"/>
      <c r="E182" s="713"/>
      <c r="F182" s="71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2"/>
      <c r="B183" s="713"/>
      <c r="C183" s="713"/>
      <c r="D183" s="713"/>
      <c r="E183" s="713"/>
      <c r="F183" s="71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2"/>
      <c r="B184" s="713"/>
      <c r="C184" s="713"/>
      <c r="D184" s="713"/>
      <c r="E184" s="713"/>
      <c r="F184" s="71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2"/>
      <c r="B185" s="713"/>
      <c r="C185" s="713"/>
      <c r="D185" s="713"/>
      <c r="E185" s="713"/>
      <c r="F185" s="71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2"/>
      <c r="B186" s="713"/>
      <c r="C186" s="713"/>
      <c r="D186" s="713"/>
      <c r="E186" s="713"/>
      <c r="F186" s="71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2"/>
      <c r="B187" s="713"/>
      <c r="C187" s="713"/>
      <c r="D187" s="713"/>
      <c r="E187" s="713"/>
      <c r="F187" s="714"/>
      <c r="G187" s="400" t="s">
        <v>395</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396</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12"/>
      <c r="B188" s="713"/>
      <c r="C188" s="713"/>
      <c r="D188" s="713"/>
      <c r="E188" s="713"/>
      <c r="F188" s="714"/>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12"/>
      <c r="B189" s="713"/>
      <c r="C189" s="713"/>
      <c r="D189" s="713"/>
      <c r="E189" s="713"/>
      <c r="F189" s="71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2"/>
    </row>
    <row r="190" spans="1:50" ht="24.75" customHeight="1" x14ac:dyDescent="0.15">
      <c r="A190" s="712"/>
      <c r="B190" s="713"/>
      <c r="C190" s="713"/>
      <c r="D190" s="713"/>
      <c r="E190" s="713"/>
      <c r="F190" s="71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2"/>
      <c r="B191" s="713"/>
      <c r="C191" s="713"/>
      <c r="D191" s="713"/>
      <c r="E191" s="713"/>
      <c r="F191" s="71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2"/>
      <c r="B192" s="713"/>
      <c r="C192" s="713"/>
      <c r="D192" s="713"/>
      <c r="E192" s="713"/>
      <c r="F192" s="71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2"/>
      <c r="B193" s="713"/>
      <c r="C193" s="713"/>
      <c r="D193" s="713"/>
      <c r="E193" s="713"/>
      <c r="F193" s="71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2"/>
      <c r="B194" s="713"/>
      <c r="C194" s="713"/>
      <c r="D194" s="713"/>
      <c r="E194" s="713"/>
      <c r="F194" s="71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2"/>
      <c r="B195" s="713"/>
      <c r="C195" s="713"/>
      <c r="D195" s="713"/>
      <c r="E195" s="713"/>
      <c r="F195" s="71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2"/>
      <c r="B196" s="713"/>
      <c r="C196" s="713"/>
      <c r="D196" s="713"/>
      <c r="E196" s="713"/>
      <c r="F196" s="71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2"/>
      <c r="B197" s="713"/>
      <c r="C197" s="713"/>
      <c r="D197" s="713"/>
      <c r="E197" s="713"/>
      <c r="F197" s="71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2"/>
      <c r="B198" s="713"/>
      <c r="C198" s="713"/>
      <c r="D198" s="713"/>
      <c r="E198" s="713"/>
      <c r="F198" s="71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2"/>
      <c r="B199" s="713"/>
      <c r="C199" s="713"/>
      <c r="D199" s="713"/>
      <c r="E199" s="713"/>
      <c r="F199" s="71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2"/>
      <c r="B200" s="713"/>
      <c r="C200" s="713"/>
      <c r="D200" s="713"/>
      <c r="E200" s="713"/>
      <c r="F200" s="714"/>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397</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12"/>
      <c r="B201" s="713"/>
      <c r="C201" s="713"/>
      <c r="D201" s="713"/>
      <c r="E201" s="713"/>
      <c r="F201" s="714"/>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12"/>
      <c r="B202" s="713"/>
      <c r="C202" s="713"/>
      <c r="D202" s="713"/>
      <c r="E202" s="713"/>
      <c r="F202" s="71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2"/>
    </row>
    <row r="203" spans="1:50" ht="24.75" customHeight="1" x14ac:dyDescent="0.15">
      <c r="A203" s="712"/>
      <c r="B203" s="713"/>
      <c r="C203" s="713"/>
      <c r="D203" s="713"/>
      <c r="E203" s="713"/>
      <c r="F203" s="71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2"/>
      <c r="B204" s="713"/>
      <c r="C204" s="713"/>
      <c r="D204" s="713"/>
      <c r="E204" s="713"/>
      <c r="F204" s="71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2"/>
      <c r="B205" s="713"/>
      <c r="C205" s="713"/>
      <c r="D205" s="713"/>
      <c r="E205" s="713"/>
      <c r="F205" s="71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2"/>
      <c r="B206" s="713"/>
      <c r="C206" s="713"/>
      <c r="D206" s="713"/>
      <c r="E206" s="713"/>
      <c r="F206" s="71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2"/>
      <c r="B207" s="713"/>
      <c r="C207" s="713"/>
      <c r="D207" s="713"/>
      <c r="E207" s="713"/>
      <c r="F207" s="71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2"/>
      <c r="B208" s="713"/>
      <c r="C208" s="713"/>
      <c r="D208" s="713"/>
      <c r="E208" s="713"/>
      <c r="F208" s="71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2"/>
      <c r="B209" s="713"/>
      <c r="C209" s="713"/>
      <c r="D209" s="713"/>
      <c r="E209" s="713"/>
      <c r="F209" s="71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2"/>
      <c r="B210" s="713"/>
      <c r="C210" s="713"/>
      <c r="D210" s="713"/>
      <c r="E210" s="713"/>
      <c r="F210" s="71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2"/>
      <c r="B211" s="713"/>
      <c r="C211" s="713"/>
      <c r="D211" s="713"/>
      <c r="E211" s="713"/>
      <c r="F211" s="71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400" t="s">
        <v>398</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399</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12"/>
      <c r="B215" s="713"/>
      <c r="C215" s="713"/>
      <c r="D215" s="713"/>
      <c r="E215" s="713"/>
      <c r="F215" s="714"/>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12"/>
      <c r="B216" s="713"/>
      <c r="C216" s="713"/>
      <c r="D216" s="713"/>
      <c r="E216" s="713"/>
      <c r="F216" s="71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2"/>
    </row>
    <row r="217" spans="1:50" ht="24.75" customHeight="1" x14ac:dyDescent="0.15">
      <c r="A217" s="712"/>
      <c r="B217" s="713"/>
      <c r="C217" s="713"/>
      <c r="D217" s="713"/>
      <c r="E217" s="713"/>
      <c r="F217" s="71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2"/>
      <c r="B218" s="713"/>
      <c r="C218" s="713"/>
      <c r="D218" s="713"/>
      <c r="E218" s="713"/>
      <c r="F218" s="71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2"/>
      <c r="B219" s="713"/>
      <c r="C219" s="713"/>
      <c r="D219" s="713"/>
      <c r="E219" s="713"/>
      <c r="F219" s="71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2"/>
      <c r="B220" s="713"/>
      <c r="C220" s="713"/>
      <c r="D220" s="713"/>
      <c r="E220" s="713"/>
      <c r="F220" s="71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2"/>
      <c r="B221" s="713"/>
      <c r="C221" s="713"/>
      <c r="D221" s="713"/>
      <c r="E221" s="713"/>
      <c r="F221" s="71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2"/>
      <c r="B222" s="713"/>
      <c r="C222" s="713"/>
      <c r="D222" s="713"/>
      <c r="E222" s="713"/>
      <c r="F222" s="71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2"/>
      <c r="B223" s="713"/>
      <c r="C223" s="713"/>
      <c r="D223" s="713"/>
      <c r="E223" s="713"/>
      <c r="F223" s="71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2"/>
      <c r="B224" s="713"/>
      <c r="C224" s="713"/>
      <c r="D224" s="713"/>
      <c r="E224" s="713"/>
      <c r="F224" s="71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2"/>
      <c r="B225" s="713"/>
      <c r="C225" s="713"/>
      <c r="D225" s="713"/>
      <c r="E225" s="713"/>
      <c r="F225" s="71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2"/>
      <c r="B226" s="713"/>
      <c r="C226" s="713"/>
      <c r="D226" s="713"/>
      <c r="E226" s="713"/>
      <c r="F226" s="71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2"/>
      <c r="B227" s="713"/>
      <c r="C227" s="713"/>
      <c r="D227" s="713"/>
      <c r="E227" s="713"/>
      <c r="F227" s="714"/>
      <c r="G227" s="400" t="s">
        <v>400</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401</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12"/>
      <c r="B228" s="713"/>
      <c r="C228" s="713"/>
      <c r="D228" s="713"/>
      <c r="E228" s="713"/>
      <c r="F228" s="714"/>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12"/>
      <c r="B229" s="713"/>
      <c r="C229" s="713"/>
      <c r="D229" s="713"/>
      <c r="E229" s="713"/>
      <c r="F229" s="71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2"/>
    </row>
    <row r="230" spans="1:50" ht="24.75" customHeight="1" x14ac:dyDescent="0.15">
      <c r="A230" s="712"/>
      <c r="B230" s="713"/>
      <c r="C230" s="713"/>
      <c r="D230" s="713"/>
      <c r="E230" s="713"/>
      <c r="F230" s="71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2"/>
      <c r="B231" s="713"/>
      <c r="C231" s="713"/>
      <c r="D231" s="713"/>
      <c r="E231" s="713"/>
      <c r="F231" s="71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2"/>
      <c r="B232" s="713"/>
      <c r="C232" s="713"/>
      <c r="D232" s="713"/>
      <c r="E232" s="713"/>
      <c r="F232" s="71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2"/>
      <c r="B233" s="713"/>
      <c r="C233" s="713"/>
      <c r="D233" s="713"/>
      <c r="E233" s="713"/>
      <c r="F233" s="71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2"/>
      <c r="B234" s="713"/>
      <c r="C234" s="713"/>
      <c r="D234" s="713"/>
      <c r="E234" s="713"/>
      <c r="F234" s="71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2"/>
      <c r="B235" s="713"/>
      <c r="C235" s="713"/>
      <c r="D235" s="713"/>
      <c r="E235" s="713"/>
      <c r="F235" s="71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2"/>
      <c r="B236" s="713"/>
      <c r="C236" s="713"/>
      <c r="D236" s="713"/>
      <c r="E236" s="713"/>
      <c r="F236" s="71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2"/>
      <c r="B237" s="713"/>
      <c r="C237" s="713"/>
      <c r="D237" s="713"/>
      <c r="E237" s="713"/>
      <c r="F237" s="71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2"/>
      <c r="B238" s="713"/>
      <c r="C238" s="713"/>
      <c r="D238" s="713"/>
      <c r="E238" s="713"/>
      <c r="F238" s="71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2"/>
      <c r="B239" s="713"/>
      <c r="C239" s="713"/>
      <c r="D239" s="713"/>
      <c r="E239" s="713"/>
      <c r="F239" s="71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2"/>
      <c r="B240" s="713"/>
      <c r="C240" s="713"/>
      <c r="D240" s="713"/>
      <c r="E240" s="713"/>
      <c r="F240" s="714"/>
      <c r="G240" s="400" t="s">
        <v>402</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403</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12"/>
      <c r="B241" s="713"/>
      <c r="C241" s="713"/>
      <c r="D241" s="713"/>
      <c r="E241" s="713"/>
      <c r="F241" s="714"/>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12"/>
      <c r="B242" s="713"/>
      <c r="C242" s="713"/>
      <c r="D242" s="713"/>
      <c r="E242" s="713"/>
      <c r="F242" s="71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2"/>
    </row>
    <row r="243" spans="1:50" ht="24.75" customHeight="1" x14ac:dyDescent="0.15">
      <c r="A243" s="712"/>
      <c r="B243" s="713"/>
      <c r="C243" s="713"/>
      <c r="D243" s="713"/>
      <c r="E243" s="713"/>
      <c r="F243" s="71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2"/>
      <c r="B244" s="713"/>
      <c r="C244" s="713"/>
      <c r="D244" s="713"/>
      <c r="E244" s="713"/>
      <c r="F244" s="71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2"/>
      <c r="B245" s="713"/>
      <c r="C245" s="713"/>
      <c r="D245" s="713"/>
      <c r="E245" s="713"/>
      <c r="F245" s="71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2"/>
      <c r="B246" s="713"/>
      <c r="C246" s="713"/>
      <c r="D246" s="713"/>
      <c r="E246" s="713"/>
      <c r="F246" s="71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2"/>
      <c r="B247" s="713"/>
      <c r="C247" s="713"/>
      <c r="D247" s="713"/>
      <c r="E247" s="713"/>
      <c r="F247" s="71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2"/>
      <c r="B248" s="713"/>
      <c r="C248" s="713"/>
      <c r="D248" s="713"/>
      <c r="E248" s="713"/>
      <c r="F248" s="71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2"/>
      <c r="B249" s="713"/>
      <c r="C249" s="713"/>
      <c r="D249" s="713"/>
      <c r="E249" s="713"/>
      <c r="F249" s="71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2"/>
      <c r="B250" s="713"/>
      <c r="C250" s="713"/>
      <c r="D250" s="713"/>
      <c r="E250" s="713"/>
      <c r="F250" s="71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2"/>
      <c r="B251" s="713"/>
      <c r="C251" s="713"/>
      <c r="D251" s="713"/>
      <c r="E251" s="713"/>
      <c r="F251" s="71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2"/>
      <c r="B252" s="713"/>
      <c r="C252" s="713"/>
      <c r="D252" s="713"/>
      <c r="E252" s="713"/>
      <c r="F252" s="71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2"/>
      <c r="B253" s="713"/>
      <c r="C253" s="713"/>
      <c r="D253" s="713"/>
      <c r="E253" s="713"/>
      <c r="F253" s="714"/>
      <c r="G253" s="400" t="s">
        <v>404</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405</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12"/>
      <c r="B254" s="713"/>
      <c r="C254" s="713"/>
      <c r="D254" s="713"/>
      <c r="E254" s="713"/>
      <c r="F254" s="714"/>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12"/>
      <c r="B255" s="713"/>
      <c r="C255" s="713"/>
      <c r="D255" s="713"/>
      <c r="E255" s="713"/>
      <c r="F255" s="71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2"/>
    </row>
    <row r="256" spans="1:50" ht="24.75" customHeight="1" x14ac:dyDescent="0.15">
      <c r="A256" s="712"/>
      <c r="B256" s="713"/>
      <c r="C256" s="713"/>
      <c r="D256" s="713"/>
      <c r="E256" s="713"/>
      <c r="F256" s="71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2"/>
      <c r="B257" s="713"/>
      <c r="C257" s="713"/>
      <c r="D257" s="713"/>
      <c r="E257" s="713"/>
      <c r="F257" s="71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2"/>
      <c r="B258" s="713"/>
      <c r="C258" s="713"/>
      <c r="D258" s="713"/>
      <c r="E258" s="713"/>
      <c r="F258" s="71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2"/>
      <c r="B259" s="713"/>
      <c r="C259" s="713"/>
      <c r="D259" s="713"/>
      <c r="E259" s="713"/>
      <c r="F259" s="71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2"/>
      <c r="B260" s="713"/>
      <c r="C260" s="713"/>
      <c r="D260" s="713"/>
      <c r="E260" s="713"/>
      <c r="F260" s="71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2"/>
      <c r="B261" s="713"/>
      <c r="C261" s="713"/>
      <c r="D261" s="713"/>
      <c r="E261" s="713"/>
      <c r="F261" s="71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2"/>
      <c r="B262" s="713"/>
      <c r="C262" s="713"/>
      <c r="D262" s="713"/>
      <c r="E262" s="713"/>
      <c r="F262" s="71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2"/>
      <c r="B263" s="713"/>
      <c r="C263" s="713"/>
      <c r="D263" s="713"/>
      <c r="E263" s="713"/>
      <c r="F263" s="71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2"/>
      <c r="B264" s="713"/>
      <c r="C264" s="713"/>
      <c r="D264" s="713"/>
      <c r="E264" s="713"/>
      <c r="F264" s="71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15DB39-5452-493C-8022-AB6265E34491}">
  <ds:schemaRefs>
    <ds:schemaRef ds:uri="http://schemas.microsoft.com/sharepoint/v3/contenttype/forms"/>
  </ds:schemaRefs>
</ds:datastoreItem>
</file>

<file path=customXml/itemProps2.xml><?xml version="1.0" encoding="utf-8"?>
<ds:datastoreItem xmlns:ds="http://schemas.openxmlformats.org/officeDocument/2006/customXml" ds:itemID="{1BA3DEC6-41CA-49DD-904E-5A286533C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1712FD1-744D-491E-9E18-169FCC769CFA}">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横田 亮之</cp:lastModifiedBy>
  <cp:lastPrinted>2015-08-31T05:41:06Z</cp:lastPrinted>
  <dcterms:created xsi:type="dcterms:W3CDTF">2012-03-13T00:50:25Z</dcterms:created>
  <dcterms:modified xsi:type="dcterms:W3CDTF">2015-08-31T05:41:15Z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