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<sst xmlns="http://schemas.openxmlformats.org/spreadsheetml/2006/main" count="1334" uniqueCount="541">
  <si>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</si>
  <si>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</si>
  <si>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</si>
  <si>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</si>
  <si>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</si>
  <si>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</si>
  <si>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</si>
  <si>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</si>
  <si>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</si>
  <si>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</si>
  <si>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</si>
  <si>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</si>
  <si>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</si>
  <si>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</si>
  <si>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</si>
  <si>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</si>
  <si>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</si>
  <si>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</si>
  <si>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</si>
  <si>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</si>
  <si>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</si>
  <si>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</si>
  <si>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</si>
  <si>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</si>
  <si>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</si>
  <si>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</si>
  <si>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</si>
  <si>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</si>
  <si>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</si>
  <si>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</si>
  <si>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</si>
  <si>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</si>
  <si>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</si>
  <si>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</si>
  <si>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</si>
  <si>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</si>
  <si>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</si>
  <si>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</si>
  <si>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</si>
  <si>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</si>
  <si>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</si>
  <si>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</si>
  <si>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</si>
  <si>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</si>
  <si>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</si>
  <si>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</si>
  <si>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</si>
  <si>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</si>
  <si>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</si>
  <si>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</si>
  <si>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</si>
  <si>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</si>
  <si>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</si>
  <si>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</si>
  <si>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</si>
  <si>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</si>
  <si>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</si>
  <si>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</si>
  <si>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</si>
  <si>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</si>
  <si>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</si>
  <si>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</si>
  <si>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</si>
  <si>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</si>
  <si>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</si>
  <si>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</si>
  <si>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</si>
  <si>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</si>
  <si>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</si>
  <si>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</si>
  <si>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</si>
  <si>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</si>
  <si>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</si>
  <si>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</si>
  <si>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</si>
  <si>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</si>
  <si>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</si>
  <si>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</si>
  <si>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</si>
  <si>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</si>
  <si>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</si>
  <si>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</si>
  <si>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</si>
  <si>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</si>
  <si>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</si>
  <si>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</si>
  <si>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</si>
  <si>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</si>
  <si>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</si>
  <si>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</si>
  <si>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</si>
  <si>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</si>
  <si>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</si>
  <si>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</si>
  <si>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</si>
  <si>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</si>
  <si>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</si>
  <si>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</si>
  <si>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</si>
  <si>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</si>
  <si>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</si>
  <si>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</si>
  <si>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</si>
  <si>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</si>
  <si>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</si>
  <si>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</si>
  <si>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</si>
  <si>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</si>
  <si>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</si>
  <si>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</si>
  <si>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</si>
  <si>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</si>
  <si>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</si>
  <si>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</si>
  <si>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</si>
  <si>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</si>
  <si>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</si>
  <si>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</si>
  <si>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</si>
  <si>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</si>
  <si>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</si>
  <si>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</si>
  <si>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</si>
  <si>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</si>
  <si>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</si>
  <si>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</si>
  <si>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</si>
  <si>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</si>
  <si>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</si>
  <si>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</si>
  <si>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</si>
  <si>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</si>
  <si>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</si>
  <si>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</si>
  <si>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</si>
  <si>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</si>
  <si>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</si>
  <si>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</si>
  <si>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</si>
  <si>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</si>
  <si>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</si>
  <si>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</si>
  <si>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</si>
  <si>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</si>
  <si>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</si>
  <si>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</si>
  <si>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</si>
  <si>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</si>
  <si>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</si>
  <si>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</si>
  <si>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</si>
  <si>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</si>
  <si>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</si>
  <si>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</si>
  <si>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</si>
  <si>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</si>
  <si>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</si>
  <si>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</si>
  <si>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</si>
  <si>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</si>
  <si>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</si>
  <si>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</si>
  <si>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</si>
  <si>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</si>
  <si>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</si>
  <si>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</si>
  <si>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</si>
  <si>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</si>
  <si>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</si>
  <si>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</si>
  <si>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</si>
  <si>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</si>
  <si>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</si>
  <si>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</si>
  <si>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</si>
  <si>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</si>
  <si>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</si>
  <si>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</si>
  <si>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</si>
  <si>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</si>
  <si>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</si>
  <si>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</si>
  <si>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</si>
  <si>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</si>
  <si>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</si>
  <si>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</si>
  <si>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</si>
  <si>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</si>
  <si>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</si>
  <si>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</si>
  <si>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</si>
  <si>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</si>
  <si>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</si>
  <si>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</si>
  <si>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</si>
  <si>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</si>
  <si>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</si>
  <si>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</si>
  <si>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</si>
  <si>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</si>
  <si>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</si>
  <si>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</si>
  <si>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</si>
  <si>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</si>
  <si>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</si>
  <si>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</si>
  <si>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</si>
  <si>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</si>
  <si>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</si>
  <si>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</si>
  <si>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</si>
  <si>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</si>
  <si>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</si>
  <si>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</si>
  <si>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</si>
  <si>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</si>
  <si>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</si>
  <si>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</si>
  <si>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</si>
  <si>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</si>
  <si>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</si>
  <si>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</si>
  <si>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</si>
  <si>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</si>
  <si>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</si>
  <si>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</si>
  <si>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</si>
  <si>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</si>
  <si>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</si>
  <si>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</si>
  <si>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</si>
  <si>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</si>
  <si>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</si>
  <si>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</si>
  <si>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</si>
  <si>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</si>
  <si>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</si>
  <si>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</si>
  <si>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</si>
  <si>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</si>
  <si>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</si>
  <si>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</si>
  <si>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</si>
  <si>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</si>
  <si>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</si>
  <si>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</si>
  <si>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</si>
  <si>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</si>
  <si>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</si>
  <si>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</si>
  <si>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</si>
  <si>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</si>
  <si>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</si>
  <si>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</si>
  <si>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</si>
  <si>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</si>
  <si>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</si>
  <si>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</si>
  <si>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</si>
  <si>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</si>
  <si>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</si>
  <si>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</si>
  <si>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</si>
  <si>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</si>
  <si>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</si>
  <si>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</si>
  <si>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</si>
  <si>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</si>
  <si>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</si>
  <si>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</si>
  <si>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</si>
  <si>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</si>
  <si>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</si>
  <si>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</si>
  <si>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</si>
  <si>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</si>
  <si>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</si>
  <si>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</si>
  <si>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</si>
  <si>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</si>
  <si>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</si>
  <si>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</si>
  <si>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</si>
  <si>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</si>
  <si>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</si>
  <si>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</si>
  <si>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</si>
  <si>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</si>
  <si>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</si>
  <si>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</si>
  <si>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</si>
  <si>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</si>
  <si>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</si>
  <si>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</si>
  <si>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</si>
  <si>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</si>
  <si>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</si>
  <si>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</si>
  <si>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</si>
  <si>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</si>
  <si>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</si>
  <si>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</si>
  <si>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</si>
  <si>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</si>
  <si>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</si>
  <si>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</si>
  <si>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</si>
  <si>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</si>
  <si>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</si>
  <si>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</si>
  <si>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</si>
  <si>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</si>
  <si>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</si>
  <si>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</si>
  <si>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</si>
  <si>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</si>
  <si>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</si>
  <si>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</si>
  <si>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</si>
  <si>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</si>
  <si>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</si>
  <si>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</si>
  <si>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</si>
  <si>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</si>
  <si>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</si>
  <si>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</si>
  <si>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</si>
  <si>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</si>
  <si>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</si>
  <si>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</si>
  <si>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</si>
  <si>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</si>
  <si>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</si>
  <si>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</si>
  <si>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</si>
  <si>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</si>
  <si>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</si>
  <si>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</si>
  <si>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</si>
  <si>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</si>
  <si>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</si>
  <si>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</si>
  <si>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</si>
  <si>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</si>
  <si>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</si>
  <si>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</si>
  <si>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</si>
  <si>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</si>
  <si>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</si>
  <si>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</si>
  <si>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</si>
  <si>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</si>
  <si>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</si>
  <si>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</si>
  <si>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</si>
  <si>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</si>
  <si>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</si>
  <si>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</si>
  <si>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</si>
  <si>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</si>
  <si>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</si>
  <si>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</si>
  <si>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</si>
  <si>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</si>
  <si>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</si>
  <si>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</si>
  <si>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</si>
  <si>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</si>
  <si>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</si>
  <si>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</si>
  <si>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</si>
  <si>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</si>
  <si>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</si>
  <si>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</si>
  <si>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</si>
  <si>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</si>
  <si>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</si>
  <si>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</si>
  <si>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</si>
  <si>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</si>
  <si>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</si>
  <si>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</si>
  <si>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</si>
  <si>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</si>
  <si>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</si>
  <si>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</si>
  <si>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</si>
  <si>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</si>
  <si>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</si>
  <si>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</si>
  <si>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</si>
  <si>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</si>
  <si>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</si>
  <si>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</si>
  <si>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</si>
  <si>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</si>
  <si>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</si>
  <si>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</si>
  <si>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</si>
  <si>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</si>
  <si>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</si>
  <si>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</si>
  <si>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</si>
  <si>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</si>
  <si>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</si>
  <si>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</si>
  <si>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</si>
  <si>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</si>
  <si>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</si>
  <si>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</si>
  <si>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</si>
  <si>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</si>
  <si>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</si>
  <si>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</si>
  <si>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</si>
  <si>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</si>
  <si>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</si>
  <si>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</si>
  <si>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</si>
  <si>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</si>
  <si>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</si>
  <si>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</si>
  <si>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</si>
  <si>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</si>
  <si>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</si>
  <si>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</si>
  <si>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</si>
  <si>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</si>
  <si>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</si>
  <si>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</si>
  <si>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</si>
  <si>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</si>
  <si>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</si>
  <si>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</si>
  <si>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</si>
  <si>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</si>
  <si>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</si>
  <si>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</si>
  <si>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</si>
  <si>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</si>
  <si>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</si>
  <si>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</si>
  <si>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</si>
  <si>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</si>
  <si>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</si>
  <si>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</si>
  <si>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</si>
  <si>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</si>
  <si>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</si>
  <si>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</si>
  <si>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</si>
  <si>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</si>
  <si>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</si>
  <si>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</si>
  <si>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</si>
  <si>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</si>
  <si>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</si>
  <si>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</si>
  <si>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</si>
  <si>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</si>
  <si>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</si>
  <si>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</si>
  <si>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</si>
  <si>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</si>
  <si>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</si>
  <si>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地方環境事務所における環境影響評価審査体制強化費</t>
    <phoneticPr fontId="5"/>
  </si>
  <si>
    <t>総合環境政策局</t>
    <phoneticPr fontId="5"/>
  </si>
  <si>
    <t>環境影響審査室</t>
    <phoneticPr fontId="5"/>
  </si>
  <si>
    <t>室長　神谷洋一</t>
    <phoneticPr fontId="5"/>
  </si>
  <si>
    <t>○</t>
  </si>
  <si>
    <t>9 環境施策の基盤整備
9-2 環境アセスメント制度の適切な運用と改善</t>
    <phoneticPr fontId="5"/>
  </si>
  <si>
    <t>環境影響評価法　第23条</t>
    <phoneticPr fontId="5"/>
  </si>
  <si>
    <t>-</t>
    <phoneticPr fontId="5"/>
  </si>
  <si>
    <t>環境影響審査を行う際に、地域の特性を踏まえた適切な環境影響評価が確実に実施されるように、地方環境事務所において、環境大臣意見形成の基礎となる情報収集、現地調査等を実施できる審査体制の強化を図る。</t>
    <phoneticPr fontId="5"/>
  </si>
  <si>
    <t>地域特性を踏まえた環境影響評価審査ガイドラインの作成や現地調査により、適切な環境影響審査を行う。また、環境影響評価手続終了後のフォローアップを進めるため、事後調査報告書の収集等を行う。この他、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phoneticPr fontId="5"/>
  </si>
  <si>
    <t>件</t>
    <rPh sb="0" eb="1">
      <t>ケン</t>
    </rPh>
    <phoneticPr fontId="5"/>
  </si>
  <si>
    <t>千円/件</t>
    <rPh sb="0" eb="2">
      <t>センエン</t>
    </rPh>
    <rPh sb="3" eb="4">
      <t>ケン</t>
    </rPh>
    <phoneticPr fontId="5"/>
  </si>
  <si>
    <t>百万円/件</t>
    <rPh sb="0" eb="3">
      <t>ヒャクマンエン</t>
    </rPh>
    <rPh sb="4" eb="5">
      <t>ケン</t>
    </rPh>
    <phoneticPr fontId="5"/>
  </si>
  <si>
    <t>7/49</t>
    <phoneticPr fontId="5"/>
  </si>
  <si>
    <t>6/59</t>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</si>
  <si>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</si>
  <si>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</si>
  <si>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</si>
  <si>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事業の実施に伴う環境影響を低減することは国民や社会から求められている。</t>
    <phoneticPr fontId="5"/>
  </si>
  <si>
    <t>地方環境事務所の現地調査等を踏まえて環境大臣意見の形成に係る事務を行っており、その性格・目的上、民間等に委ねられない。</t>
    <phoneticPr fontId="5"/>
  </si>
  <si>
    <t>環境大臣意見は環境影響評価法に基づくものあり、優先度の高い事業である。</t>
    <phoneticPr fontId="5"/>
  </si>
  <si>
    <t>地方環境事務所において一般競争入札（総合評価落札方式）で行っており、競争性は確保されている。</t>
    <phoneticPr fontId="5"/>
  </si>
  <si>
    <t>審査に必要となる情報・知見を活用することで、迅速かつより一層環境保全に配慮した審査の実施を確保している。</t>
    <phoneticPr fontId="5"/>
  </si>
  <si>
    <t>環境本省から地方環境事務所に費用を配賦し、重要案件の継続的なフォローアップ、環境影響評価手続における地域に密着した環境大臣意見の提出等の成果を挙げており、重要な事業となっている。</t>
    <phoneticPr fontId="5"/>
  </si>
  <si>
    <t>今後とも効率的な事業の実施に努める。</t>
    <phoneticPr fontId="5"/>
  </si>
  <si>
    <t>人件費</t>
    <rPh sb="0" eb="3">
      <t>ジンケンヒ</t>
    </rPh>
    <phoneticPr fontId="5"/>
  </si>
  <si>
    <t>A.個人A</t>
    <rPh sb="2" eb="4">
      <t>コジン</t>
    </rPh>
    <phoneticPr fontId="5"/>
  </si>
  <si>
    <t>B.日本工営株式会社札幌支店</t>
    <phoneticPr fontId="5"/>
  </si>
  <si>
    <t>C.個人A</t>
    <rPh sb="2" eb="4">
      <t>コジン</t>
    </rPh>
    <phoneticPr fontId="5"/>
  </si>
  <si>
    <t>アセスサポーター給与</t>
    <rPh sb="8" eb="10">
      <t>キュウヨ</t>
    </rPh>
    <phoneticPr fontId="5"/>
  </si>
  <si>
    <t>D.</t>
    <phoneticPr fontId="5"/>
  </si>
  <si>
    <t>E.個人A</t>
    <rPh sb="2" eb="4">
      <t>コジン</t>
    </rPh>
    <phoneticPr fontId="5"/>
  </si>
  <si>
    <t>F.個人A</t>
    <rPh sb="2" eb="4">
      <t>コジン</t>
    </rPh>
    <phoneticPr fontId="5"/>
  </si>
  <si>
    <t>G. 一般財団法人日本気象協会</t>
    <phoneticPr fontId="5"/>
  </si>
  <si>
    <t>個人A</t>
    <rPh sb="0" eb="2">
      <t>コジン</t>
    </rPh>
    <phoneticPr fontId="5"/>
  </si>
  <si>
    <t>期間業務職員（アセスサポーター）の給与及び旅費</t>
    <phoneticPr fontId="5"/>
  </si>
  <si>
    <t>日本工営株式会社札幌支店</t>
    <phoneticPr fontId="5"/>
  </si>
  <si>
    <t>平成26年度北海道地方における環境保全措置方法に関する調査業務</t>
    <phoneticPr fontId="5"/>
  </si>
  <si>
    <t>期間業務職員（アセスサポーター）の給与及び旅費</t>
    <phoneticPr fontId="5"/>
  </si>
  <si>
    <t>一般財団法人日本気象協会</t>
    <phoneticPr fontId="5"/>
  </si>
  <si>
    <t>環境影響評価に係る調査等業務</t>
    <phoneticPr fontId="5"/>
  </si>
  <si>
    <t>個別案件の審査は迅速に進める必要があり、外部委託等の手法に比べ効果的に実施できている。</t>
    <phoneticPr fontId="5"/>
  </si>
  <si>
    <t>-</t>
    <phoneticPr fontId="5"/>
  </si>
  <si>
    <t>-</t>
    <phoneticPr fontId="5"/>
  </si>
  <si>
    <t>環境保全措置方法に関する調査業務実施数は増加傾向にあり、見込みに見合ったものとなっている。</t>
    <rPh sb="0" eb="2">
      <t>カンキョウ</t>
    </rPh>
    <rPh sb="2" eb="4">
      <t>ホゼン</t>
    </rPh>
    <rPh sb="4" eb="6">
      <t>ソチ</t>
    </rPh>
    <rPh sb="6" eb="8">
      <t>ホウホウ</t>
    </rPh>
    <rPh sb="9" eb="10">
      <t>カン</t>
    </rPh>
    <rPh sb="12" eb="14">
      <t>チョウサ</t>
    </rPh>
    <rPh sb="14" eb="16">
      <t>ギョウム</t>
    </rPh>
    <rPh sb="16" eb="18">
      <t>ジッシ</t>
    </rPh>
    <rPh sb="18" eb="19">
      <t>スウ</t>
    </rPh>
    <phoneticPr fontId="5"/>
  </si>
  <si>
    <t>東北地方の風力発電所におけるバードストライクに関するアンケート等調査業務</t>
    <rPh sb="0" eb="2">
      <t>トウホク</t>
    </rPh>
    <rPh sb="2" eb="4">
      <t>チホウ</t>
    </rPh>
    <rPh sb="5" eb="7">
      <t>フウリョク</t>
    </rPh>
    <rPh sb="7" eb="9">
      <t>ハツデン</t>
    </rPh>
    <rPh sb="9" eb="10">
      <t>ショ</t>
    </rPh>
    <rPh sb="23" eb="24">
      <t>カン</t>
    </rPh>
    <rPh sb="31" eb="32">
      <t>トウ</t>
    </rPh>
    <rPh sb="32" eb="34">
      <t>チョウサ</t>
    </rPh>
    <rPh sb="34" eb="36">
      <t>ギョウム</t>
    </rPh>
    <phoneticPr fontId="5"/>
  </si>
  <si>
    <t>環境保全措置方法に関する調査業務に係る執行額／調査業務における現地調査等実施数</t>
    <rPh sb="0" eb="2">
      <t>カンキョウ</t>
    </rPh>
    <rPh sb="2" eb="4">
      <t>ホゼン</t>
    </rPh>
    <rPh sb="4" eb="6">
      <t>ソチ</t>
    </rPh>
    <rPh sb="6" eb="8">
      <t>ホウホウ</t>
    </rPh>
    <rPh sb="9" eb="10">
      <t>カン</t>
    </rPh>
    <rPh sb="12" eb="14">
      <t>チョウサ</t>
    </rPh>
    <rPh sb="14" eb="16">
      <t>ギョウム</t>
    </rPh>
    <rPh sb="23" eb="25">
      <t>チョウサ</t>
    </rPh>
    <rPh sb="25" eb="27">
      <t>ギョウム</t>
    </rPh>
    <rPh sb="31" eb="33">
      <t>ゲンチ</t>
    </rPh>
    <rPh sb="33" eb="35">
      <t>チョウサ</t>
    </rPh>
    <rPh sb="35" eb="36">
      <t>トウ</t>
    </rPh>
    <rPh sb="38" eb="39">
      <t>スウ</t>
    </rPh>
    <phoneticPr fontId="5"/>
  </si>
  <si>
    <t>7/120</t>
    <phoneticPr fontId="5"/>
  </si>
  <si>
    <t>地方環境事務所における環境保全措置方法に関する調査業務に係る現地調査等実施数</t>
    <rPh sb="11" eb="13">
      <t>カンキョウ</t>
    </rPh>
    <rPh sb="13" eb="15">
      <t>ホゼン</t>
    </rPh>
    <rPh sb="15" eb="17">
      <t>ソチ</t>
    </rPh>
    <rPh sb="17" eb="19">
      <t>ホウホウ</t>
    </rPh>
    <rPh sb="20" eb="21">
      <t>カン</t>
    </rPh>
    <rPh sb="23" eb="25">
      <t>チョウサ</t>
    </rPh>
    <rPh sb="25" eb="27">
      <t>ギョウム</t>
    </rPh>
    <rPh sb="28" eb="29">
      <t>カカ</t>
    </rPh>
    <rPh sb="30" eb="32">
      <t>ゲンチ</t>
    </rPh>
    <rPh sb="32" eb="34">
      <t>チョウサ</t>
    </rPh>
    <rPh sb="34" eb="35">
      <t>トウ</t>
    </rPh>
    <phoneticPr fontId="5"/>
  </si>
  <si>
    <t>（株）紀伊國屋書店</t>
    <rPh sb="1" eb="2">
      <t>カブ</t>
    </rPh>
    <rPh sb="3" eb="7">
      <t>キノクニヤ</t>
    </rPh>
    <rPh sb="7" eb="9">
      <t>ショテン</t>
    </rPh>
    <phoneticPr fontId="5"/>
  </si>
  <si>
    <t>図書「環境アセスメント」等の購入</t>
    <rPh sb="0" eb="2">
      <t>トショ</t>
    </rPh>
    <rPh sb="3" eb="5">
      <t>カンキョウ</t>
    </rPh>
    <rPh sb="12" eb="13">
      <t>トウ</t>
    </rPh>
    <rPh sb="14" eb="16">
      <t>コウニュウ</t>
    </rPh>
    <phoneticPr fontId="5"/>
  </si>
  <si>
    <t>国家公務員共済組合連合会浜の町病院</t>
    <phoneticPr fontId="5"/>
  </si>
  <si>
    <t>健康診断受診料</t>
    <phoneticPr fontId="5"/>
  </si>
  <si>
    <t>-</t>
    <phoneticPr fontId="5"/>
  </si>
  <si>
    <t>-</t>
    <phoneticPr fontId="5"/>
  </si>
  <si>
    <t>-</t>
    <phoneticPr fontId="5"/>
  </si>
  <si>
    <t>-</t>
    <phoneticPr fontId="5"/>
  </si>
  <si>
    <t>-</t>
    <phoneticPr fontId="5"/>
  </si>
  <si>
    <t>事業の目的に応じて業務内容を絞り込んだ仕様書に基づき業務を行っており、コストの削減に努めている。</t>
    <phoneticPr fontId="5"/>
  </si>
  <si>
    <t>公募</t>
    <rPh sb="0" eb="2">
      <t>コウボ</t>
    </rPh>
    <phoneticPr fontId="5"/>
  </si>
  <si>
    <t>少額随契</t>
    <rPh sb="0" eb="2">
      <t>ショウガク</t>
    </rPh>
    <rPh sb="2" eb="4">
      <t>ズイケイ</t>
    </rPh>
    <phoneticPr fontId="5"/>
  </si>
  <si>
    <t>企画競争</t>
    <rPh sb="0" eb="2">
      <t>キカク</t>
    </rPh>
    <rPh sb="2" eb="4">
      <t>キョウソウ</t>
    </rPh>
    <phoneticPr fontId="5"/>
  </si>
  <si>
    <t>-</t>
    <phoneticPr fontId="5"/>
  </si>
  <si>
    <t>日本工営（株）仙台支社</t>
    <rPh sb="0" eb="2">
      <t>ニホン</t>
    </rPh>
    <rPh sb="2" eb="4">
      <t>コウエイ</t>
    </rPh>
    <rPh sb="4" eb="7">
      <t>カブ</t>
    </rPh>
    <rPh sb="7" eb="9">
      <t>センダイ</t>
    </rPh>
    <rPh sb="9" eb="11">
      <t>シシャ</t>
    </rPh>
    <phoneticPr fontId="5"/>
  </si>
  <si>
    <t>現地調査に係る旅費や請負業務における人件費等、真に必要なものに限定されている。</t>
    <rPh sb="0" eb="2">
      <t>ゲンチ</t>
    </rPh>
    <rPh sb="2" eb="4">
      <t>チョウサ</t>
    </rPh>
    <rPh sb="5" eb="6">
      <t>カカ</t>
    </rPh>
    <rPh sb="7" eb="9">
      <t>リョヒ</t>
    </rPh>
    <phoneticPr fontId="5"/>
  </si>
  <si>
    <t>業務の目的を達成するために真に必要な経費に限定するなど、コスト削減や効率化に努めている。</t>
    <phoneticPr fontId="5"/>
  </si>
  <si>
    <t>-</t>
    <phoneticPr fontId="5"/>
  </si>
  <si>
    <t>件</t>
    <rPh sb="0" eb="1">
      <t>ケン</t>
    </rPh>
    <phoneticPr fontId="5"/>
  </si>
  <si>
    <t>地方環境事務所で整理、把握された地域の情報を活用することで、環境大臣意見の形成に資する審査の実施を確保している。</t>
    <rPh sb="30" eb="32">
      <t>カンキョウ</t>
    </rPh>
    <rPh sb="32" eb="34">
      <t>ダイジン</t>
    </rPh>
    <rPh sb="34" eb="36">
      <t>イケン</t>
    </rPh>
    <rPh sb="37" eb="39">
      <t>ケイセイ</t>
    </rPh>
    <rPh sb="40" eb="41">
      <t>シ</t>
    </rPh>
    <phoneticPr fontId="5"/>
  </si>
  <si>
    <t>地域の特性を踏まえた適切な審査の実施率</t>
    <rPh sb="0" eb="2">
      <t>チイキ</t>
    </rPh>
    <rPh sb="3" eb="5">
      <t>トクセイ</t>
    </rPh>
    <rPh sb="6" eb="7">
      <t>フ</t>
    </rPh>
    <rPh sb="10" eb="12">
      <t>テキセツ</t>
    </rPh>
    <rPh sb="13" eb="15">
      <t>シンサ</t>
    </rPh>
    <rPh sb="16" eb="18">
      <t>ジッシ</t>
    </rPh>
    <rPh sb="18" eb="19">
      <t>リツ</t>
    </rPh>
    <phoneticPr fontId="5"/>
  </si>
  <si>
    <t>地域の特性を踏まえた適切な審査の実施率を100％とする。</t>
    <rPh sb="0" eb="2">
      <t>チイキ</t>
    </rPh>
    <rPh sb="3" eb="5">
      <t>トクセイ</t>
    </rPh>
    <rPh sb="6" eb="7">
      <t>フ</t>
    </rPh>
    <rPh sb="10" eb="12">
      <t>テキセツ</t>
    </rPh>
    <rPh sb="13" eb="15">
      <t>シンサ</t>
    </rPh>
    <rPh sb="16" eb="18">
      <t>ジッシ</t>
    </rPh>
    <rPh sb="18" eb="19">
      <t>リツ</t>
    </rPh>
    <phoneticPr fontId="5"/>
  </si>
  <si>
    <t>外部有識者点検対象外</t>
    <phoneticPr fontId="5"/>
  </si>
  <si>
    <t>現状通り</t>
  </si>
  <si>
    <t>個別の審査案件に係る現地調査、ヒアリングの回数増加に伴う増</t>
    <rPh sb="0" eb="2">
      <t>コベツ</t>
    </rPh>
    <rPh sb="3" eb="5">
      <t>シンサ</t>
    </rPh>
    <rPh sb="5" eb="7">
      <t>アンケン</t>
    </rPh>
    <rPh sb="8" eb="9">
      <t>カカ</t>
    </rPh>
    <rPh sb="10" eb="12">
      <t>ゲンチ</t>
    </rPh>
    <rPh sb="12" eb="14">
      <t>チョウサ</t>
    </rPh>
    <rPh sb="21" eb="23">
      <t>カイスウ</t>
    </rPh>
    <rPh sb="23" eb="25">
      <t>ゾウカ</t>
    </rPh>
    <rPh sb="26" eb="27">
      <t>トモナ</t>
    </rPh>
    <rPh sb="28" eb="29">
      <t>ゾウ</t>
    </rPh>
    <phoneticPr fontId="5"/>
  </si>
  <si>
    <t xml:space="preserve">・審査案件が増えているが、業務内容の効率化を図りつつ実施すること。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t>
    <phoneticPr fontId="5"/>
  </si>
  <si>
    <t>・審査案件が増えているが、業務内容の効率化を図りつつ実施する。
・請負事業者に対し行政事業レビューの趣旨を十分に説明し、回答を得られるよう努力する。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</si>
</sst>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228</xdr:row>
          <xdr:rowOff>295275</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47625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42</xdr:col>
      <xdr:colOff>155601</xdr:colOff>
      <xdr:row>149</xdr:row>
      <xdr:rowOff>233401</xdr:rowOff>
    </xdr:from>
    <xdr:to>
      <xdr:col>49</xdr:col>
      <xdr:colOff>25396</xdr:colOff>
      <xdr:row>152</xdr:row>
      <xdr:rowOff>46851</xdr:rowOff>
    </xdr:to>
    <xdr:sp macro="" textlink="">
      <xdr:nvSpPr>
        <xdr:cNvPr id="52" name="テキスト ボックス 51"/>
        <xdr:cNvSpPr txBox="1"/>
      </xdr:nvSpPr>
      <xdr:spPr>
        <a:xfrm>
          <a:off x="8690001" y="37063401"/>
          <a:ext cx="1292195" cy="88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個人Ａ（アセスサポーター１名）</a:t>
          </a:r>
          <a:endParaRPr kumimoji="1" lang="en-US" altLang="ja-JP" sz="1100"/>
        </a:p>
        <a:p>
          <a:r>
            <a:rPr kumimoji="1" lang="ja-JP" altLang="en-US" sz="1100"/>
            <a:t>　</a:t>
          </a:r>
          <a:r>
            <a:rPr kumimoji="1" lang="en-US" altLang="ja-JP" sz="1100"/>
            <a:t>3.7</a:t>
          </a:r>
          <a:r>
            <a:rPr kumimoji="1" lang="ja-JP" altLang="en-US" sz="1100"/>
            <a:t>百万円</a:t>
          </a:r>
          <a:endParaRPr kumimoji="1" lang="en-US" altLang="ja-JP" sz="1100"/>
        </a:p>
      </xdr:txBody>
    </xdr:sp>
    <xdr:clientData/>
  </xdr:twoCellAnchor>
  <xdr:twoCellAnchor>
    <xdr:from>
      <xdr:col>23</xdr:col>
      <xdr:colOff>11301</xdr:colOff>
      <xdr:row>149</xdr:row>
      <xdr:rowOff>260297</xdr:rowOff>
    </xdr:from>
    <xdr:to>
      <xdr:col>29</xdr:col>
      <xdr:colOff>89166</xdr:colOff>
      <xdr:row>152</xdr:row>
      <xdr:rowOff>133296</xdr:rowOff>
    </xdr:to>
    <xdr:sp macro="" textlink="">
      <xdr:nvSpPr>
        <xdr:cNvPr id="53" name="テキスト ボックス 52"/>
        <xdr:cNvSpPr txBox="1"/>
      </xdr:nvSpPr>
      <xdr:spPr>
        <a:xfrm>
          <a:off x="4684901" y="37090297"/>
          <a:ext cx="1297065"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個人Ａ（アセスサポーター１名）</a:t>
          </a:r>
          <a:endParaRPr kumimoji="1" lang="en-US" altLang="ja-JP" sz="1100"/>
        </a:p>
        <a:p>
          <a:r>
            <a:rPr kumimoji="1" lang="ja-JP" altLang="en-US" sz="1100"/>
            <a:t>　</a:t>
          </a:r>
          <a:r>
            <a:rPr kumimoji="1" lang="en-US" altLang="ja-JP" sz="1100"/>
            <a:t>3.4</a:t>
          </a:r>
          <a:r>
            <a:rPr kumimoji="1" lang="ja-JP" altLang="en-US" sz="1100"/>
            <a:t>百万円</a:t>
          </a:r>
          <a:endParaRPr kumimoji="1" lang="en-US" altLang="ja-JP" sz="1100"/>
        </a:p>
      </xdr:txBody>
    </xdr:sp>
    <xdr:clientData/>
  </xdr:twoCellAnchor>
  <xdr:twoCellAnchor>
    <xdr:from>
      <xdr:col>22</xdr:col>
      <xdr:colOff>81633</xdr:colOff>
      <xdr:row>139</xdr:row>
      <xdr:rowOff>0</xdr:rowOff>
    </xdr:from>
    <xdr:to>
      <xdr:col>29</xdr:col>
      <xdr:colOff>149617</xdr:colOff>
      <xdr:row>141</xdr:row>
      <xdr:rowOff>304404</xdr:rowOff>
    </xdr:to>
    <xdr:sp macro="" textlink="">
      <xdr:nvSpPr>
        <xdr:cNvPr id="54" name="テキスト ボックス 53"/>
        <xdr:cNvSpPr txBox="1"/>
      </xdr:nvSpPr>
      <xdr:spPr>
        <a:xfrm>
          <a:off x="4552033" y="33274000"/>
          <a:ext cx="1490384" cy="101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r>
            <a:rPr kumimoji="1" lang="en-US" altLang="ja-JP" sz="1200"/>
            <a:t>19.4</a:t>
          </a:r>
          <a:r>
            <a:rPr kumimoji="1" lang="ja-JP" altLang="en-US" sz="1200"/>
            <a:t>百万円</a:t>
          </a:r>
        </a:p>
      </xdr:txBody>
    </xdr:sp>
    <xdr:clientData/>
  </xdr:twoCellAnchor>
  <xdr:twoCellAnchor>
    <xdr:from>
      <xdr:col>8</xdr:col>
      <xdr:colOff>32888</xdr:colOff>
      <xdr:row>140</xdr:row>
      <xdr:rowOff>270649</xdr:rowOff>
    </xdr:from>
    <xdr:to>
      <xdr:col>22</xdr:col>
      <xdr:colOff>56233</xdr:colOff>
      <xdr:row>141</xdr:row>
      <xdr:rowOff>184924</xdr:rowOff>
    </xdr:to>
    <xdr:sp macro="" textlink="">
      <xdr:nvSpPr>
        <xdr:cNvPr id="55" name="テキスト ボックス 54"/>
        <xdr:cNvSpPr txBox="1"/>
      </xdr:nvSpPr>
      <xdr:spPr>
        <a:xfrm>
          <a:off x="1658488" y="33900249"/>
          <a:ext cx="2868145"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20</xdr:col>
      <xdr:colOff>43359</xdr:colOff>
      <xdr:row>145</xdr:row>
      <xdr:rowOff>15635</xdr:rowOff>
    </xdr:from>
    <xdr:to>
      <xdr:col>28</xdr:col>
      <xdr:colOff>48237</xdr:colOff>
      <xdr:row>147</xdr:row>
      <xdr:rowOff>219208</xdr:rowOff>
    </xdr:to>
    <xdr:sp macro="" textlink="">
      <xdr:nvSpPr>
        <xdr:cNvPr id="56" name="テキスト ボックス 55"/>
        <xdr:cNvSpPr txBox="1"/>
      </xdr:nvSpPr>
      <xdr:spPr>
        <a:xfrm>
          <a:off x="4107359" y="35423235"/>
          <a:ext cx="1630478" cy="9147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a:t>3.9</a:t>
          </a:r>
          <a:r>
            <a:rPr kumimoji="1" lang="ja-JP" altLang="en-US" sz="1100"/>
            <a:t>百万円</a:t>
          </a:r>
        </a:p>
      </xdr:txBody>
    </xdr:sp>
    <xdr:clientData/>
  </xdr:twoCellAnchor>
  <xdr:twoCellAnchor>
    <xdr:from>
      <xdr:col>30</xdr:col>
      <xdr:colOff>55524</xdr:colOff>
      <xdr:row>145</xdr:row>
      <xdr:rowOff>16942</xdr:rowOff>
    </xdr:from>
    <xdr:to>
      <xdr:col>38</xdr:col>
      <xdr:colOff>54427</xdr:colOff>
      <xdr:row>147</xdr:row>
      <xdr:rowOff>208002</xdr:rowOff>
    </xdr:to>
    <xdr:sp macro="" textlink="">
      <xdr:nvSpPr>
        <xdr:cNvPr id="57" name="テキスト ボックス 56"/>
        <xdr:cNvSpPr txBox="1"/>
      </xdr:nvSpPr>
      <xdr:spPr>
        <a:xfrm>
          <a:off x="6151524" y="35424542"/>
          <a:ext cx="1624503" cy="902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a:t>3.6</a:t>
          </a:r>
          <a:r>
            <a:rPr kumimoji="1" lang="ja-JP" altLang="en-US" sz="1100"/>
            <a:t>百万円</a:t>
          </a:r>
        </a:p>
      </xdr:txBody>
    </xdr:sp>
    <xdr:clientData/>
  </xdr:twoCellAnchor>
  <xdr:twoCellAnchor>
    <xdr:from>
      <xdr:col>40</xdr:col>
      <xdr:colOff>144876</xdr:colOff>
      <xdr:row>145</xdr:row>
      <xdr:rowOff>17128</xdr:rowOff>
    </xdr:from>
    <xdr:to>
      <xdr:col>49</xdr:col>
      <xdr:colOff>7469</xdr:colOff>
      <xdr:row>147</xdr:row>
      <xdr:rowOff>245881</xdr:rowOff>
    </xdr:to>
    <xdr:sp macro="" textlink="">
      <xdr:nvSpPr>
        <xdr:cNvPr id="59" name="テキスト ボックス 58"/>
        <xdr:cNvSpPr txBox="1"/>
      </xdr:nvSpPr>
      <xdr:spPr>
        <a:xfrm>
          <a:off x="8272876" y="35424728"/>
          <a:ext cx="1691393" cy="939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九州地方環境事務所</a:t>
          </a:r>
          <a:endParaRPr kumimoji="1" lang="en-US" altLang="ja-JP" sz="1100"/>
        </a:p>
        <a:p>
          <a:endParaRPr kumimoji="1" lang="en-US" altLang="ja-JP" sz="1100"/>
        </a:p>
        <a:p>
          <a:r>
            <a:rPr kumimoji="1" lang="en-US" altLang="ja-JP" sz="1100"/>
            <a:t>7.5</a:t>
          </a:r>
          <a:r>
            <a:rPr kumimoji="1" lang="ja-JP" altLang="en-US" sz="1100"/>
            <a:t>百万円</a:t>
          </a:r>
          <a:endParaRPr kumimoji="1" lang="en-US" altLang="ja-JP" sz="1100"/>
        </a:p>
        <a:p>
          <a:endParaRPr kumimoji="1" lang="ja-JP" altLang="en-US" sz="1100"/>
        </a:p>
      </xdr:txBody>
    </xdr:sp>
    <xdr:clientData/>
  </xdr:twoCellAnchor>
  <xdr:twoCellAnchor>
    <xdr:from>
      <xdr:col>7</xdr:col>
      <xdr:colOff>46680</xdr:colOff>
      <xdr:row>153</xdr:row>
      <xdr:rowOff>203332</xdr:rowOff>
    </xdr:from>
    <xdr:to>
      <xdr:col>14</xdr:col>
      <xdr:colOff>82912</xdr:colOff>
      <xdr:row>156</xdr:row>
      <xdr:rowOff>192462</xdr:rowOff>
    </xdr:to>
    <xdr:sp macro="" textlink="">
      <xdr:nvSpPr>
        <xdr:cNvPr id="60" name="テキスト ボックス 59"/>
        <xdr:cNvSpPr txBox="1"/>
      </xdr:nvSpPr>
      <xdr:spPr>
        <a:xfrm>
          <a:off x="1469080" y="38455732"/>
          <a:ext cx="1458632" cy="1055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日本工営株式会社札幌支店</a:t>
          </a:r>
          <a:endParaRPr kumimoji="1" lang="en-US" altLang="ja-JP" sz="1100"/>
        </a:p>
        <a:p>
          <a:r>
            <a:rPr kumimoji="1" lang="ja-JP" altLang="en-US" sz="1100"/>
            <a:t>　</a:t>
          </a:r>
          <a:r>
            <a:rPr kumimoji="1" lang="en-US" altLang="ja-JP" sz="1100"/>
            <a:t>2</a:t>
          </a:r>
          <a:r>
            <a:rPr kumimoji="1" lang="ja-JP" altLang="en-US" sz="1100"/>
            <a:t>百万円</a:t>
          </a:r>
        </a:p>
      </xdr:txBody>
    </xdr:sp>
    <xdr:clientData/>
  </xdr:twoCellAnchor>
  <xdr:twoCellAnchor>
    <xdr:from>
      <xdr:col>42</xdr:col>
      <xdr:colOff>28005</xdr:colOff>
      <xdr:row>153</xdr:row>
      <xdr:rowOff>184657</xdr:rowOff>
    </xdr:from>
    <xdr:to>
      <xdr:col>49</xdr:col>
      <xdr:colOff>16612</xdr:colOff>
      <xdr:row>155</xdr:row>
      <xdr:rowOff>335563</xdr:rowOff>
    </xdr:to>
    <xdr:sp macro="" textlink="">
      <xdr:nvSpPr>
        <xdr:cNvPr id="63" name="テキスト ボックス 62"/>
        <xdr:cNvSpPr txBox="1"/>
      </xdr:nvSpPr>
      <xdr:spPr>
        <a:xfrm>
          <a:off x="8562405" y="38437057"/>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G.</a:t>
          </a:r>
          <a:r>
            <a:rPr kumimoji="1" lang="ja-JP" altLang="en-US" sz="1100"/>
            <a:t>一般財団法人日本気象協会</a:t>
          </a:r>
          <a:endParaRPr kumimoji="1" lang="en-US" altLang="ja-JP" sz="1100"/>
        </a:p>
        <a:p>
          <a:pPr>
            <a:lnSpc>
              <a:spcPts val="1200"/>
            </a:lnSpc>
          </a:pPr>
          <a:r>
            <a:rPr kumimoji="1" lang="ja-JP" altLang="en-US" sz="1100"/>
            <a:t>　</a:t>
          </a:r>
          <a:r>
            <a:rPr kumimoji="1" lang="en-US" altLang="ja-JP" sz="1100"/>
            <a:t>3.7</a:t>
          </a:r>
          <a:r>
            <a:rPr kumimoji="1" lang="ja-JP" altLang="en-US" sz="1100"/>
            <a:t>百万円</a:t>
          </a:r>
        </a:p>
      </xdr:txBody>
    </xdr:sp>
    <xdr:clientData/>
  </xdr:twoCellAnchor>
  <xdr:twoCellAnchor>
    <xdr:from>
      <xdr:col>7</xdr:col>
      <xdr:colOff>0</xdr:colOff>
      <xdr:row>145</xdr:row>
      <xdr:rowOff>1441</xdr:rowOff>
    </xdr:from>
    <xdr:to>
      <xdr:col>14</xdr:col>
      <xdr:colOff>197436</xdr:colOff>
      <xdr:row>147</xdr:row>
      <xdr:rowOff>219208</xdr:rowOff>
    </xdr:to>
    <xdr:sp macro="" textlink="">
      <xdr:nvSpPr>
        <xdr:cNvPr id="64" name="テキスト ボックス 63"/>
        <xdr:cNvSpPr txBox="1"/>
      </xdr:nvSpPr>
      <xdr:spPr>
        <a:xfrm>
          <a:off x="1422400" y="35409041"/>
          <a:ext cx="1619836" cy="9289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a:t>4.4</a:t>
          </a:r>
          <a:r>
            <a:rPr kumimoji="1" lang="ja-JP" altLang="en-US" sz="1100"/>
            <a:t>百万円</a:t>
          </a:r>
          <a:endParaRPr kumimoji="1" lang="en-US" altLang="ja-JP" sz="1100"/>
        </a:p>
        <a:p>
          <a:endParaRPr kumimoji="1" lang="ja-JP" altLang="en-US" sz="1100"/>
        </a:p>
      </xdr:txBody>
    </xdr:sp>
    <xdr:clientData/>
  </xdr:twoCellAnchor>
  <xdr:twoCellAnchor>
    <xdr:from>
      <xdr:col>10</xdr:col>
      <xdr:colOff>193007</xdr:colOff>
      <xdr:row>147</xdr:row>
      <xdr:rowOff>219208</xdr:rowOff>
    </xdr:from>
    <xdr:to>
      <xdr:col>10</xdr:col>
      <xdr:colOff>200318</xdr:colOff>
      <xdr:row>153</xdr:row>
      <xdr:rowOff>186711</xdr:rowOff>
    </xdr:to>
    <xdr:cxnSp macro="">
      <xdr:nvCxnSpPr>
        <xdr:cNvPr id="65" name="直線コネクタ 64"/>
        <xdr:cNvCxnSpPr>
          <a:stCxn id="64" idx="2"/>
        </xdr:cNvCxnSpPr>
      </xdr:nvCxnSpPr>
      <xdr:spPr>
        <a:xfrm flipH="1">
          <a:off x="2225007" y="36338008"/>
          <a:ext cx="7311" cy="21011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180512</xdr:colOff>
      <xdr:row>148</xdr:row>
      <xdr:rowOff>276732</xdr:rowOff>
    </xdr:from>
    <xdr:ext cx="876300" cy="276023"/>
    <xdr:sp macro="" textlink="">
      <xdr:nvSpPr>
        <xdr:cNvPr id="66" name="テキスト ボックス 65"/>
        <xdr:cNvSpPr txBox="1"/>
      </xdr:nvSpPr>
      <xdr:spPr>
        <a:xfrm>
          <a:off x="4650912" y="36751132"/>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42</xdr:col>
      <xdr:colOff>107941</xdr:colOff>
      <xdr:row>148</xdr:row>
      <xdr:rowOff>238630</xdr:rowOff>
    </xdr:from>
    <xdr:ext cx="876300" cy="276023"/>
    <xdr:sp macro="" textlink="">
      <xdr:nvSpPr>
        <xdr:cNvPr id="67" name="テキスト ボックス 66"/>
        <xdr:cNvSpPr txBox="1"/>
      </xdr:nvSpPr>
      <xdr:spPr>
        <a:xfrm>
          <a:off x="8642341" y="36713030"/>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42</xdr:col>
      <xdr:colOff>45934</xdr:colOff>
      <xdr:row>157</xdr:row>
      <xdr:rowOff>35246</xdr:rowOff>
    </xdr:from>
    <xdr:to>
      <xdr:col>49</xdr:col>
      <xdr:colOff>34541</xdr:colOff>
      <xdr:row>159</xdr:row>
      <xdr:rowOff>186152</xdr:rowOff>
    </xdr:to>
    <xdr:sp macro="" textlink="">
      <xdr:nvSpPr>
        <xdr:cNvPr id="68" name="テキスト ボックス 67"/>
        <xdr:cNvSpPr txBox="1"/>
      </xdr:nvSpPr>
      <xdr:spPr>
        <a:xfrm>
          <a:off x="8580334" y="39710046"/>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H.</a:t>
          </a:r>
          <a:r>
            <a:rPr kumimoji="1" lang="ja-JP" altLang="en-US" sz="1100"/>
            <a:t>（株）紀伊國屋書店</a:t>
          </a:r>
          <a:endParaRPr kumimoji="1" lang="en-US" altLang="ja-JP" sz="1100"/>
        </a:p>
        <a:p>
          <a:pPr>
            <a:lnSpc>
              <a:spcPts val="1100"/>
            </a:lnSpc>
          </a:pPr>
          <a:r>
            <a:rPr kumimoji="1" lang="ja-JP" altLang="en-US" sz="1100"/>
            <a:t>　</a:t>
          </a:r>
          <a:r>
            <a:rPr kumimoji="1" lang="en-US" altLang="ja-JP" sz="1100"/>
            <a:t>0.05</a:t>
          </a:r>
          <a:r>
            <a:rPr kumimoji="1" lang="ja-JP" altLang="en-US" sz="1100"/>
            <a:t>百万円</a:t>
          </a:r>
        </a:p>
      </xdr:txBody>
    </xdr:sp>
    <xdr:clientData/>
  </xdr:twoCellAnchor>
  <xdr:twoCellAnchor>
    <xdr:from>
      <xdr:col>42</xdr:col>
      <xdr:colOff>41452</xdr:colOff>
      <xdr:row>160</xdr:row>
      <xdr:rowOff>265446</xdr:rowOff>
    </xdr:from>
    <xdr:to>
      <xdr:col>49</xdr:col>
      <xdr:colOff>30059</xdr:colOff>
      <xdr:row>163</xdr:row>
      <xdr:rowOff>60752</xdr:rowOff>
    </xdr:to>
    <xdr:sp macro="" textlink="">
      <xdr:nvSpPr>
        <xdr:cNvPr id="69" name="テキスト ボックス 68"/>
        <xdr:cNvSpPr txBox="1"/>
      </xdr:nvSpPr>
      <xdr:spPr>
        <a:xfrm>
          <a:off x="8575852" y="41007046"/>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I.</a:t>
          </a:r>
          <a:r>
            <a:rPr kumimoji="1" lang="ja-JP" altLang="en-US" sz="1100"/>
            <a:t>国家公務員共済組合連合会浜の町病院</a:t>
          </a:r>
          <a:endParaRPr kumimoji="1" lang="en-US" altLang="ja-JP" sz="1100"/>
        </a:p>
        <a:p>
          <a:pPr>
            <a:lnSpc>
              <a:spcPts val="1100"/>
            </a:lnSpc>
          </a:pPr>
          <a:r>
            <a:rPr kumimoji="1" lang="ja-JP" altLang="en-US" sz="1100"/>
            <a:t>　</a:t>
          </a:r>
          <a:r>
            <a:rPr kumimoji="1" lang="en-US" altLang="ja-JP" sz="1100"/>
            <a:t>0.05</a:t>
          </a:r>
          <a:r>
            <a:rPr kumimoji="1" lang="ja-JP" altLang="en-US" sz="1100"/>
            <a:t>百万円</a:t>
          </a:r>
        </a:p>
      </xdr:txBody>
    </xdr:sp>
    <xdr:clientData/>
  </xdr:twoCellAnchor>
  <xdr:twoCellAnchor>
    <xdr:from>
      <xdr:col>41</xdr:col>
      <xdr:colOff>152644</xdr:colOff>
      <xdr:row>152</xdr:row>
      <xdr:rowOff>184847</xdr:rowOff>
    </xdr:from>
    <xdr:to>
      <xdr:col>49</xdr:col>
      <xdr:colOff>239806</xdr:colOff>
      <xdr:row>153</xdr:row>
      <xdr:rowOff>153895</xdr:rowOff>
    </xdr:to>
    <xdr:sp macro="" textlink="">
      <xdr:nvSpPr>
        <xdr:cNvPr id="70" name="正方形/長方形 69"/>
        <xdr:cNvSpPr/>
      </xdr:nvSpPr>
      <xdr:spPr>
        <a:xfrm>
          <a:off x="8483844" y="38081647"/>
          <a:ext cx="1712762" cy="32464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p>
      </xdr:txBody>
    </xdr:sp>
    <xdr:clientData/>
  </xdr:twoCellAnchor>
  <xdr:twoCellAnchor>
    <xdr:from>
      <xdr:col>21</xdr:col>
      <xdr:colOff>80736</xdr:colOff>
      <xdr:row>147</xdr:row>
      <xdr:rowOff>225931</xdr:rowOff>
    </xdr:from>
    <xdr:to>
      <xdr:col>21</xdr:col>
      <xdr:colOff>82924</xdr:colOff>
      <xdr:row>155</xdr:row>
      <xdr:rowOff>36606</xdr:rowOff>
    </xdr:to>
    <xdr:cxnSp macro="">
      <xdr:nvCxnSpPr>
        <xdr:cNvPr id="71" name="直線コネクタ 70"/>
        <xdr:cNvCxnSpPr/>
      </xdr:nvCxnSpPr>
      <xdr:spPr>
        <a:xfrm>
          <a:off x="4347936" y="36344731"/>
          <a:ext cx="2188" cy="265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84948</xdr:colOff>
      <xdr:row>147</xdr:row>
      <xdr:rowOff>210243</xdr:rowOff>
    </xdr:from>
    <xdr:to>
      <xdr:col>32</xdr:col>
      <xdr:colOff>88900</xdr:colOff>
      <xdr:row>150</xdr:row>
      <xdr:rowOff>266700</xdr:rowOff>
    </xdr:to>
    <xdr:cxnSp macro="">
      <xdr:nvCxnSpPr>
        <xdr:cNvPr id="72" name="直線コネクタ 71"/>
        <xdr:cNvCxnSpPr/>
      </xdr:nvCxnSpPr>
      <xdr:spPr>
        <a:xfrm>
          <a:off x="6587348" y="36329043"/>
          <a:ext cx="3952" cy="11232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72250</xdr:colOff>
      <xdr:row>147</xdr:row>
      <xdr:rowOff>257307</xdr:rowOff>
    </xdr:from>
    <xdr:to>
      <xdr:col>41</xdr:col>
      <xdr:colOff>97651</xdr:colOff>
      <xdr:row>162</xdr:row>
      <xdr:rowOff>24705</xdr:rowOff>
    </xdr:to>
    <xdr:cxnSp macro="">
      <xdr:nvCxnSpPr>
        <xdr:cNvPr id="74" name="直線コネクタ 73"/>
        <xdr:cNvCxnSpPr/>
      </xdr:nvCxnSpPr>
      <xdr:spPr>
        <a:xfrm flipH="1">
          <a:off x="8403450" y="36376107"/>
          <a:ext cx="25401" cy="51013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97917</xdr:colOff>
      <xdr:row>151</xdr:row>
      <xdr:rowOff>12646</xdr:rowOff>
    </xdr:from>
    <xdr:to>
      <xdr:col>23</xdr:col>
      <xdr:colOff>11301</xdr:colOff>
      <xdr:row>151</xdr:row>
      <xdr:rowOff>16195</xdr:rowOff>
    </xdr:to>
    <xdr:cxnSp macro="">
      <xdr:nvCxnSpPr>
        <xdr:cNvPr id="75" name="直線コネクタ 74"/>
        <xdr:cNvCxnSpPr>
          <a:endCxn id="53" idx="1"/>
        </xdr:cNvCxnSpPr>
      </xdr:nvCxnSpPr>
      <xdr:spPr>
        <a:xfrm>
          <a:off x="4365117" y="37553846"/>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71664</xdr:colOff>
      <xdr:row>150</xdr:row>
      <xdr:rowOff>303412</xdr:rowOff>
    </xdr:from>
    <xdr:to>
      <xdr:col>42</xdr:col>
      <xdr:colOff>155601</xdr:colOff>
      <xdr:row>150</xdr:row>
      <xdr:rowOff>315125</xdr:rowOff>
    </xdr:to>
    <xdr:cxnSp macro="">
      <xdr:nvCxnSpPr>
        <xdr:cNvPr id="76" name="直線コネクタ 75"/>
        <xdr:cNvCxnSpPr>
          <a:endCxn id="52" idx="1"/>
        </xdr:cNvCxnSpPr>
      </xdr:nvCxnSpPr>
      <xdr:spPr>
        <a:xfrm>
          <a:off x="8402864" y="37489012"/>
          <a:ext cx="287137" cy="117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85696</xdr:colOff>
      <xdr:row>154</xdr:row>
      <xdr:rowOff>257309</xdr:rowOff>
    </xdr:from>
    <xdr:to>
      <xdr:col>42</xdr:col>
      <xdr:colOff>28005</xdr:colOff>
      <xdr:row>154</xdr:row>
      <xdr:rowOff>259177</xdr:rowOff>
    </xdr:to>
    <xdr:cxnSp macro="">
      <xdr:nvCxnSpPr>
        <xdr:cNvPr id="77" name="直線コネクタ 76"/>
        <xdr:cNvCxnSpPr>
          <a:endCxn id="63" idx="1"/>
        </xdr:cNvCxnSpPr>
      </xdr:nvCxnSpPr>
      <xdr:spPr>
        <a:xfrm flipV="1">
          <a:off x="8416896" y="38865309"/>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92420</xdr:colOff>
      <xdr:row>158</xdr:row>
      <xdr:rowOff>163926</xdr:rowOff>
    </xdr:from>
    <xdr:to>
      <xdr:col>42</xdr:col>
      <xdr:colOff>34729</xdr:colOff>
      <xdr:row>158</xdr:row>
      <xdr:rowOff>165794</xdr:rowOff>
    </xdr:to>
    <xdr:cxnSp macro="">
      <xdr:nvCxnSpPr>
        <xdr:cNvPr id="78" name="直線コネクタ 77"/>
        <xdr:cNvCxnSpPr/>
      </xdr:nvCxnSpPr>
      <xdr:spPr>
        <a:xfrm flipV="1">
          <a:off x="8423620" y="40194326"/>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83456</xdr:colOff>
      <xdr:row>162</xdr:row>
      <xdr:rowOff>13499</xdr:rowOff>
    </xdr:from>
    <xdr:to>
      <xdr:col>42</xdr:col>
      <xdr:colOff>25765</xdr:colOff>
      <xdr:row>162</xdr:row>
      <xdr:rowOff>15367</xdr:rowOff>
    </xdr:to>
    <xdr:cxnSp macro="">
      <xdr:nvCxnSpPr>
        <xdr:cNvPr id="79" name="直線コネクタ 78"/>
        <xdr:cNvCxnSpPr/>
      </xdr:nvCxnSpPr>
      <xdr:spPr>
        <a:xfrm flipV="1">
          <a:off x="8414656" y="41466299"/>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177320</xdr:colOff>
      <xdr:row>143</xdr:row>
      <xdr:rowOff>123211</xdr:rowOff>
    </xdr:from>
    <xdr:to>
      <xdr:col>10</xdr:col>
      <xdr:colOff>180014</xdr:colOff>
      <xdr:row>144</xdr:row>
      <xdr:rowOff>351438</xdr:rowOff>
    </xdr:to>
    <xdr:cxnSp macro="">
      <xdr:nvCxnSpPr>
        <xdr:cNvPr id="80" name="直線コネクタ 79"/>
        <xdr:cNvCxnSpPr/>
      </xdr:nvCxnSpPr>
      <xdr:spPr>
        <a:xfrm flipH="1">
          <a:off x="2209320" y="34819611"/>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193140</xdr:colOff>
      <xdr:row>141</xdr:row>
      <xdr:rowOff>296049</xdr:rowOff>
    </xdr:from>
    <xdr:to>
      <xdr:col>25</xdr:col>
      <xdr:colOff>193140</xdr:colOff>
      <xdr:row>143</xdr:row>
      <xdr:rowOff>134417</xdr:rowOff>
    </xdr:to>
    <xdr:cxnSp macro="">
      <xdr:nvCxnSpPr>
        <xdr:cNvPr id="81" name="直線コネクタ 80"/>
        <xdr:cNvCxnSpPr/>
      </xdr:nvCxnSpPr>
      <xdr:spPr>
        <a:xfrm>
          <a:off x="5273140" y="34281249"/>
          <a:ext cx="0" cy="5495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177319</xdr:colOff>
      <xdr:row>143</xdr:row>
      <xdr:rowOff>129935</xdr:rowOff>
    </xdr:from>
    <xdr:to>
      <xdr:col>44</xdr:col>
      <xdr:colOff>139006</xdr:colOff>
      <xdr:row>143</xdr:row>
      <xdr:rowOff>129935</xdr:rowOff>
    </xdr:to>
    <xdr:cxnSp macro="">
      <xdr:nvCxnSpPr>
        <xdr:cNvPr id="82" name="直線コネクタ 81"/>
        <xdr:cNvCxnSpPr/>
      </xdr:nvCxnSpPr>
      <xdr:spPr>
        <a:xfrm>
          <a:off x="2209319" y="34826335"/>
          <a:ext cx="6870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88473</xdr:colOff>
      <xdr:row>143</xdr:row>
      <xdr:rowOff>141141</xdr:rowOff>
    </xdr:from>
    <xdr:to>
      <xdr:col>24</xdr:col>
      <xdr:colOff>91167</xdr:colOff>
      <xdr:row>145</xdr:row>
      <xdr:rowOff>13768</xdr:rowOff>
    </xdr:to>
    <xdr:cxnSp macro="">
      <xdr:nvCxnSpPr>
        <xdr:cNvPr id="83" name="直線コネクタ 82"/>
        <xdr:cNvCxnSpPr/>
      </xdr:nvCxnSpPr>
      <xdr:spPr>
        <a:xfrm flipH="1">
          <a:off x="4965273" y="34837541"/>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534</xdr:colOff>
      <xdr:row>143</xdr:row>
      <xdr:rowOff>125453</xdr:rowOff>
    </xdr:from>
    <xdr:to>
      <xdr:col>34</xdr:col>
      <xdr:colOff>3228</xdr:colOff>
      <xdr:row>144</xdr:row>
      <xdr:rowOff>353680</xdr:rowOff>
    </xdr:to>
    <xdr:cxnSp macro="">
      <xdr:nvCxnSpPr>
        <xdr:cNvPr id="84" name="直線コネクタ 83"/>
        <xdr:cNvCxnSpPr/>
      </xdr:nvCxnSpPr>
      <xdr:spPr>
        <a:xfrm flipH="1">
          <a:off x="6909334" y="34821853"/>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134524</xdr:colOff>
      <xdr:row>143</xdr:row>
      <xdr:rowOff>129934</xdr:rowOff>
    </xdr:from>
    <xdr:to>
      <xdr:col>44</xdr:col>
      <xdr:colOff>137218</xdr:colOff>
      <xdr:row>145</xdr:row>
      <xdr:rowOff>2561</xdr:rowOff>
    </xdr:to>
    <xdr:cxnSp macro="">
      <xdr:nvCxnSpPr>
        <xdr:cNvPr id="86" name="直線コネクタ 85"/>
        <xdr:cNvCxnSpPr/>
      </xdr:nvCxnSpPr>
      <xdr:spPr>
        <a:xfrm flipH="1">
          <a:off x="9075324" y="34826334"/>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180140</xdr:colOff>
      <xdr:row>147</xdr:row>
      <xdr:rowOff>325289</xdr:rowOff>
    </xdr:from>
    <xdr:to>
      <xdr:col>40</xdr:col>
      <xdr:colOff>187103</xdr:colOff>
      <xdr:row>148</xdr:row>
      <xdr:rowOff>156846</xdr:rowOff>
    </xdr:to>
    <xdr:sp macro="" textlink="">
      <xdr:nvSpPr>
        <xdr:cNvPr id="87" name="テキスト ボックス 86"/>
        <xdr:cNvSpPr txBox="1"/>
      </xdr:nvSpPr>
      <xdr:spPr>
        <a:xfrm>
          <a:off x="2415340" y="36444089"/>
          <a:ext cx="5899763" cy="18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（重要な個別案件のフォローアップ、各地方環境事務所版の審査ガイドラインの作成等）</a:t>
          </a:r>
        </a:p>
      </xdr:txBody>
    </xdr:sp>
    <xdr:clientData/>
  </xdr:twoCellAnchor>
  <xdr:twoCellAnchor>
    <xdr:from>
      <xdr:col>7</xdr:col>
      <xdr:colOff>35670</xdr:colOff>
      <xdr:row>152</xdr:row>
      <xdr:rowOff>166725</xdr:rowOff>
    </xdr:from>
    <xdr:to>
      <xdr:col>15</xdr:col>
      <xdr:colOff>90224</xdr:colOff>
      <xdr:row>153</xdr:row>
      <xdr:rowOff>111258</xdr:rowOff>
    </xdr:to>
    <xdr:sp macro="" textlink="">
      <xdr:nvSpPr>
        <xdr:cNvPr id="88" name="正方形/長方形 87"/>
        <xdr:cNvSpPr/>
      </xdr:nvSpPr>
      <xdr:spPr>
        <a:xfrm>
          <a:off x="1458070" y="38063525"/>
          <a:ext cx="1680154" cy="3001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154242</xdr:colOff>
      <xdr:row>156</xdr:row>
      <xdr:rowOff>72450</xdr:rowOff>
    </xdr:from>
    <xdr:to>
      <xdr:col>49</xdr:col>
      <xdr:colOff>4481</xdr:colOff>
      <xdr:row>157</xdr:row>
      <xdr:rowOff>20169</xdr:rowOff>
    </xdr:to>
    <xdr:sp macro="" textlink="">
      <xdr:nvSpPr>
        <xdr:cNvPr id="90" name="正方形/長方形 89"/>
        <xdr:cNvSpPr/>
      </xdr:nvSpPr>
      <xdr:spPr>
        <a:xfrm>
          <a:off x="8485442" y="3939165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189898</xdr:colOff>
      <xdr:row>149</xdr:row>
      <xdr:rowOff>263019</xdr:rowOff>
    </xdr:from>
    <xdr:to>
      <xdr:col>40</xdr:col>
      <xdr:colOff>64562</xdr:colOff>
      <xdr:row>152</xdr:row>
      <xdr:rowOff>136018</xdr:rowOff>
    </xdr:to>
    <xdr:sp macro="" textlink="">
      <xdr:nvSpPr>
        <xdr:cNvPr id="91" name="テキスト ボックス 90"/>
        <xdr:cNvSpPr txBox="1"/>
      </xdr:nvSpPr>
      <xdr:spPr>
        <a:xfrm>
          <a:off x="6895498" y="37093019"/>
          <a:ext cx="1297064"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個人Ａ（アセスサポーター１名）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oneCellAnchor>
    <xdr:from>
      <xdr:col>34</xdr:col>
      <xdr:colOff>16213</xdr:colOff>
      <xdr:row>148</xdr:row>
      <xdr:rowOff>266754</xdr:rowOff>
    </xdr:from>
    <xdr:ext cx="876300" cy="276023"/>
    <xdr:sp macro="" textlink="">
      <xdr:nvSpPr>
        <xdr:cNvPr id="92" name="テキスト ボックス 91"/>
        <xdr:cNvSpPr txBox="1"/>
      </xdr:nvSpPr>
      <xdr:spPr>
        <a:xfrm>
          <a:off x="6925013" y="36741154"/>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23</xdr:col>
      <xdr:colOff>16104</xdr:colOff>
      <xdr:row>153</xdr:row>
      <xdr:rowOff>277853</xdr:rowOff>
    </xdr:from>
    <xdr:to>
      <xdr:col>29</xdr:col>
      <xdr:colOff>114300</xdr:colOff>
      <xdr:row>156</xdr:row>
      <xdr:rowOff>150852</xdr:rowOff>
    </xdr:to>
    <xdr:sp macro="" textlink="">
      <xdr:nvSpPr>
        <xdr:cNvPr id="94" name="テキスト ボックス 93"/>
        <xdr:cNvSpPr txBox="1"/>
      </xdr:nvSpPr>
      <xdr:spPr>
        <a:xfrm>
          <a:off x="4689704" y="38530253"/>
          <a:ext cx="1317396"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日本工営株式会社仙台支店</a:t>
          </a:r>
          <a:endParaRPr kumimoji="1" lang="en-US" altLang="ja-JP" sz="1100"/>
        </a:p>
        <a:p>
          <a:r>
            <a:rPr kumimoji="1" lang="ja-JP" altLang="en-US" sz="1100"/>
            <a:t>　</a:t>
          </a:r>
          <a:r>
            <a:rPr kumimoji="1" lang="en-US" altLang="ja-JP" sz="1100"/>
            <a:t>0.5</a:t>
          </a:r>
          <a:r>
            <a:rPr kumimoji="1" lang="ja-JP" altLang="en-US" sz="1100"/>
            <a:t>百万円</a:t>
          </a:r>
          <a:endParaRPr kumimoji="1" lang="en-US" altLang="ja-JP" sz="1100"/>
        </a:p>
      </xdr:txBody>
    </xdr:sp>
    <xdr:clientData/>
  </xdr:twoCellAnchor>
  <xdr:twoCellAnchor>
    <xdr:from>
      <xdr:col>42</xdr:col>
      <xdr:colOff>47412</xdr:colOff>
      <xdr:row>159</xdr:row>
      <xdr:rowOff>278650</xdr:rowOff>
    </xdr:from>
    <xdr:to>
      <xdr:col>49</xdr:col>
      <xdr:colOff>100851</xdr:colOff>
      <xdr:row>160</xdr:row>
      <xdr:rowOff>226369</xdr:rowOff>
    </xdr:to>
    <xdr:sp macro="" textlink="">
      <xdr:nvSpPr>
        <xdr:cNvPr id="98" name="正方形/長方形 97"/>
        <xdr:cNvSpPr/>
      </xdr:nvSpPr>
      <xdr:spPr>
        <a:xfrm>
          <a:off x="8581812" y="4066465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101600</xdr:colOff>
      <xdr:row>155</xdr:row>
      <xdr:rowOff>50800</xdr:rowOff>
    </xdr:from>
    <xdr:to>
      <xdr:col>23</xdr:col>
      <xdr:colOff>14984</xdr:colOff>
      <xdr:row>155</xdr:row>
      <xdr:rowOff>54349</xdr:rowOff>
    </xdr:to>
    <xdr:cxnSp macro="">
      <xdr:nvCxnSpPr>
        <xdr:cNvPr id="99" name="直線コネクタ 98"/>
        <xdr:cNvCxnSpPr/>
      </xdr:nvCxnSpPr>
      <xdr:spPr>
        <a:xfrm>
          <a:off x="4368800" y="39014400"/>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129284</xdr:colOff>
      <xdr:row>149</xdr:row>
      <xdr:rowOff>254000</xdr:rowOff>
    </xdr:from>
    <xdr:to>
      <xdr:col>19</xdr:col>
      <xdr:colOff>3949</xdr:colOff>
      <xdr:row>152</xdr:row>
      <xdr:rowOff>126999</xdr:rowOff>
    </xdr:to>
    <xdr:sp macro="" textlink="">
      <xdr:nvSpPr>
        <xdr:cNvPr id="100" name="テキスト ボックス 99"/>
        <xdr:cNvSpPr txBox="1"/>
      </xdr:nvSpPr>
      <xdr:spPr>
        <a:xfrm>
          <a:off x="2567684" y="37084000"/>
          <a:ext cx="1297065"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個人Ａ（アセスサポーター１名）</a:t>
          </a:r>
          <a:endParaRPr kumimoji="1" lang="en-US" altLang="ja-JP" sz="1100"/>
        </a:p>
        <a:p>
          <a:r>
            <a:rPr kumimoji="1" lang="ja-JP" altLang="en-US" sz="1100"/>
            <a:t>　</a:t>
          </a:r>
          <a:r>
            <a:rPr kumimoji="1" lang="en-US" altLang="ja-JP" sz="1100"/>
            <a:t>2.4</a:t>
          </a:r>
          <a:r>
            <a:rPr kumimoji="1" lang="ja-JP" altLang="en-US" sz="1100"/>
            <a:t>百万円</a:t>
          </a:r>
          <a:endParaRPr kumimoji="1" lang="en-US" altLang="ja-JP" sz="1100"/>
        </a:p>
      </xdr:txBody>
    </xdr:sp>
    <xdr:clientData/>
  </xdr:twoCellAnchor>
  <xdr:twoCellAnchor>
    <xdr:from>
      <xdr:col>11</xdr:col>
      <xdr:colOff>12700</xdr:colOff>
      <xdr:row>151</xdr:row>
      <xdr:rowOff>6349</xdr:rowOff>
    </xdr:from>
    <xdr:to>
      <xdr:col>12</xdr:col>
      <xdr:colOff>129284</xdr:colOff>
      <xdr:row>151</xdr:row>
      <xdr:rowOff>9898</xdr:rowOff>
    </xdr:to>
    <xdr:cxnSp macro="">
      <xdr:nvCxnSpPr>
        <xdr:cNvPr id="101" name="直線コネクタ 100"/>
        <xdr:cNvCxnSpPr>
          <a:endCxn id="100" idx="1"/>
        </xdr:cNvCxnSpPr>
      </xdr:nvCxnSpPr>
      <xdr:spPr>
        <a:xfrm>
          <a:off x="2247900" y="37547549"/>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101600</xdr:colOff>
      <xdr:row>148</xdr:row>
      <xdr:rowOff>254000</xdr:rowOff>
    </xdr:from>
    <xdr:ext cx="876300" cy="276023"/>
    <xdr:sp macro="" textlink="">
      <xdr:nvSpPr>
        <xdr:cNvPr id="102" name="テキスト ボックス 101"/>
        <xdr:cNvSpPr txBox="1"/>
      </xdr:nvSpPr>
      <xdr:spPr>
        <a:xfrm>
          <a:off x="2540000" y="36728400"/>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32</xdr:col>
      <xdr:colOff>101600</xdr:colOff>
      <xdr:row>150</xdr:row>
      <xdr:rowOff>266700</xdr:rowOff>
    </xdr:from>
    <xdr:to>
      <xdr:col>34</xdr:col>
      <xdr:colOff>14984</xdr:colOff>
      <xdr:row>150</xdr:row>
      <xdr:rowOff>270249</xdr:rowOff>
    </xdr:to>
    <xdr:cxnSp macro="">
      <xdr:nvCxnSpPr>
        <xdr:cNvPr id="104" name="直線コネクタ 103"/>
        <xdr:cNvCxnSpPr/>
      </xdr:nvCxnSpPr>
      <xdr:spPr>
        <a:xfrm>
          <a:off x="6604000" y="37452300"/>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139700</xdr:colOff>
      <xdr:row>152</xdr:row>
      <xdr:rowOff>241300</xdr:rowOff>
    </xdr:from>
    <xdr:to>
      <xdr:col>29</xdr:col>
      <xdr:colOff>193139</xdr:colOff>
      <xdr:row>153</xdr:row>
      <xdr:rowOff>189019</xdr:rowOff>
    </xdr:to>
    <xdr:sp macro="" textlink="">
      <xdr:nvSpPr>
        <xdr:cNvPr id="105" name="正方形/長方形 104"/>
        <xdr:cNvSpPr/>
      </xdr:nvSpPr>
      <xdr:spPr>
        <a:xfrm>
          <a:off x="4610100" y="3813810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152400</xdr:colOff>
      <xdr:row>193</xdr:row>
      <xdr:rowOff>88900</xdr:rowOff>
    </xdr:from>
    <xdr:to>
      <xdr:col>25</xdr:col>
      <xdr:colOff>99219</xdr:colOff>
      <xdr:row>196</xdr:row>
      <xdr:rowOff>174625</xdr:rowOff>
    </xdr:to>
    <xdr:sp macro="" textlink="">
      <xdr:nvSpPr>
        <xdr:cNvPr id="106" name="テキスト ボックス 105"/>
        <xdr:cNvSpPr txBox="1"/>
      </xdr:nvSpPr>
      <xdr:spPr>
        <a:xfrm>
          <a:off x="1778000" y="53543200"/>
          <a:ext cx="340121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114300</xdr:colOff>
      <xdr:row>206</xdr:row>
      <xdr:rowOff>190500</xdr:rowOff>
    </xdr:from>
    <xdr:to>
      <xdr:col>47</xdr:col>
      <xdr:colOff>28575</xdr:colOff>
      <xdr:row>209</xdr:row>
      <xdr:rowOff>295275</xdr:rowOff>
    </xdr:to>
    <xdr:sp macro="" textlink="">
      <xdr:nvSpPr>
        <xdr:cNvPr id="107" name="テキスト ボックス 106"/>
        <xdr:cNvSpPr txBox="1"/>
      </xdr:nvSpPr>
      <xdr:spPr>
        <a:xfrm>
          <a:off x="6007100" y="57835800"/>
          <a:ext cx="35718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5" zoomScale="80" zoomScaleNormal="75" zoomScaleSheetLayoutView="80" zoomScalePageLayoutView="85" workbookViewId="0">
      <selection activeCell="BF127" sqref="BF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459</v>
      </c>
      <c r="AR2" s="686"/>
      <c r="AS2" s="68" t="str">
        <f>IF(OR(AQ2="　", AQ2=""), "", "-")</f>
        <v/>
      </c>
      <c r="AT2" s="687">
        <v>290</v>
      </c>
      <c r="AU2" s="687"/>
      <c r="AV2" s="69"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464</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209</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467</v>
      </c>
      <c r="AF5" s="458"/>
      <c r="AG5" s="458"/>
      <c r="AH5" s="458"/>
      <c r="AI5" s="458"/>
      <c r="AJ5" s="458"/>
      <c r="AK5" s="458"/>
      <c r="AL5" s="458"/>
      <c r="AM5" s="458"/>
      <c r="AN5" s="458"/>
      <c r="AO5" s="458"/>
      <c r="AP5" s="459"/>
      <c r="AQ5" s="460" t="s">
        <v>468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471</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18</v>
      </c>
      <c r="Q13" s="185"/>
      <c r="R13" s="185"/>
      <c r="S13" s="185"/>
      <c r="T13" s="185"/>
      <c r="U13" s="185"/>
      <c r="V13" s="186"/>
      <c r="W13" s="184">
        <v>21</v>
      </c>
      <c r="X13" s="185"/>
      <c r="Y13" s="185"/>
      <c r="Z13" s="185"/>
      <c r="AA13" s="185"/>
      <c r="AB13" s="185"/>
      <c r="AC13" s="186"/>
      <c r="AD13" s="184">
        <v>21</v>
      </c>
      <c r="AE13" s="185"/>
      <c r="AF13" s="185"/>
      <c r="AG13" s="185"/>
      <c r="AH13" s="185"/>
      <c r="AI13" s="185"/>
      <c r="AJ13" s="186"/>
      <c r="AK13" s="184">
        <v>25</v>
      </c>
      <c r="AL13" s="185"/>
      <c r="AM13" s="185"/>
      <c r="AN13" s="185"/>
      <c r="AO13" s="185"/>
      <c r="AP13" s="185"/>
      <c r="AQ13" s="186"/>
      <c r="AR13" s="198">
        <v>27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519</v>
      </c>
      <c r="Q14" s="185"/>
      <c r="R14" s="185"/>
      <c r="S14" s="185"/>
      <c r="T14" s="185"/>
      <c r="U14" s="185"/>
      <c r="V14" s="186"/>
      <c r="W14" s="184" t="s">
        <v>519</v>
      </c>
      <c r="X14" s="185"/>
      <c r="Y14" s="185"/>
      <c r="Z14" s="185"/>
      <c r="AA14" s="185"/>
      <c r="AB14" s="185"/>
      <c r="AC14" s="186"/>
      <c r="AD14" s="184" t="s">
        <v>519</v>
      </c>
      <c r="AE14" s="185"/>
      <c r="AF14" s="185"/>
      <c r="AG14" s="185"/>
      <c r="AH14" s="185"/>
      <c r="AI14" s="185"/>
      <c r="AJ14" s="186"/>
      <c r="AK14" s="184" t="s">
        <v>522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519</v>
      </c>
      <c r="Q15" s="185"/>
      <c r="R15" s="185"/>
      <c r="S15" s="185"/>
      <c r="T15" s="185"/>
      <c r="U15" s="185"/>
      <c r="V15" s="186"/>
      <c r="W15" s="184" t="s">
        <v>520</v>
      </c>
      <c r="X15" s="185"/>
      <c r="Y15" s="185"/>
      <c r="Z15" s="185"/>
      <c r="AA15" s="185"/>
      <c r="AB15" s="185"/>
      <c r="AC15" s="186"/>
      <c r="AD15" s="184" t="s">
        <v>521</v>
      </c>
      <c r="AE15" s="185"/>
      <c r="AF15" s="185"/>
      <c r="AG15" s="185"/>
      <c r="AH15" s="185"/>
      <c r="AI15" s="185"/>
      <c r="AJ15" s="186"/>
      <c r="AK15" s="184" t="s">
        <v>520</v>
      </c>
      <c r="AL15" s="185"/>
      <c r="AM15" s="185"/>
      <c r="AN15" s="185"/>
      <c r="AO15" s="185"/>
      <c r="AP15" s="185"/>
      <c r="AQ15" s="186"/>
      <c r="AR15" s="184" t="s">
        <v>527</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520</v>
      </c>
      <c r="Q16" s="185"/>
      <c r="R16" s="185"/>
      <c r="S16" s="185"/>
      <c r="T16" s="185"/>
      <c r="U16" s="185"/>
      <c r="V16" s="186"/>
      <c r="W16" s="184" t="s">
        <v>520</v>
      </c>
      <c r="X16" s="185"/>
      <c r="Y16" s="185"/>
      <c r="Z16" s="185"/>
      <c r="AA16" s="185"/>
      <c r="AB16" s="185"/>
      <c r="AC16" s="186"/>
      <c r="AD16" s="184" t="s">
        <v>521</v>
      </c>
      <c r="AE16" s="185"/>
      <c r="AF16" s="185"/>
      <c r="AG16" s="185"/>
      <c r="AH16" s="185"/>
      <c r="AI16" s="185"/>
      <c r="AJ16" s="186"/>
      <c r="AK16" s="184" t="s">
        <v>520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520</v>
      </c>
      <c r="Q17" s="185"/>
      <c r="R17" s="185"/>
      <c r="S17" s="185"/>
      <c r="T17" s="185"/>
      <c r="U17" s="185"/>
      <c r="V17" s="186"/>
      <c r="W17" s="184" t="s">
        <v>520</v>
      </c>
      <c r="X17" s="185"/>
      <c r="Y17" s="185"/>
      <c r="Z17" s="185"/>
      <c r="AA17" s="185"/>
      <c r="AB17" s="185"/>
      <c r="AC17" s="186"/>
      <c r="AD17" s="184" t="s">
        <v>521</v>
      </c>
      <c r="AE17" s="185"/>
      <c r="AF17" s="185"/>
      <c r="AG17" s="185"/>
      <c r="AH17" s="185"/>
      <c r="AI17" s="185"/>
      <c r="AJ17" s="186"/>
      <c r="AK17" s="184" t="s">
        <v>520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5">
        <f>SUM(P13:V17)</f>
        <v>18</v>
      </c>
      <c r="Q18" s="656"/>
      <c r="R18" s="656"/>
      <c r="S18" s="656"/>
      <c r="T18" s="656"/>
      <c r="U18" s="656"/>
      <c r="V18" s="657"/>
      <c r="W18" s="655">
        <f>SUM(W13:AC17)</f>
        <v>21</v>
      </c>
      <c r="X18" s="656"/>
      <c r="Y18" s="656"/>
      <c r="Z18" s="656"/>
      <c r="AA18" s="656"/>
      <c r="AB18" s="656"/>
      <c r="AC18" s="657"/>
      <c r="AD18" s="655">
        <f t="shared" ref="AD18" si="0">SUM(AD13:AJ17)</f>
        <v>21</v>
      </c>
      <c r="AE18" s="656"/>
      <c r="AF18" s="656"/>
      <c r="AG18" s="656"/>
      <c r="AH18" s="656"/>
      <c r="AI18" s="656"/>
      <c r="AJ18" s="657"/>
      <c r="AK18" s="655">
        <f t="shared" ref="AK18" si="1">SUM(AK13:AQ17)</f>
        <v>25</v>
      </c>
      <c r="AL18" s="656"/>
      <c r="AM18" s="656"/>
      <c r="AN18" s="656"/>
      <c r="AO18" s="656"/>
      <c r="AP18" s="656"/>
      <c r="AQ18" s="657"/>
      <c r="AR18" s="655">
        <f t="shared" ref="AR18" si="2">SUM(AR13:AX17)</f>
        <v>27</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15</v>
      </c>
      <c r="Q19" s="185"/>
      <c r="R19" s="185"/>
      <c r="S19" s="185"/>
      <c r="T19" s="185"/>
      <c r="U19" s="185"/>
      <c r="V19" s="186"/>
      <c r="W19" s="184">
        <v>19</v>
      </c>
      <c r="X19" s="185"/>
      <c r="Y19" s="185"/>
      <c r="Z19" s="185"/>
      <c r="AA19" s="185"/>
      <c r="AB19" s="185"/>
      <c r="AC19" s="186"/>
      <c r="AD19" s="184">
        <v>19</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0.83333333333333337</v>
      </c>
      <c r="Q20" s="659"/>
      <c r="R20" s="659"/>
      <c r="S20" s="659"/>
      <c r="T20" s="659"/>
      <c r="U20" s="659"/>
      <c r="V20" s="659"/>
      <c r="W20" s="659">
        <f>IF(W18=0, "-", W19/W18)</f>
        <v>0.90476190476190477</v>
      </c>
      <c r="X20" s="659"/>
      <c r="Y20" s="659"/>
      <c r="Z20" s="659"/>
      <c r="AA20" s="659"/>
      <c r="AB20" s="659"/>
      <c r="AC20" s="659"/>
      <c r="AD20" s="659">
        <f>IF(AD18=0, "-", AD19/AD18)</f>
        <v>0.90476190476190477</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531</v>
      </c>
      <c r="AV22" s="80"/>
      <c r="AW22" s="81" t="s">
        <v>360</v>
      </c>
      <c r="AX22" s="82"/>
    </row>
    <row r="23" spans="1:50" ht="22.5" customHeight="1" x14ac:dyDescent="0.15">
      <c r="A23" s="139"/>
      <c r="B23" s="137"/>
      <c r="C23" s="137"/>
      <c r="D23" s="137"/>
      <c r="E23" s="137"/>
      <c r="F23" s="138"/>
      <c r="G23" s="83" t="s">
        <v>535</v>
      </c>
      <c r="H23" s="84"/>
      <c r="I23" s="84"/>
      <c r="J23" s="84"/>
      <c r="K23" s="84"/>
      <c r="L23" s="84"/>
      <c r="M23" s="84"/>
      <c r="N23" s="84"/>
      <c r="O23" s="85"/>
      <c r="P23" s="228" t="s">
        <v>534</v>
      </c>
      <c r="Q23" s="243"/>
      <c r="R23" s="243"/>
      <c r="S23" s="243"/>
      <c r="T23" s="243"/>
      <c r="U23" s="243"/>
      <c r="V23" s="243"/>
      <c r="W23" s="243"/>
      <c r="X23" s="244"/>
      <c r="Y23" s="237" t="s">
        <v>14</v>
      </c>
      <c r="Z23" s="238"/>
      <c r="AA23" s="239"/>
      <c r="AB23" s="176" t="s">
        <v>532</v>
      </c>
      <c r="AC23" s="177"/>
      <c r="AD23" s="177"/>
      <c r="AE23" s="97">
        <v>20</v>
      </c>
      <c r="AF23" s="98"/>
      <c r="AG23" s="98"/>
      <c r="AH23" s="98"/>
      <c r="AI23" s="99"/>
      <c r="AJ23" s="97">
        <v>20</v>
      </c>
      <c r="AK23" s="98"/>
      <c r="AL23" s="98"/>
      <c r="AM23" s="98"/>
      <c r="AN23" s="99"/>
      <c r="AO23" s="97">
        <v>50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532</v>
      </c>
      <c r="AC24" s="177"/>
      <c r="AD24" s="177"/>
      <c r="AE24" s="97">
        <v>20</v>
      </c>
      <c r="AF24" s="98"/>
      <c r="AG24" s="98"/>
      <c r="AH24" s="98"/>
      <c r="AI24" s="99"/>
      <c r="AJ24" s="97">
        <v>20</v>
      </c>
      <c r="AK24" s="98"/>
      <c r="AL24" s="98"/>
      <c r="AM24" s="98"/>
      <c r="AN24" s="99"/>
      <c r="AO24" s="97">
        <v>50</v>
      </c>
      <c r="AP24" s="98"/>
      <c r="AQ24" s="98"/>
      <c r="AR24" s="98"/>
      <c r="AS24" s="99"/>
      <c r="AT24" s="97" t="s">
        <v>531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513</v>
      </c>
      <c r="H68" s="243"/>
      <c r="I68" s="243"/>
      <c r="J68" s="243"/>
      <c r="K68" s="243"/>
      <c r="L68" s="243"/>
      <c r="M68" s="243"/>
      <c r="N68" s="243"/>
      <c r="O68" s="243"/>
      <c r="P68" s="243"/>
      <c r="Q68" s="243"/>
      <c r="R68" s="243"/>
      <c r="S68" s="243"/>
      <c r="T68" s="243"/>
      <c r="U68" s="243"/>
      <c r="V68" s="243"/>
      <c r="W68" s="243"/>
      <c r="X68" s="244"/>
      <c r="Y68" s="624" t="s">
        <v>66</v>
      </c>
      <c r="Z68" s="625"/>
      <c r="AA68" s="626"/>
      <c r="AB68" s="120" t="s">
        <v>475</v>
      </c>
      <c r="AC68" s="121"/>
      <c r="AD68" s="122"/>
      <c r="AE68" s="97">
        <v>49</v>
      </c>
      <c r="AF68" s="98"/>
      <c r="AG68" s="98"/>
      <c r="AH68" s="98"/>
      <c r="AI68" s="99"/>
      <c r="AJ68" s="97">
        <v>59</v>
      </c>
      <c r="AK68" s="98"/>
      <c r="AL68" s="98"/>
      <c r="AM68" s="98"/>
      <c r="AN68" s="99"/>
      <c r="AO68" s="97">
        <v>120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475</v>
      </c>
      <c r="AC69" s="212"/>
      <c r="AD69" s="213"/>
      <c r="AE69" s="97">
        <v>142</v>
      </c>
      <c r="AF69" s="98"/>
      <c r="AG69" s="98"/>
      <c r="AH69" s="98"/>
      <c r="AI69" s="99"/>
      <c r="AJ69" s="97">
        <v>60</v>
      </c>
      <c r="AK69" s="98"/>
      <c r="AL69" s="98"/>
      <c r="AM69" s="98"/>
      <c r="AN69" s="99"/>
      <c r="AO69" s="97">
        <v>60</v>
      </c>
      <c r="AP69" s="98"/>
      <c r="AQ69" s="98"/>
      <c r="AR69" s="98"/>
      <c r="AS69" s="99"/>
      <c r="AT69" s="97">
        <v>120</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511</v>
      </c>
      <c r="H83" s="304"/>
      <c r="I83" s="304"/>
      <c r="J83" s="304"/>
      <c r="K83" s="304"/>
      <c r="L83" s="304"/>
      <c r="M83" s="304"/>
      <c r="N83" s="304"/>
      <c r="O83" s="304"/>
      <c r="P83" s="304"/>
      <c r="Q83" s="304"/>
      <c r="R83" s="304"/>
      <c r="S83" s="304"/>
      <c r="T83" s="304"/>
      <c r="U83" s="304"/>
      <c r="V83" s="304"/>
      <c r="W83" s="304"/>
      <c r="X83" s="304"/>
      <c r="Y83" s="543" t="s">
        <v>17</v>
      </c>
      <c r="Z83" s="544"/>
      <c r="AA83" s="545"/>
      <c r="AB83" s="671" t="s">
        <v>476</v>
      </c>
      <c r="AC83" s="124"/>
      <c r="AD83" s="125"/>
      <c r="AE83" s="214">
        <v>143</v>
      </c>
      <c r="AF83" s="215"/>
      <c r="AG83" s="215"/>
      <c r="AH83" s="215"/>
      <c r="AI83" s="215"/>
      <c r="AJ83" s="214">
        <v>102</v>
      </c>
      <c r="AK83" s="215"/>
      <c r="AL83" s="215"/>
      <c r="AM83" s="215"/>
      <c r="AN83" s="215"/>
      <c r="AO83" s="214">
        <v>58</v>
      </c>
      <c r="AP83" s="215"/>
      <c r="AQ83" s="215"/>
      <c r="AR83" s="215"/>
      <c r="AS83" s="215"/>
      <c r="AT83" s="97">
        <v>58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477</v>
      </c>
      <c r="AC84" s="101"/>
      <c r="AD84" s="102"/>
      <c r="AE84" s="100" t="s">
        <v>478</v>
      </c>
      <c r="AF84" s="101"/>
      <c r="AG84" s="101"/>
      <c r="AH84" s="101"/>
      <c r="AI84" s="102"/>
      <c r="AJ84" s="100" t="s">
        <v>479</v>
      </c>
      <c r="AK84" s="101"/>
      <c r="AL84" s="101"/>
      <c r="AM84" s="101"/>
      <c r="AN84" s="102"/>
      <c r="AO84" s="672" t="s">
        <v>512</v>
      </c>
      <c r="AP84" s="101"/>
      <c r="AQ84" s="101"/>
      <c r="AR84" s="101"/>
      <c r="AS84" s="102"/>
      <c r="AT84" s="672" t="s">
        <v>512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480</v>
      </c>
      <c r="D98" s="541"/>
      <c r="E98" s="541"/>
      <c r="F98" s="541"/>
      <c r="G98" s="541"/>
      <c r="H98" s="541"/>
      <c r="I98" s="541"/>
      <c r="J98" s="541"/>
      <c r="K98" s="542"/>
      <c r="L98" s="184">
        <v>1</v>
      </c>
      <c r="M98" s="185"/>
      <c r="N98" s="185"/>
      <c r="O98" s="185"/>
      <c r="P98" s="185"/>
      <c r="Q98" s="186"/>
      <c r="R98" s="184">
        <v>1</v>
      </c>
      <c r="S98" s="185"/>
      <c r="T98" s="185"/>
      <c r="U98" s="185"/>
      <c r="V98" s="185"/>
      <c r="W98" s="186"/>
      <c r="X98" s="71" t="s">
        <v>538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481</v>
      </c>
      <c r="D99" s="604"/>
      <c r="E99" s="604"/>
      <c r="F99" s="604"/>
      <c r="G99" s="604"/>
      <c r="H99" s="604"/>
      <c r="I99" s="604"/>
      <c r="J99" s="604"/>
      <c r="K99" s="605"/>
      <c r="L99" s="184">
        <v>24</v>
      </c>
      <c r="M99" s="185"/>
      <c r="N99" s="185"/>
      <c r="O99" s="185"/>
      <c r="P99" s="185"/>
      <c r="Q99" s="186"/>
      <c r="R99" s="184">
        <v>26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25</v>
      </c>
      <c r="M104" s="601"/>
      <c r="N104" s="601"/>
      <c r="O104" s="601"/>
      <c r="P104" s="601"/>
      <c r="Q104" s="602"/>
      <c r="R104" s="600">
        <f>SUM(R98:W103)</f>
        <v>27</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469</v>
      </c>
      <c r="AE108" s="351"/>
      <c r="AF108" s="351"/>
      <c r="AG108" s="347" t="s">
        <v>483</v>
      </c>
      <c r="AH108" s="348"/>
      <c r="AI108" s="348"/>
      <c r="AJ108" s="348"/>
      <c r="AK108" s="348"/>
      <c r="AL108" s="348"/>
      <c r="AM108" s="348"/>
      <c r="AN108" s="348"/>
      <c r="AO108" s="348"/>
      <c r="AP108" s="348"/>
      <c r="AQ108" s="348"/>
      <c r="AR108" s="348"/>
      <c r="AS108" s="348"/>
      <c r="AT108" s="348"/>
      <c r="AU108" s="348"/>
      <c r="AV108" s="348"/>
      <c r="AW108" s="348"/>
      <c r="AX108" s="349"/>
    </row>
    <row r="109" spans="1:50" ht="42"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469</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469</v>
      </c>
      <c r="AE110" s="333"/>
      <c r="AF110" s="333"/>
      <c r="AG110" s="342" t="s">
        <v>485</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469</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646"/>
      <c r="AH112" s="259"/>
      <c r="AI112" s="259"/>
      <c r="AJ112" s="259"/>
      <c r="AK112" s="259"/>
      <c r="AL112" s="259"/>
      <c r="AM112" s="259"/>
      <c r="AN112" s="259"/>
      <c r="AO112" s="259"/>
      <c r="AP112" s="259"/>
      <c r="AQ112" s="259"/>
      <c r="AR112" s="259"/>
      <c r="AS112" s="259"/>
      <c r="AT112" s="259"/>
      <c r="AU112" s="259"/>
      <c r="AV112" s="259"/>
      <c r="AW112" s="259"/>
      <c r="AX112" s="283"/>
    </row>
    <row r="113" spans="1:64" ht="34.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523</v>
      </c>
      <c r="AH113" s="259"/>
      <c r="AI113" s="259"/>
      <c r="AJ113" s="259"/>
      <c r="AK113" s="259"/>
      <c r="AL113" s="259"/>
      <c r="AM113" s="259"/>
      <c r="AN113" s="259"/>
      <c r="AO113" s="259"/>
      <c r="AP113" s="259"/>
      <c r="AQ113" s="259"/>
      <c r="AR113" s="259"/>
      <c r="AS113" s="259"/>
      <c r="AT113" s="259"/>
      <c r="AU113" s="259"/>
      <c r="AV113" s="259"/>
      <c r="AW113" s="259"/>
      <c r="AX113" s="283"/>
    </row>
    <row r="114" spans="1:64" ht="20.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529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482</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530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533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46.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487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3" t="s">
        <v>508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28.5" customHeight="1" thickBot="1" x14ac:dyDescent="0.2">
      <c r="A129" s="430" t="s">
        <v>536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75" customHeight="1" thickBot="1" x14ac:dyDescent="0.2">
      <c r="A131" s="390" t="s">
        <v>307</v>
      </c>
      <c r="B131" s="391"/>
      <c r="C131" s="391"/>
      <c r="D131" s="391"/>
      <c r="E131" s="392"/>
      <c r="F131" s="423" t="s">
        <v>539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75" customHeight="1" thickBot="1" x14ac:dyDescent="0.2">
      <c r="A133" s="557" t="s">
        <v>537</v>
      </c>
      <c r="B133" s="558"/>
      <c r="C133" s="558"/>
      <c r="D133" s="558"/>
      <c r="E133" s="559"/>
      <c r="F133" s="426" t="s">
        <v>540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321</v>
      </c>
      <c r="H137" s="549"/>
      <c r="I137" s="549"/>
      <c r="J137" s="549"/>
      <c r="K137" s="549"/>
      <c r="L137" s="549"/>
      <c r="M137" s="549"/>
      <c r="N137" s="549"/>
      <c r="O137" s="549"/>
      <c r="P137" s="550"/>
      <c r="Q137" s="320" t="s">
        <v>225</v>
      </c>
      <c r="R137" s="320"/>
      <c r="S137" s="320"/>
      <c r="T137" s="320"/>
      <c r="U137" s="320"/>
      <c r="V137" s="320"/>
      <c r="W137" s="548">
        <v>269</v>
      </c>
      <c r="X137" s="549"/>
      <c r="Y137" s="549"/>
      <c r="Z137" s="549"/>
      <c r="AA137" s="549"/>
      <c r="AB137" s="549"/>
      <c r="AC137" s="549"/>
      <c r="AD137" s="549"/>
      <c r="AE137" s="549"/>
      <c r="AF137" s="550"/>
      <c r="AG137" s="320" t="s">
        <v>226</v>
      </c>
      <c r="AH137" s="320"/>
      <c r="AI137" s="320"/>
      <c r="AJ137" s="320"/>
      <c r="AK137" s="320"/>
      <c r="AL137" s="320"/>
      <c r="AM137" s="520">
        <v>276</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305</v>
      </c>
      <c r="H138" s="318"/>
      <c r="I138" s="318"/>
      <c r="J138" s="318"/>
      <c r="K138" s="318"/>
      <c r="L138" s="318"/>
      <c r="M138" s="318"/>
      <c r="N138" s="318"/>
      <c r="O138" s="318"/>
      <c r="P138" s="319"/>
      <c r="Q138" s="429" t="s">
        <v>228</v>
      </c>
      <c r="R138" s="429"/>
      <c r="S138" s="429"/>
      <c r="T138" s="429"/>
      <c r="U138" s="429"/>
      <c r="V138" s="429"/>
      <c r="W138" s="317">
        <v>303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490</v>
      </c>
      <c r="H180" s="362"/>
      <c r="I180" s="362"/>
      <c r="J180" s="362"/>
      <c r="K180" s="363"/>
      <c r="L180" s="364" t="s">
        <v>494</v>
      </c>
      <c r="M180" s="365"/>
      <c r="N180" s="365"/>
      <c r="O180" s="365"/>
      <c r="P180" s="365"/>
      <c r="Q180" s="365"/>
      <c r="R180" s="365"/>
      <c r="S180" s="365"/>
      <c r="T180" s="365"/>
      <c r="U180" s="365"/>
      <c r="V180" s="365"/>
      <c r="W180" s="365"/>
      <c r="X180" s="366"/>
      <c r="Y180" s="396">
        <v>2.4</v>
      </c>
      <c r="Z180" s="397"/>
      <c r="AA180" s="397"/>
      <c r="AB180" s="398"/>
      <c r="AC180" s="361" t="s">
        <v>490</v>
      </c>
      <c r="AD180" s="362"/>
      <c r="AE180" s="362"/>
      <c r="AF180" s="362"/>
      <c r="AG180" s="363"/>
      <c r="AH180" s="364" t="s">
        <v>494</v>
      </c>
      <c r="AI180" s="365"/>
      <c r="AJ180" s="365"/>
      <c r="AK180" s="365"/>
      <c r="AL180" s="365"/>
      <c r="AM180" s="365"/>
      <c r="AN180" s="365"/>
      <c r="AO180" s="365"/>
      <c r="AP180" s="365"/>
      <c r="AQ180" s="365"/>
      <c r="AR180" s="365"/>
      <c r="AS180" s="365"/>
      <c r="AT180" s="366"/>
      <c r="AU180" s="396">
        <v>3.6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3.6</v>
      </c>
      <c r="AV190" s="567"/>
      <c r="AW190" s="567"/>
      <c r="AX190" s="569"/>
    </row>
    <row r="191" spans="1:50" ht="30" customHeight="1" x14ac:dyDescent="0.15">
      <c r="A191" s="370"/>
      <c r="B191" s="371"/>
      <c r="C191" s="371"/>
      <c r="D191" s="371"/>
      <c r="E191" s="371"/>
      <c r="F191" s="372"/>
      <c r="G191" s="376" t="s">
        <v>492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497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2</v>
      </c>
      <c r="Z193" s="397"/>
      <c r="AA193" s="397"/>
      <c r="AB193" s="398"/>
      <c r="AC193" s="361" t="s">
        <v>490</v>
      </c>
      <c r="AD193" s="362"/>
      <c r="AE193" s="362"/>
      <c r="AF193" s="362"/>
      <c r="AG193" s="363"/>
      <c r="AH193" s="364" t="s">
        <v>494</v>
      </c>
      <c r="AI193" s="365"/>
      <c r="AJ193" s="365"/>
      <c r="AK193" s="365"/>
      <c r="AL193" s="365"/>
      <c r="AM193" s="365"/>
      <c r="AN193" s="365"/>
      <c r="AO193" s="365"/>
      <c r="AP193" s="365"/>
      <c r="AQ193" s="365"/>
      <c r="AR193" s="365"/>
      <c r="AS193" s="365"/>
      <c r="AT193" s="366"/>
      <c r="AU193" s="396">
        <v>3.7</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3.7</v>
      </c>
      <c r="AV203" s="567"/>
      <c r="AW203" s="567"/>
      <c r="AX203" s="569"/>
    </row>
    <row r="204" spans="1:50" ht="30" customHeight="1" x14ac:dyDescent="0.15">
      <c r="A204" s="370"/>
      <c r="B204" s="371"/>
      <c r="C204" s="371"/>
      <c r="D204" s="371"/>
      <c r="E204" s="371"/>
      <c r="F204" s="372"/>
      <c r="G204" s="376" t="s">
        <v>493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498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490</v>
      </c>
      <c r="H206" s="362"/>
      <c r="I206" s="362"/>
      <c r="J206" s="362"/>
      <c r="K206" s="363"/>
      <c r="L206" s="364" t="s">
        <v>494</v>
      </c>
      <c r="M206" s="365"/>
      <c r="N206" s="365"/>
      <c r="O206" s="365"/>
      <c r="P206" s="365"/>
      <c r="Q206" s="365"/>
      <c r="R206" s="365"/>
      <c r="S206" s="365"/>
      <c r="T206" s="365"/>
      <c r="U206" s="365"/>
      <c r="V206" s="365"/>
      <c r="W206" s="365"/>
      <c r="X206" s="366"/>
      <c r="Y206" s="396">
        <v>3.4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3.7</v>
      </c>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3.4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3.7</v>
      </c>
      <c r="AV216" s="567"/>
      <c r="AW216" s="567"/>
      <c r="AX216" s="569"/>
    </row>
    <row r="217" spans="1:50" ht="30" customHeight="1" x14ac:dyDescent="0.15">
      <c r="A217" s="370"/>
      <c r="B217" s="371"/>
      <c r="C217" s="371"/>
      <c r="D217" s="371"/>
      <c r="E217" s="371"/>
      <c r="F217" s="372"/>
      <c r="G217" s="376" t="s">
        <v>495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499</v>
      </c>
      <c r="D236" s="574"/>
      <c r="E236" s="574"/>
      <c r="F236" s="574"/>
      <c r="G236" s="574"/>
      <c r="H236" s="574"/>
      <c r="I236" s="574"/>
      <c r="J236" s="574"/>
      <c r="K236" s="574"/>
      <c r="L236" s="574"/>
      <c r="M236" s="575" t="s">
        <v>500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2.4</v>
      </c>
      <c r="AL236" s="577"/>
      <c r="AM236" s="577"/>
      <c r="AN236" s="577"/>
      <c r="AO236" s="577"/>
      <c r="AP236" s="578"/>
      <c r="AQ236" s="575" t="s">
        <v>524</v>
      </c>
      <c r="AR236" s="574"/>
      <c r="AS236" s="574"/>
      <c r="AT236" s="574"/>
      <c r="AU236" s="576" t="s">
        <v>507</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409</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501</v>
      </c>
      <c r="D269" s="574"/>
      <c r="E269" s="574"/>
      <c r="F269" s="574"/>
      <c r="G269" s="574"/>
      <c r="H269" s="574"/>
      <c r="I269" s="574"/>
      <c r="J269" s="574"/>
      <c r="K269" s="574"/>
      <c r="L269" s="574"/>
      <c r="M269" s="575" t="s">
        <v>502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v>
      </c>
      <c r="AL269" s="577"/>
      <c r="AM269" s="577"/>
      <c r="AN269" s="577"/>
      <c r="AO269" s="577"/>
      <c r="AP269" s="578"/>
      <c r="AQ269" s="575">
        <v>2</v>
      </c>
      <c r="AR269" s="574"/>
      <c r="AS269" s="574"/>
      <c r="AT269" s="574"/>
      <c r="AU269" s="576">
        <v>97.6</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409</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499</v>
      </c>
      <c r="D302" s="574"/>
      <c r="E302" s="574"/>
      <c r="F302" s="574"/>
      <c r="G302" s="574"/>
      <c r="H302" s="574"/>
      <c r="I302" s="574"/>
      <c r="J302" s="574"/>
      <c r="K302" s="574"/>
      <c r="L302" s="574"/>
      <c r="M302" s="575" t="s">
        <v>500</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3.4</v>
      </c>
      <c r="AL302" s="577"/>
      <c r="AM302" s="577"/>
      <c r="AN302" s="577"/>
      <c r="AO302" s="577"/>
      <c r="AP302" s="578"/>
      <c r="AQ302" s="575" t="s">
        <v>524</v>
      </c>
      <c r="AR302" s="574"/>
      <c r="AS302" s="574"/>
      <c r="AT302" s="574"/>
      <c r="AU302" s="576" t="s">
        <v>507</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409</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528</v>
      </c>
      <c r="D335" s="574"/>
      <c r="E335" s="574"/>
      <c r="F335" s="574"/>
      <c r="G335" s="574"/>
      <c r="H335" s="574"/>
      <c r="I335" s="574"/>
      <c r="J335" s="574"/>
      <c r="K335" s="574"/>
      <c r="L335" s="574"/>
      <c r="M335" s="575" t="s">
        <v>510</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0.5</v>
      </c>
      <c r="AL335" s="577"/>
      <c r="AM335" s="577"/>
      <c r="AN335" s="577"/>
      <c r="AO335" s="577"/>
      <c r="AP335" s="578"/>
      <c r="AQ335" s="575" t="s">
        <v>525</v>
      </c>
      <c r="AR335" s="574"/>
      <c r="AS335" s="574"/>
      <c r="AT335" s="574"/>
      <c r="AU335" s="576" t="s">
        <v>507</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409</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499</v>
      </c>
      <c r="D368" s="574"/>
      <c r="E368" s="574"/>
      <c r="F368" s="574"/>
      <c r="G368" s="574"/>
      <c r="H368" s="574"/>
      <c r="I368" s="574"/>
      <c r="J368" s="574"/>
      <c r="K368" s="574"/>
      <c r="L368" s="574"/>
      <c r="M368" s="575" t="s">
        <v>503</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3.6</v>
      </c>
      <c r="AL368" s="577"/>
      <c r="AM368" s="577"/>
      <c r="AN368" s="577"/>
      <c r="AO368" s="577"/>
      <c r="AP368" s="578"/>
      <c r="AQ368" s="575" t="s">
        <v>524</v>
      </c>
      <c r="AR368" s="574"/>
      <c r="AS368" s="574"/>
      <c r="AT368" s="574"/>
      <c r="AU368" s="576" t="s">
        <v>507</v>
      </c>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409</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5" t="s">
        <v>499</v>
      </c>
      <c r="D401" s="574"/>
      <c r="E401" s="574"/>
      <c r="F401" s="574"/>
      <c r="G401" s="574"/>
      <c r="H401" s="574"/>
      <c r="I401" s="574"/>
      <c r="J401" s="574"/>
      <c r="K401" s="574"/>
      <c r="L401" s="574"/>
      <c r="M401" s="575" t="s">
        <v>500</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3.7</v>
      </c>
      <c r="AL401" s="577"/>
      <c r="AM401" s="577"/>
      <c r="AN401" s="577"/>
      <c r="AO401" s="577"/>
      <c r="AP401" s="578"/>
      <c r="AQ401" s="575" t="s">
        <v>524</v>
      </c>
      <c r="AR401" s="574"/>
      <c r="AS401" s="574"/>
      <c r="AT401" s="574"/>
      <c r="AU401" s="576" t="s">
        <v>507</v>
      </c>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409</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5" t="s">
        <v>504</v>
      </c>
      <c r="D434" s="574"/>
      <c r="E434" s="574"/>
      <c r="F434" s="574"/>
      <c r="G434" s="574"/>
      <c r="H434" s="574"/>
      <c r="I434" s="574"/>
      <c r="J434" s="574"/>
      <c r="K434" s="574"/>
      <c r="L434" s="574"/>
      <c r="M434" s="575" t="s">
        <v>505</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3.7</v>
      </c>
      <c r="AL434" s="577"/>
      <c r="AM434" s="577"/>
      <c r="AN434" s="577"/>
      <c r="AO434" s="577"/>
      <c r="AP434" s="578"/>
      <c r="AQ434" s="575" t="s">
        <v>526</v>
      </c>
      <c r="AR434" s="574"/>
      <c r="AS434" s="574"/>
      <c r="AT434" s="574"/>
      <c r="AU434" s="576" t="s">
        <v>507</v>
      </c>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409</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5" t="s">
        <v>514</v>
      </c>
      <c r="D467" s="574"/>
      <c r="E467" s="574"/>
      <c r="F467" s="574"/>
      <c r="G467" s="574"/>
      <c r="H467" s="574"/>
      <c r="I467" s="574"/>
      <c r="J467" s="574"/>
      <c r="K467" s="574"/>
      <c r="L467" s="574"/>
      <c r="M467" s="575" t="s">
        <v>515</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0.05</v>
      </c>
      <c r="AL467" s="577"/>
      <c r="AM467" s="577"/>
      <c r="AN467" s="577"/>
      <c r="AO467" s="577"/>
      <c r="AP467" s="578"/>
      <c r="AQ467" s="575" t="s">
        <v>525</v>
      </c>
      <c r="AR467" s="574"/>
      <c r="AS467" s="574"/>
      <c r="AT467" s="574"/>
      <c r="AU467" s="576" t="s">
        <v>518</v>
      </c>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5">
      <formula>IF(RIGHT(TEXT(P14,"0.#"),1)=".",FALSE,TRUE)</formula>
    </cfRule>
    <cfRule type="expression" dxfId="950" priority="556">
      <formula>IF(RIGHT(TEXT(P14,"0.#"),1)=".",TRUE,FALSE)</formula>
    </cfRule>
  </conditionalFormatting>
  <conditionalFormatting sqref="AE23:AI23">
    <cfRule type="expression" dxfId="949" priority="545">
      <formula>IF(RIGHT(TEXT(AE23,"0.#"),1)=".",FALSE,TRUE)</formula>
    </cfRule>
    <cfRule type="expression" dxfId="948" priority="546">
      <formula>IF(RIGHT(TEXT(AE23,"0.#"),1)=".",TRUE,FALSE)</formula>
    </cfRule>
  </conditionalFormatting>
  <conditionalFormatting sqref="AE69:AX69">
    <cfRule type="expression" dxfId="947" priority="477">
      <formula>IF(RIGHT(TEXT(AE69,"0.#"),1)=".",FALSE,TRUE)</formula>
    </cfRule>
    <cfRule type="expression" dxfId="946" priority="478">
      <formula>IF(RIGHT(TEXT(AE69,"0.#"),1)=".",TRUE,FALSE)</formula>
    </cfRule>
  </conditionalFormatting>
  <conditionalFormatting sqref="AE83:AI83">
    <cfRule type="expression" dxfId="945" priority="459">
      <formula>IF(RIGHT(TEXT(AE83,"0.#"),1)=".",FALSE,TRUE)</formula>
    </cfRule>
    <cfRule type="expression" dxfId="944" priority="460">
      <formula>IF(RIGHT(TEXT(AE83,"0.#"),1)=".",TRUE,FALSE)</formula>
    </cfRule>
  </conditionalFormatting>
  <conditionalFormatting sqref="AJ83:AX83">
    <cfRule type="expression" dxfId="943" priority="457">
      <formula>IF(RIGHT(TEXT(AJ83,"0.#"),1)=".",FALSE,TRUE)</formula>
    </cfRule>
    <cfRule type="expression" dxfId="942" priority="458">
      <formula>IF(RIGHT(TEXT(AJ83,"0.#"),1)=".",TRUE,FALSE)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6:AQ17 P15:AX15 P13:AX13">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E68:AS68">
    <cfRule type="expression" dxfId="919" priority="243">
      <formula>IF(RIGHT(TEXT(AE68,"0.#"),1)=".",FALSE,TRUE)</formula>
    </cfRule>
    <cfRule type="expression" dxfId="918" priority="244">
      <formula>IF(RIGHT(TEXT(AE68,"0.#"),1)=".",TRUE,FALSE)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AJ95:AX95 AJ92:AX92 AJ89:AX89 AJ86:AX86">
    <cfRule type="expression" dxfId="915" priority="239">
      <formula>IF(RIGHT(TEXT(AJ86,"0.#"),1)=".",FALSE,TRUE)</formula>
    </cfRule>
    <cfRule type="expression" dxfId="914" priority="240">
      <formula>IF(RIGHT(TEXT(AJ86,"0.#"),1)=".",TRUE,FALSE)</formula>
    </cfRule>
  </conditionalFormatting>
  <conditionalFormatting sqref="L100:L103 L98">
    <cfRule type="expression" dxfId="913" priority="237">
      <formula>IF(RIGHT(TEXT(L98,"0.#"),1)=".",FALSE,TRUE)</formula>
    </cfRule>
    <cfRule type="expression" dxfId="912" priority="238">
      <formula>IF(RIGHT(TEXT(L98,"0.#"),1)=".",TRUE,FALSE)</formula>
    </cfRule>
  </conditionalFormatting>
  <conditionalFormatting sqref="R98">
    <cfRule type="expression" dxfId="911" priority="233">
      <formula>IF(RIGHT(TEXT(R98,"0.#"),1)=".",FALSE,TRUE)</formula>
    </cfRule>
    <cfRule type="expression" dxfId="910" priority="234">
      <formula>IF(RIGHT(TEXT(R98,"0.#"),1)=".",TRUE,FALSE)</formula>
    </cfRule>
  </conditionalFormatting>
  <conditionalFormatting sqref="R99:R103">
    <cfRule type="expression" dxfId="909" priority="231">
      <formula>IF(RIGHT(TEXT(R99,"0.#"),1)=".",FALSE,TRUE)</formula>
    </cfRule>
    <cfRule type="expression" dxfId="908" priority="232">
      <formula>IF(RIGHT(TEXT(R99,"0.#"),1)=".",TRUE,FALSE)</formula>
    </cfRule>
  </conditionalFormatting>
  <conditionalFormatting sqref="Y182:Y189 Y180">
    <cfRule type="expression" dxfId="907" priority="229">
      <formula>IF(RIGHT(TEXT(Y180,"0.#"),1)=".",FALSE,TRUE)</formula>
    </cfRule>
    <cfRule type="expression" dxfId="906" priority="230">
      <formula>IF(RIGHT(TEXT(Y180,"0.#"),1)=".",TRUE,FALSE)</formula>
    </cfRule>
  </conditionalFormatting>
  <conditionalFormatting sqref="AU181">
    <cfRule type="expression" dxfId="905" priority="227">
      <formula>IF(RIGHT(TEXT(AU181,"0.#"),1)=".",FALSE,TRUE)</formula>
    </cfRule>
    <cfRule type="expression" dxfId="904" priority="228">
      <formula>IF(RIGHT(TEXT(AU181,"0.#"),1)=".",TRUE,FALSE)</formula>
    </cfRule>
  </conditionalFormatting>
  <conditionalFormatting sqref="AU190">
    <cfRule type="expression" dxfId="903" priority="225">
      <formula>IF(RIGHT(TEXT(AU190,"0.#"),1)=".",FALSE,TRUE)</formula>
    </cfRule>
    <cfRule type="expression" dxfId="902" priority="226">
      <formula>IF(RIGHT(TEXT(AU190,"0.#"),1)=".",TRUE,FALSE)</formula>
    </cfRule>
  </conditionalFormatting>
  <conditionalFormatting sqref="AU182:AU189 AU180">
    <cfRule type="expression" dxfId="901" priority="223">
      <formula>IF(RIGHT(TEXT(AU180,"0.#"),1)=".",FALSE,TRUE)</formula>
    </cfRule>
    <cfRule type="expression" dxfId="900" priority="224">
      <formula>IF(RIGHT(TEXT(AU180,"0.#"),1)=".",TRUE,FALSE)</formula>
    </cfRule>
  </conditionalFormatting>
  <conditionalFormatting sqref="Y220 Y207 Y194">
    <cfRule type="expression" dxfId="899" priority="209">
      <formula>IF(RIGHT(TEXT(Y194,"0.#"),1)=".",FALSE,TRUE)</formula>
    </cfRule>
    <cfRule type="expression" dxfId="898" priority="210">
      <formula>IF(RIGHT(TEXT(Y194,"0.#"),1)=".",TRUE,FALSE)</formula>
    </cfRule>
  </conditionalFormatting>
  <conditionalFormatting sqref="Y229 Y216 Y203">
    <cfRule type="expression" dxfId="897" priority="207">
      <formula>IF(RIGHT(TEXT(Y203,"0.#"),1)=".",FALSE,TRUE)</formula>
    </cfRule>
    <cfRule type="expression" dxfId="896" priority="208">
      <formula>IF(RIGHT(TEXT(Y203,"0.#"),1)=".",TRUE,FALSE)</formula>
    </cfRule>
  </conditionalFormatting>
  <conditionalFormatting sqref="Y221:Y228 Y219 Y208:Y215 Y206 Y195:Y202 Y193">
    <cfRule type="expression" dxfId="895" priority="205">
      <formula>IF(RIGHT(TEXT(Y193,"0.#"),1)=".",FALSE,TRUE)</formula>
    </cfRule>
    <cfRule type="expression" dxfId="894" priority="206">
      <formula>IF(RIGHT(TEXT(Y193,"0.#"),1)=".",TRUE,FALSE)</formula>
    </cfRule>
  </conditionalFormatting>
  <conditionalFormatting sqref="AU220 AU207 AU194">
    <cfRule type="expression" dxfId="893" priority="203">
      <formula>IF(RIGHT(TEXT(AU194,"0.#"),1)=".",FALSE,TRUE)</formula>
    </cfRule>
    <cfRule type="expression" dxfId="892" priority="204">
      <formula>IF(RIGHT(TEXT(AU194,"0.#"),1)=".",TRUE,FALSE)</formula>
    </cfRule>
  </conditionalFormatting>
  <conditionalFormatting sqref="AU229 AU216 AU203">
    <cfRule type="expression" dxfId="891" priority="201">
      <formula>IF(RIGHT(TEXT(AU203,"0.#"),1)=".",FALSE,TRUE)</formula>
    </cfRule>
    <cfRule type="expression" dxfId="890" priority="202">
      <formula>IF(RIGHT(TEXT(AU203,"0.#"),1)=".",TRUE,FALSE)</formula>
    </cfRule>
  </conditionalFormatting>
  <conditionalFormatting sqref="AU221:AU228 AU219 AU208:AU215 AU206 AU195:AU202 AU193">
    <cfRule type="expression" dxfId="889" priority="199">
      <formula>IF(RIGHT(TEXT(AU193,"0.#"),1)=".",FALSE,TRUE)</formula>
    </cfRule>
    <cfRule type="expression" dxfId="888" priority="200">
      <formula>IF(RIGHT(TEXT(AU193,"0.#"),1)=".",TRUE,FALSE)</formula>
    </cfRule>
  </conditionalFormatting>
  <conditionalFormatting sqref="AE56:AI56">
    <cfRule type="expression" dxfId="887" priority="173">
      <formula>IF(AND(AE56&gt;=0, RIGHT(TEXT(AE56,"0.#"),1)&lt;&gt;"."),TRUE,FALSE)</formula>
    </cfRule>
    <cfRule type="expression" dxfId="886" priority="174">
      <formula>IF(AND(AE56&gt;=0, RIGHT(TEXT(AE56,"0.#"),1)="."),TRUE,FALSE)</formula>
    </cfRule>
    <cfRule type="expression" dxfId="885" priority="175">
      <formula>IF(AND(AE56&lt;0, RIGHT(TEXT(AE56,"0.#"),1)&lt;&gt;"."),TRUE,FALSE)</formula>
    </cfRule>
    <cfRule type="expression" dxfId="884" priority="176">
      <formula>IF(AND(AE56&lt;0, RIGHT(TEXT(AE56,"0.#"),1)="."),TRUE,FALSE)</formula>
    </cfRule>
  </conditionalFormatting>
  <conditionalFormatting sqref="AJ56:AS56">
    <cfRule type="expression" dxfId="883" priority="169">
      <formula>IF(AND(AJ56&gt;=0, RIGHT(TEXT(AJ56,"0.#"),1)&lt;&gt;"."),TRUE,FALSE)</formula>
    </cfRule>
    <cfRule type="expression" dxfId="882" priority="170">
      <formula>IF(AND(AJ56&gt;=0, RIGHT(TEXT(AJ56,"0.#"),1)="."),TRUE,FALSE)</formula>
    </cfRule>
    <cfRule type="expression" dxfId="881" priority="171">
      <formula>IF(AND(AJ56&lt;0, RIGHT(TEXT(AJ56,"0.#"),1)&lt;&gt;"."),TRUE,FALSE)</formula>
    </cfRule>
    <cfRule type="expression" dxfId="880" priority="172">
      <formula>IF(AND(AJ56&lt;0, RIGHT(TEXT(AJ56,"0.#"),1)="."),TRUE,FALSE)</formula>
    </cfRule>
  </conditionalFormatting>
  <conditionalFormatting sqref="AK237:AK265">
    <cfRule type="expression" dxfId="879" priority="157">
      <formula>IF(RIGHT(TEXT(AK237,"0.#"),1)=".",FALSE,TRUE)</formula>
    </cfRule>
    <cfRule type="expression" dxfId="878" priority="158">
      <formula>IF(RIGHT(TEXT(AK237,"0.#"),1)=".",TRUE,FALSE)</formula>
    </cfRule>
  </conditionalFormatting>
  <conditionalFormatting sqref="AU237:AX265">
    <cfRule type="expression" dxfId="877" priority="153">
      <formula>IF(AND(AU237&gt;=0, RIGHT(TEXT(AU237,"0.#"),1)&lt;&gt;"."),TRUE,FALSE)</formula>
    </cfRule>
    <cfRule type="expression" dxfId="876" priority="154">
      <formula>IF(AND(AU237&gt;=0, RIGHT(TEXT(AU237,"0.#"),1)="."),TRUE,FALSE)</formula>
    </cfRule>
    <cfRule type="expression" dxfId="875" priority="155">
      <formula>IF(AND(AU237&lt;0, RIGHT(TEXT(AU237,"0.#"),1)&lt;&gt;"."),TRUE,FALSE)</formula>
    </cfRule>
    <cfRule type="expression" dxfId="874" priority="156">
      <formula>IF(AND(AU237&lt;0, RIGHT(TEXT(AU237,"0.#"),1)="."),TRUE,FALSE)</formula>
    </cfRule>
  </conditionalFormatting>
  <conditionalFormatting sqref="AK269">
    <cfRule type="expression" dxfId="873" priority="151">
      <formula>IF(RIGHT(TEXT(AK269,"0.#"),1)=".",FALSE,TRUE)</formula>
    </cfRule>
    <cfRule type="expression" dxfId="872" priority="152">
      <formula>IF(RIGHT(TEXT(AK269,"0.#"),1)=".",TRUE,FALSE)</formula>
    </cfRule>
  </conditionalFormatting>
  <conditionalFormatting sqref="AU269:AX269">
    <cfRule type="expression" dxfId="871" priority="147">
      <formula>IF(AND(AU269&gt;=0, RIGHT(TEXT(AU269,"0.#"),1)&lt;&gt;"."),TRUE,FALSE)</formula>
    </cfRule>
    <cfRule type="expression" dxfId="870" priority="148">
      <formula>IF(AND(AU269&gt;=0, RIGHT(TEXT(AU269,"0.#"),1)="."),TRUE,FALSE)</formula>
    </cfRule>
    <cfRule type="expression" dxfId="869" priority="149">
      <formula>IF(AND(AU269&lt;0, RIGHT(TEXT(AU269,"0.#"),1)&lt;&gt;"."),TRUE,FALSE)</formula>
    </cfRule>
    <cfRule type="expression" dxfId="868" priority="150">
      <formula>IF(AND(AU269&lt;0, RIGHT(TEXT(AU269,"0.#"),1)="."),TRUE,FALSE)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0:AX298">
    <cfRule type="expression" dxfId="865" priority="141">
      <formula>IF(AND(AU270&gt;=0, RIGHT(TEXT(AU270,"0.#"),1)&lt;&gt;"."),TRUE,FALSE)</formula>
    </cfRule>
    <cfRule type="expression" dxfId="864" priority="142">
      <formula>IF(AND(AU270&gt;=0, RIGHT(TEXT(AU270,"0.#"),1)="."),TRUE,FALSE)</formula>
    </cfRule>
    <cfRule type="expression" dxfId="863" priority="143">
      <formula>IF(AND(AU270&lt;0, RIGHT(TEXT(AU270,"0.#"),1)&lt;&gt;"."),TRUE,FALSE)</formula>
    </cfRule>
    <cfRule type="expression" dxfId="862" priority="144">
      <formula>IF(AND(AU270&lt;0, RIGHT(TEXT(AU270,"0.#"),1)="."),TRUE,FALSE)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U302:AX302">
    <cfRule type="expression" dxfId="859" priority="135">
      <formula>IF(AND(AU302&gt;=0, RIGHT(TEXT(AU302,"0.#"),1)&lt;&gt;"."),TRUE,FALSE)</formula>
    </cfRule>
    <cfRule type="expression" dxfId="858" priority="136">
      <formula>IF(AND(AU302&gt;=0, RIGHT(TEXT(AU302,"0.#"),1)="."),TRUE,FALSE)</formula>
    </cfRule>
    <cfRule type="expression" dxfId="857" priority="137">
      <formula>IF(AND(AU302&lt;0, RIGHT(TEXT(AU302,"0.#"),1)&lt;&gt;"."),TRUE,FALSE)</formula>
    </cfRule>
    <cfRule type="expression" dxfId="856" priority="138">
      <formula>IF(AND(AU302&lt;0, RIGHT(TEXT(AU302,"0.#"),1)="."),TRUE,FALSE)</formula>
    </cfRule>
  </conditionalFormatting>
  <conditionalFormatting sqref="AK303:AK331">
    <cfRule type="expression" dxfId="855" priority="133">
      <formula>IF(RIGHT(TEXT(AK303,"0.#"),1)=".",FALSE,TRUE)</formula>
    </cfRule>
    <cfRule type="expression" dxfId="854" priority="134">
      <formula>IF(RIGHT(TEXT(AK303,"0.#"),1)=".",TRUE,FALSE)</formula>
    </cfRule>
  </conditionalFormatting>
  <conditionalFormatting sqref="AU303:AX331">
    <cfRule type="expression" dxfId="853" priority="129">
      <formula>IF(AND(AU303&gt;=0, RIGHT(TEXT(AU303,"0.#"),1)&lt;&gt;"."),TRUE,FALSE)</formula>
    </cfRule>
    <cfRule type="expression" dxfId="852" priority="130">
      <formula>IF(AND(AU303&gt;=0, RIGHT(TEXT(AU303,"0.#"),1)="."),TRUE,FALSE)</formula>
    </cfRule>
    <cfRule type="expression" dxfId="851" priority="131">
      <formula>IF(AND(AU303&lt;0, RIGHT(TEXT(AU303,"0.#"),1)&lt;&gt;"."),TRUE,FALSE)</formula>
    </cfRule>
    <cfRule type="expression" dxfId="850" priority="132">
      <formula>IF(AND(AU303&lt;0, RIGHT(TEXT(AU303,"0.#"),1)="."),TRUE,FALSE)</formula>
    </cfRule>
  </conditionalFormatting>
  <conditionalFormatting sqref="AK335">
    <cfRule type="expression" dxfId="849" priority="127">
      <formula>IF(RIGHT(TEXT(AK335,"0.#"),1)=".",FALSE,TRUE)</formula>
    </cfRule>
    <cfRule type="expression" dxfId="848" priority="128">
      <formula>IF(RIGHT(TEXT(AK335,"0.#"),1)=".",TRUE,FALSE)</formula>
    </cfRule>
  </conditionalFormatting>
  <conditionalFormatting sqref="AK336:AK364">
    <cfRule type="expression" dxfId="847" priority="121">
      <formula>IF(RIGHT(TEXT(AK336,"0.#"),1)=".",FALSE,TRUE)</formula>
    </cfRule>
    <cfRule type="expression" dxfId="846" priority="122">
      <formula>IF(RIGHT(TEXT(AK336,"0.#"),1)=".",TRUE,FALSE)</formula>
    </cfRule>
  </conditionalFormatting>
  <conditionalFormatting sqref="AU336:AX364">
    <cfRule type="expression" dxfId="845" priority="117">
      <formula>IF(AND(AU336&gt;=0, RIGHT(TEXT(AU336,"0.#"),1)&lt;&gt;"."),TRUE,FALSE)</formula>
    </cfRule>
    <cfRule type="expression" dxfId="844" priority="118">
      <formula>IF(AND(AU336&gt;=0, RIGHT(TEXT(AU336,"0.#"),1)="."),TRUE,FALSE)</formula>
    </cfRule>
    <cfRule type="expression" dxfId="843" priority="119">
      <formula>IF(AND(AU336&lt;0, RIGHT(TEXT(AU336,"0.#"),1)&lt;&gt;"."),TRUE,FALSE)</formula>
    </cfRule>
    <cfRule type="expression" dxfId="842" priority="120">
      <formula>IF(AND(AU336&lt;0, RIGHT(TEXT(AU336,"0.#"),1)="."),TRUE,FALSE)</formula>
    </cfRule>
  </conditionalFormatting>
  <conditionalFormatting sqref="AK368">
    <cfRule type="expression" dxfId="841" priority="115">
      <formula>IF(RIGHT(TEXT(AK368,"0.#"),1)=".",FALSE,TRUE)</formula>
    </cfRule>
    <cfRule type="expression" dxfId="840" priority="116">
      <formula>IF(RIGHT(TEXT(AK368,"0.#"),1)=".",TRUE,FALSE)</formula>
    </cfRule>
  </conditionalFormatting>
  <conditionalFormatting sqref="AU368:AX368">
    <cfRule type="expression" dxfId="839" priority="111">
      <formula>IF(AND(AU368&gt;=0, RIGHT(TEXT(AU368,"0.#"),1)&lt;&gt;"."),TRUE,FALSE)</formula>
    </cfRule>
    <cfRule type="expression" dxfId="838" priority="112">
      <formula>IF(AND(AU368&gt;=0, RIGHT(TEXT(AU368,"0.#"),1)="."),TRUE,FALSE)</formula>
    </cfRule>
    <cfRule type="expression" dxfId="837" priority="113">
      <formula>IF(AND(AU368&lt;0, RIGHT(TEXT(AU368,"0.#"),1)&lt;&gt;"."),TRUE,FALSE)</formula>
    </cfRule>
    <cfRule type="expression" dxfId="836" priority="114">
      <formula>IF(AND(AU368&lt;0, RIGHT(TEXT(AU368,"0.#"),1)="."),TRUE,FALSE)</formula>
    </cfRule>
  </conditionalFormatting>
  <conditionalFormatting sqref="AK369:AK397">
    <cfRule type="expression" dxfId="835" priority="109">
      <formula>IF(RIGHT(TEXT(AK369,"0.#"),1)=".",FALSE,TRUE)</formula>
    </cfRule>
    <cfRule type="expression" dxfId="834" priority="110">
      <formula>IF(RIGHT(TEXT(AK369,"0.#"),1)=".",TRUE,FALSE)</formula>
    </cfRule>
  </conditionalFormatting>
  <conditionalFormatting sqref="AU369:AX397">
    <cfRule type="expression" dxfId="833" priority="105">
      <formula>IF(AND(AU369&gt;=0, RIGHT(TEXT(AU369,"0.#"),1)&lt;&gt;"."),TRUE,FALSE)</formula>
    </cfRule>
    <cfRule type="expression" dxfId="832" priority="106">
      <formula>IF(AND(AU369&gt;=0, RIGHT(TEXT(AU369,"0.#"),1)="."),TRUE,FALSE)</formula>
    </cfRule>
    <cfRule type="expression" dxfId="831" priority="107">
      <formula>IF(AND(AU369&lt;0, RIGHT(TEXT(AU369,"0.#"),1)&lt;&gt;"."),TRUE,FALSE)</formula>
    </cfRule>
    <cfRule type="expression" dxfId="830" priority="108">
      <formula>IF(AND(AU369&lt;0, RIGHT(TEXT(AU369,"0.#"),1)="."),TRUE,FALSE)</formula>
    </cfRule>
  </conditionalFormatting>
  <conditionalFormatting sqref="AK401">
    <cfRule type="expression" dxfId="829" priority="103">
      <formula>IF(RIGHT(TEXT(AK401,"0.#"),1)=".",FALSE,TRUE)</formula>
    </cfRule>
    <cfRule type="expression" dxfId="828" priority="104">
      <formula>IF(RIGHT(TEXT(AK401,"0.#"),1)=".",TRUE,FALSE)</formula>
    </cfRule>
  </conditionalFormatting>
  <conditionalFormatting sqref="AU401:AX401">
    <cfRule type="expression" dxfId="827" priority="99">
      <formula>IF(AND(AU401&gt;=0, RIGHT(TEXT(AU401,"0.#"),1)&lt;&gt;"."),TRUE,FALSE)</formula>
    </cfRule>
    <cfRule type="expression" dxfId="826" priority="100">
      <formula>IF(AND(AU401&gt;=0, RIGHT(TEXT(AU401,"0.#"),1)="."),TRUE,FALSE)</formula>
    </cfRule>
    <cfRule type="expression" dxfId="825" priority="101">
      <formula>IF(AND(AU401&lt;0, RIGHT(TEXT(AU401,"0.#"),1)&lt;&gt;"."),TRUE,FALSE)</formula>
    </cfRule>
    <cfRule type="expression" dxfId="824" priority="102">
      <formula>IF(AND(AU401&lt;0, RIGHT(TEXT(AU401,"0.#"),1)="."),TRUE,FALSE)</formula>
    </cfRule>
  </conditionalFormatting>
  <conditionalFormatting sqref="AK402:AK430">
    <cfRule type="expression" dxfId="823" priority="97">
      <formula>IF(RIGHT(TEXT(AK402,"0.#"),1)=".",FALSE,TRUE)</formula>
    </cfRule>
    <cfRule type="expression" dxfId="822" priority="98">
      <formula>IF(RIGHT(TEXT(AK402,"0.#"),1)=".",TRUE,FALSE)</formula>
    </cfRule>
  </conditionalFormatting>
  <conditionalFormatting sqref="AU402:AX430">
    <cfRule type="expression" dxfId="821" priority="93">
      <formula>IF(AND(AU402&gt;=0, RIGHT(TEXT(AU402,"0.#"),1)&lt;&gt;"."),TRUE,FALSE)</formula>
    </cfRule>
    <cfRule type="expression" dxfId="820" priority="94">
      <formula>IF(AND(AU402&gt;=0, RIGHT(TEXT(AU402,"0.#"),1)="."),TRUE,FALSE)</formula>
    </cfRule>
    <cfRule type="expression" dxfId="819" priority="95">
      <formula>IF(AND(AU402&lt;0, RIGHT(TEXT(AU402,"0.#"),1)&lt;&gt;"."),TRUE,FALSE)</formula>
    </cfRule>
    <cfRule type="expression" dxfId="818" priority="96">
      <formula>IF(AND(AU402&lt;0, RIGHT(TEXT(AU402,"0.#"),1)="."),TRUE,FALSE)</formula>
    </cfRule>
  </conditionalFormatting>
  <conditionalFormatting sqref="AK434">
    <cfRule type="expression" dxfId="817" priority="91">
      <formula>IF(RIGHT(TEXT(AK434,"0.#"),1)=".",FALSE,TRUE)</formula>
    </cfRule>
    <cfRule type="expression" dxfId="816" priority="92">
      <formula>IF(RIGHT(TEXT(AK434,"0.#"),1)=".",TRUE,FALSE)</formula>
    </cfRule>
  </conditionalFormatting>
  <conditionalFormatting sqref="AU434:AX434">
    <cfRule type="expression" dxfId="815" priority="87">
      <formula>IF(AND(AU434&gt;=0, RIGHT(TEXT(AU434,"0.#"),1)&lt;&gt;"."),TRUE,FALSE)</formula>
    </cfRule>
    <cfRule type="expression" dxfId="814" priority="88">
      <formula>IF(AND(AU434&gt;=0, RIGHT(TEXT(AU434,"0.#"),1)="."),TRUE,FALSE)</formula>
    </cfRule>
    <cfRule type="expression" dxfId="813" priority="89">
      <formula>IF(AND(AU434&lt;0, RIGHT(TEXT(AU434,"0.#"),1)&lt;&gt;"."),TRUE,FALSE)</formula>
    </cfRule>
    <cfRule type="expression" dxfId="812" priority="90">
      <formula>IF(AND(AU434&lt;0, RIGHT(TEXT(AU434,"0.#"),1)="."),TRUE,FALSE)</formula>
    </cfRule>
  </conditionalFormatting>
  <conditionalFormatting sqref="AK435:AK463">
    <cfRule type="expression" dxfId="811" priority="85">
      <formula>IF(RIGHT(TEXT(AK435,"0.#"),1)=".",FALSE,TRUE)</formula>
    </cfRule>
    <cfRule type="expression" dxfId="810" priority="86">
      <formula>IF(RIGHT(TEXT(AK435,"0.#"),1)=".",TRUE,FALSE)</formula>
    </cfRule>
  </conditionalFormatting>
  <conditionalFormatting sqref="AU435:AX463">
    <cfRule type="expression" dxfId="809" priority="81">
      <formula>IF(AND(AU435&gt;=0, RIGHT(TEXT(AU435,"0.#"),1)&lt;&gt;"."),TRUE,FALSE)</formula>
    </cfRule>
    <cfRule type="expression" dxfId="808" priority="82">
      <formula>IF(AND(AU435&gt;=0, RIGHT(TEXT(AU435,"0.#"),1)="."),TRUE,FALSE)</formula>
    </cfRule>
    <cfRule type="expression" dxfId="807" priority="83">
      <formula>IF(AND(AU435&lt;0, RIGHT(TEXT(AU435,"0.#"),1)&lt;&gt;"."),TRUE,FALSE)</formula>
    </cfRule>
    <cfRule type="expression" dxfId="806" priority="84">
      <formula>IF(AND(AU435&lt;0, RIGHT(TEXT(AU435,"0.#"),1)="."),TRUE,FALSE)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T24:AX24 AJ23:AS23">
    <cfRule type="expression" dxfId="799" priority="67">
      <formula>IF(RIGHT(TEXT(AJ23,"0.#"),1)=".",FALSE,TRUE)</formula>
    </cfRule>
    <cfRule type="expression" dxfId="798" priority="68">
      <formula>IF(RIGHT(TEXT(AJ23,"0.#"),1)=".",TRUE,FALSE)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U335:AX335">
    <cfRule type="expression" dxfId="757" priority="11">
      <formula>IF(AND(AU335&gt;=0, RIGHT(TEXT(AU335,"0.#"),1)&lt;&gt;"."),TRUE,FALSE)</formula>
    </cfRule>
    <cfRule type="expression" dxfId="756" priority="12">
      <formula>IF(AND(AU335&gt;=0, RIGHT(TEXT(AU335,"0.#"),1)="."),TRUE,FALSE)</formula>
    </cfRule>
    <cfRule type="expression" dxfId="755" priority="13">
      <formula>IF(AND(AU335&lt;0, RIGHT(TEXT(AU335,"0.#"),1)&lt;&gt;"."),TRUE,FALSE)</formula>
    </cfRule>
    <cfRule type="expression" dxfId="754" priority="14">
      <formula>IF(AND(AU335&lt;0, RIGHT(TEXT(AU335,"0.#"),1)="."),TRUE,FALSE)</formula>
    </cfRule>
  </conditionalFormatting>
  <conditionalFormatting sqref="AK467">
    <cfRule type="expression" dxfId="753" priority="9">
      <formula>IF(RIGHT(TEXT(AK467,"0.#"),1)=".",FALSE,TRUE)</formula>
    </cfRule>
    <cfRule type="expression" dxfId="752" priority="10">
      <formula>IF(RIGHT(TEXT(AK467,"0.#"),1)=".",TRUE,FALSE)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228</xdr:row>
                    <xdr:rowOff>295275</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47625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461</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4"/>
      <c r="B68" s="705"/>
      <c r="C68" s="705"/>
      <c r="D68" s="705"/>
      <c r="E68" s="705"/>
      <c r="F68" s="706"/>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4"/>
      <c r="B81" s="705"/>
      <c r="C81" s="705"/>
      <c r="D81" s="705"/>
      <c r="E81" s="705"/>
      <c r="F81" s="706"/>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4"/>
      <c r="B94" s="705"/>
      <c r="C94" s="705"/>
      <c r="D94" s="705"/>
      <c r="E94" s="705"/>
      <c r="F94" s="706"/>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4"/>
      <c r="B121" s="705"/>
      <c r="C121" s="705"/>
      <c r="D121" s="705"/>
      <c r="E121" s="705"/>
      <c r="F121" s="706"/>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4"/>
      <c r="B134" s="705"/>
      <c r="C134" s="705"/>
      <c r="D134" s="705"/>
      <c r="E134" s="705"/>
      <c r="F134" s="706"/>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4"/>
      <c r="B147" s="705"/>
      <c r="C147" s="705"/>
      <c r="D147" s="705"/>
      <c r="E147" s="705"/>
      <c r="F147" s="706"/>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4"/>
      <c r="B174" s="705"/>
      <c r="C174" s="705"/>
      <c r="D174" s="705"/>
      <c r="E174" s="705"/>
      <c r="F174" s="706"/>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4"/>
      <c r="B187" s="705"/>
      <c r="C187" s="705"/>
      <c r="D187" s="705"/>
      <c r="E187" s="705"/>
      <c r="F187" s="706"/>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4"/>
      <c r="B227" s="705"/>
      <c r="C227" s="705"/>
      <c r="D227" s="705"/>
      <c r="E227" s="705"/>
      <c r="F227" s="706"/>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4"/>
      <c r="B240" s="705"/>
      <c r="C240" s="705"/>
      <c r="D240" s="705"/>
      <c r="E240" s="705"/>
      <c r="F240" s="706"/>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4"/>
      <c r="B253" s="705"/>
      <c r="C253" s="705"/>
      <c r="D253" s="705"/>
      <c r="E253" s="705"/>
      <c r="F253" s="706"/>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2"/>
  <sheetViews>
    <sheetView view="pageLayout" zoomScale="70" zoomScaleNormal="75" zoomScalePageLayoutView="70" workbookViewId="0">
      <selection activeCell="M1344" sqref="M13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39" customHeight="1" x14ac:dyDescent="0.15">
      <c r="A4" s="573">
        <v>1</v>
      </c>
      <c r="B4" s="573">
        <v>1</v>
      </c>
      <c r="C4" s="575" t="s">
        <v>516</v>
      </c>
      <c r="D4" s="574"/>
      <c r="E4" s="574"/>
      <c r="F4" s="574"/>
      <c r="G4" s="574"/>
      <c r="H4" s="574"/>
      <c r="I4" s="574"/>
      <c r="J4" s="574"/>
      <c r="K4" s="574"/>
      <c r="L4" s="574"/>
      <c r="M4" s="575" t="s">
        <v>517</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0.05</v>
      </c>
      <c r="AL4" s="577"/>
      <c r="AM4" s="577"/>
      <c r="AN4" s="577"/>
      <c r="AO4" s="577"/>
      <c r="AP4" s="578"/>
      <c r="AQ4" s="575" t="s">
        <v>525</v>
      </c>
      <c r="AR4" s="574"/>
      <c r="AS4" s="574"/>
      <c r="AT4" s="574"/>
      <c r="AU4" s="576" t="s">
        <v>518</v>
      </c>
      <c r="AV4" s="577"/>
      <c r="AW4" s="577"/>
      <c r="AX4" s="578"/>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409</v>
      </c>
      <c r="AL135" s="241"/>
      <c r="AM135" s="241"/>
      <c r="AN135" s="241"/>
      <c r="AO135" s="241"/>
      <c r="AP135" s="241"/>
      <c r="AQ135" s="241" t="s">
        <v>23</v>
      </c>
      <c r="AR135" s="241"/>
      <c r="AS135" s="241"/>
      <c r="AT135" s="241"/>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409</v>
      </c>
      <c r="AL168" s="241"/>
      <c r="AM168" s="241"/>
      <c r="AN168" s="241"/>
      <c r="AO168" s="241"/>
      <c r="AP168" s="241"/>
      <c r="AQ168" s="241" t="s">
        <v>23</v>
      </c>
      <c r="AR168" s="241"/>
      <c r="AS168" s="241"/>
      <c r="AT168" s="241"/>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409</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424</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409</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409</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409</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409</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409</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409</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409</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409</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409</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409</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449</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409</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409</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0F4B2-8974-4B2E-B86F-0E9548E51CAC}">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FFBF606-32A8-4BEA-AB1F-B4EDC44AA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D78D649-D67E-4ADF-A3A4-14080926CE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2015-06-15T06:35:55Z</cp:lastPrinted>
  <dcterms:created xsi:type="dcterms:W3CDTF">2012-03-13T00:50:25Z</dcterms:created>
  <dcterms:modified xsi:type="dcterms:W3CDTF">2015-08-27T18:27:47Z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