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45" yWindow="225" windowWidth="877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<sst xmlns="http://schemas.openxmlformats.org/spreadsheetml/2006/main" count="1296" uniqueCount="526">
  <si>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</si>
  <si>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</si>
  <si>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</si>
  <si>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</si>
  <si>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</si>
  <si>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</si>
  <si>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</si>
  <si>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</si>
  <si>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</si>
  <si>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</si>
  <si>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</si>
  <si>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</si>
  <si>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</si>
  <si>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</si>
  <si>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</si>
  <si>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</si>
  <si>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</si>
  <si>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</si>
  <si>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</si>
  <si>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</si>
  <si>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</si>
  <si>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</si>
  <si>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</si>
  <si>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</si>
  <si>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</si>
  <si>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</si>
  <si>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</si>
  <si>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</si>
  <si>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</si>
  <si>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</si>
  <si>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</si>
  <si>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</si>
  <si>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</si>
  <si>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</si>
  <si>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</si>
  <si>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</si>
  <si>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</si>
  <si>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</si>
  <si>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</si>
  <si>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</si>
  <si>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</si>
  <si>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</si>
  <si>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</si>
  <si>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</si>
  <si>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</si>
  <si>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</si>
  <si>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</si>
  <si>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</si>
  <si>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</si>
  <si>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</si>
  <si>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</si>
  <si>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</si>
  <si>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</si>
  <si>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</si>
  <si>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</si>
  <si>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</si>
  <si>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</si>
  <si>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</si>
  <si>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</si>
  <si>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</si>
  <si>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</si>
  <si>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</si>
  <si>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</si>
  <si>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</si>
  <si>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</si>
  <si>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</si>
  <si>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</si>
  <si>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</si>
  <si>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</si>
  <si>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</si>
  <si>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</si>
  <si>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</si>
  <si>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</si>
  <si>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</si>
  <si>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</si>
  <si>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</si>
  <si>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</si>
  <si>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</si>
  <si>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</si>
  <si>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</si>
  <si>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</si>
  <si>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</si>
  <si>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</si>
  <si>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</si>
  <si>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</si>
  <si>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</si>
  <si>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</si>
  <si>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</si>
  <si>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</si>
  <si>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</si>
  <si>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</si>
  <si>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</si>
  <si>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</si>
  <si>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</si>
  <si>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</si>
  <si>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</si>
  <si>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</si>
  <si>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</si>
  <si>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</si>
  <si>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</si>
  <si>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</si>
  <si>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</si>
  <si>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</si>
  <si>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</si>
  <si>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</si>
  <si>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</si>
  <si>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</si>
  <si>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</si>
  <si>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</si>
  <si>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</si>
  <si>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</si>
  <si>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</si>
  <si>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</si>
  <si>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</si>
  <si>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</si>
  <si>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</si>
  <si>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</si>
  <si>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</si>
  <si>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</si>
  <si>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</si>
  <si>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</si>
  <si>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</si>
  <si>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</si>
  <si>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</si>
  <si>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</si>
  <si>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</si>
  <si>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</si>
  <si>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</si>
  <si>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</si>
  <si>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</si>
  <si>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</si>
  <si>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</si>
  <si>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</si>
  <si>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</si>
  <si>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</si>
  <si>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</si>
  <si>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</si>
  <si>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</si>
  <si>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</si>
  <si>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</si>
  <si>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</si>
  <si>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</si>
  <si>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</si>
  <si>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</si>
  <si>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</si>
  <si>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</si>
  <si>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</si>
  <si>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</si>
  <si>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</si>
  <si>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</si>
  <si>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</si>
  <si>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</si>
  <si>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</si>
  <si>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</si>
  <si>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</si>
  <si>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</si>
  <si>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</si>
  <si>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</si>
  <si>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</si>
  <si>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</si>
  <si>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</si>
  <si>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</si>
  <si>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</si>
  <si>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</si>
  <si>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</si>
  <si>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</si>
  <si>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</si>
  <si>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</si>
  <si>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</si>
  <si>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</si>
  <si>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</si>
  <si>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</si>
  <si>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</si>
  <si>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</si>
  <si>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</si>
  <si>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</si>
  <si>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</si>
  <si>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</si>
  <si>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</si>
  <si>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</si>
  <si>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</si>
  <si>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</si>
  <si>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</si>
  <si>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</si>
  <si>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</si>
  <si>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</si>
  <si>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</si>
  <si>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</si>
  <si>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</si>
  <si>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</si>
  <si>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</si>
  <si>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</si>
  <si>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</si>
  <si>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</si>
  <si>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</si>
  <si>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</si>
  <si>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</si>
  <si>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</si>
  <si>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</si>
  <si>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</si>
  <si>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</si>
  <si>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</si>
  <si>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</si>
  <si>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</si>
  <si>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</si>
  <si>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</si>
  <si>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</si>
  <si>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</si>
  <si>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</si>
  <si>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</si>
  <si>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</si>
  <si>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</si>
  <si>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</si>
  <si>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</si>
  <si>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</si>
  <si>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</si>
  <si>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</si>
  <si>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</si>
  <si>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</si>
  <si>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</si>
  <si>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</si>
  <si>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</si>
  <si>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</si>
  <si>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</si>
  <si>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</si>
  <si>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</si>
  <si>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</si>
  <si>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</si>
  <si>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</si>
  <si>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</si>
  <si>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</si>
  <si>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</si>
  <si>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</si>
  <si>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</si>
  <si>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</si>
  <si>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</si>
  <si>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</si>
  <si>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</si>
  <si>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</si>
  <si>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</si>
  <si>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</si>
  <si>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</si>
  <si>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</si>
  <si>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</si>
  <si>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</si>
  <si>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</si>
  <si>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</si>
  <si>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</si>
  <si>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</si>
  <si>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</si>
  <si>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</si>
  <si>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</si>
  <si>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</si>
  <si>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</si>
  <si>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</si>
  <si>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</si>
  <si>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</si>
  <si>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</si>
  <si>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</si>
  <si>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</si>
  <si>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</si>
  <si>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</si>
  <si>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</si>
  <si>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</si>
  <si>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</si>
  <si>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</si>
  <si>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</si>
  <si>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</si>
  <si>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</si>
  <si>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</si>
  <si>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</si>
  <si>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</si>
  <si>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</si>
  <si>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</si>
  <si>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</si>
  <si>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</si>
  <si>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</si>
  <si>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</si>
  <si>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</si>
  <si>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</si>
  <si>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</si>
  <si>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</si>
  <si>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</si>
  <si>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</si>
  <si>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</si>
  <si>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</si>
  <si>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</si>
  <si>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</si>
  <si>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</si>
  <si>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</si>
  <si>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</si>
  <si>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</si>
  <si>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</si>
  <si>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</si>
  <si>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</si>
  <si>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</si>
  <si>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</si>
  <si>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</si>
  <si>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</si>
  <si>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</si>
  <si>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</si>
  <si>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</si>
  <si>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</si>
  <si>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</si>
  <si>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</si>
  <si>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</si>
  <si>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</si>
  <si>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</si>
  <si>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</si>
  <si>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</si>
  <si>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</si>
  <si>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</si>
  <si>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</si>
  <si>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</si>
  <si>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</si>
  <si>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</si>
  <si>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</si>
  <si>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</si>
  <si>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</si>
  <si>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</si>
  <si>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</si>
  <si>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</si>
  <si>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</si>
  <si>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</si>
  <si>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</si>
  <si>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</si>
  <si>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</si>
  <si>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</si>
  <si>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</si>
  <si>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</si>
  <si>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</si>
  <si>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</si>
  <si>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</si>
  <si>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</si>
  <si>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</si>
  <si>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</si>
  <si>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</si>
  <si>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</si>
  <si>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</si>
  <si>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</si>
  <si>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</si>
  <si>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</si>
  <si>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</si>
  <si>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</si>
  <si>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</si>
  <si>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</si>
  <si>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</si>
  <si>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</si>
  <si>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</si>
  <si>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</si>
  <si>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</si>
  <si>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</si>
  <si>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</si>
  <si>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</si>
  <si>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</si>
  <si>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</si>
  <si>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</si>
  <si>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</si>
  <si>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</si>
  <si>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</si>
  <si>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</si>
  <si>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</si>
  <si>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</si>
  <si>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</si>
  <si>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</si>
  <si>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</si>
  <si>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</si>
  <si>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</si>
  <si>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</si>
  <si>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</si>
  <si>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</si>
  <si>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</si>
  <si>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</si>
  <si>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</si>
  <si>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</si>
  <si>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</si>
  <si>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</si>
  <si>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</si>
  <si>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</si>
  <si>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</si>
  <si>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</si>
  <si>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</si>
  <si>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</si>
  <si>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</si>
  <si>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</si>
  <si>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</si>
  <si>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</si>
  <si>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</si>
  <si>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</si>
  <si>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</si>
  <si>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</si>
  <si>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</si>
  <si>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</si>
  <si>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</si>
  <si>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</si>
  <si>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</si>
  <si>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</si>
  <si>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</si>
  <si>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</si>
  <si>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</si>
  <si>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</si>
  <si>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</si>
  <si>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</si>
  <si>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</si>
  <si>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</si>
  <si>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</si>
  <si>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</si>
  <si>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</si>
  <si>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</si>
  <si>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</si>
  <si>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</si>
  <si>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</si>
  <si>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</si>
  <si>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</si>
  <si>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</si>
  <si>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</si>
  <si>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</si>
  <si>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</si>
  <si>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</si>
  <si>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</si>
  <si>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</si>
  <si>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</si>
  <si>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</si>
  <si>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</si>
  <si>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</si>
  <si>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</si>
  <si>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</si>
  <si>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</si>
  <si>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</si>
  <si>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</si>
  <si>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</si>
  <si>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</si>
  <si>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</si>
  <si>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</si>
  <si>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</si>
  <si>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</si>
  <si>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</si>
  <si>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</si>
  <si>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</si>
  <si>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</si>
  <si>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</si>
  <si>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</si>
  <si>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</si>
  <si>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</si>
  <si>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</si>
  <si>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</si>
  <si>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</si>
  <si>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</si>
  <si>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</si>
  <si>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</si>
  <si>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</si>
  <si>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</si>
  <si>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</si>
  <si>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</si>
  <si>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</si>
  <si>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</si>
  <si>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</si>
  <si>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</si>
  <si>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</si>
  <si>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</si>
  <si>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</si>
  <si>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</si>
  <si>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</si>
  <si>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</si>
  <si>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</si>
  <si>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</si>
  <si>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</si>
  <si>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</si>
  <si>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</si>
  <si>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</si>
  <si>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税制全体のグリーン化推進検討経費</t>
    <rPh sb="0" eb="2">
      <t>ゼイセイ</t>
    </rPh>
    <rPh sb="2" eb="4">
      <t>ゼンタイ</t>
    </rPh>
    <rPh sb="9" eb="10">
      <t>カ</t>
    </rPh>
    <rPh sb="10" eb="12">
      <t>スイシン</t>
    </rPh>
    <rPh sb="12" eb="14">
      <t>ケントウ</t>
    </rPh>
    <rPh sb="14" eb="16">
      <t>ケイヒ</t>
    </rPh>
    <phoneticPr fontId="5"/>
  </si>
  <si>
    <t>○</t>
  </si>
  <si>
    <t>環境基本法第２２条第２項</t>
    <phoneticPr fontId="5"/>
  </si>
  <si>
    <t>総合環境政策局</t>
    <phoneticPr fontId="5"/>
  </si>
  <si>
    <t>環境経済課</t>
    <phoneticPr fontId="5"/>
  </si>
  <si>
    <t>8　環境・経済・社会の統合的向上
8-1　経済のグリーン化の推進</t>
    <phoneticPr fontId="5"/>
  </si>
  <si>
    <t>環境基本計画</t>
    <phoneticPr fontId="5"/>
  </si>
  <si>
    <t>・地球温暖化対策のための税の導入による環境効果等の分析
・車体課税のグリーン化による環境効果等の分析
・更なる税制全体のグリーン化の推進に向けた総合的・体系的検討</t>
    <phoneticPr fontId="5"/>
  </si>
  <si>
    <t>-</t>
    <phoneticPr fontId="5"/>
  </si>
  <si>
    <t>-</t>
    <phoneticPr fontId="5"/>
  </si>
  <si>
    <t>‐</t>
  </si>
  <si>
    <t>A.みずほ情報総研（株）</t>
    <phoneticPr fontId="5"/>
  </si>
  <si>
    <t>税制全体のグリーン化推進検討業務</t>
    <phoneticPr fontId="5"/>
  </si>
  <si>
    <t>みずほ情報総研（株）</t>
    <phoneticPr fontId="5"/>
  </si>
  <si>
    <t>・請負業者と担当者との間で適宜打合せを行いながら業務を進めており、事業の実施状況等の把握や事業内容について把握できている。
・調査結果については業務完了後に提出された報告書にとりまとめられている。</t>
    <phoneticPr fontId="5"/>
  </si>
  <si>
    <t>引き続き効率的な事業実施に努める。</t>
    <phoneticPr fontId="5"/>
  </si>
  <si>
    <t>239</t>
    <phoneticPr fontId="5"/>
  </si>
  <si>
    <t>環境関連の税制措置の数</t>
    <phoneticPr fontId="5"/>
  </si>
  <si>
    <t>環境関連の税制措置を増加させる。</t>
    <rPh sb="0" eb="2">
      <t>カンキョウ</t>
    </rPh>
    <rPh sb="2" eb="4">
      <t>カンレン</t>
    </rPh>
    <rPh sb="5" eb="7">
      <t>ゼイセイ</t>
    </rPh>
    <rPh sb="7" eb="9">
      <t>ソチ</t>
    </rPh>
    <rPh sb="10" eb="12">
      <t>ゾウカ</t>
    </rPh>
    <phoneticPr fontId="5"/>
  </si>
  <si>
    <t>低炭素社会を始めとする持続可能な社会の実現のために税制は有効な政策ツールであり、その検討は国民や社会のニーズを的確に反映している。</t>
    <rPh sb="25" eb="27">
      <t>ゼイセイ</t>
    </rPh>
    <rPh sb="28" eb="30">
      <t>ユウコウ</t>
    </rPh>
    <rPh sb="31" eb="33">
      <t>セイサク</t>
    </rPh>
    <rPh sb="42" eb="44">
      <t>ケントウ</t>
    </rPh>
    <rPh sb="45" eb="47">
      <t>コクミン</t>
    </rPh>
    <rPh sb="48" eb="50">
      <t>シャカイ</t>
    </rPh>
    <rPh sb="55" eb="57">
      <t>テキカク</t>
    </rPh>
    <rPh sb="58" eb="60">
      <t>ハンエイ</t>
    </rPh>
    <phoneticPr fontId="5"/>
  </si>
  <si>
    <t>低炭素社会を始めとする持続可能な社会の実現のために税制は有効な政策ツールであり、その優先度は高い。</t>
    <phoneticPr fontId="5"/>
  </si>
  <si>
    <t>請負事業者と担当者との間で適宜打ち合わせを行いながら業務を進めており、事業の実施状況等の把握や事業内容については適切に把握できている。</t>
    <phoneticPr fontId="5"/>
  </si>
  <si>
    <t>取組内容・結果は、調査報告書の形でまとめられており、成果物は検討にあたっての各種資料等に引用されるなど、十分に活用されている。</t>
    <phoneticPr fontId="5"/>
  </si>
  <si>
    <t>税制に関する事業であるため。</t>
    <rPh sb="0" eb="2">
      <t>ゼイセイ</t>
    </rPh>
    <rPh sb="3" eb="4">
      <t>カン</t>
    </rPh>
    <rPh sb="6" eb="8">
      <t>ジギョウ</t>
    </rPh>
    <phoneticPr fontId="5"/>
  </si>
  <si>
    <t>本調査事業においては、専門的な知見を有するシンクタンク等が実施するのが適当。</t>
    <rPh sb="0" eb="3">
      <t>ホンチョウサ</t>
    </rPh>
    <rPh sb="3" eb="5">
      <t>ジギョウ</t>
    </rPh>
    <rPh sb="11" eb="14">
      <t>センモンテキ</t>
    </rPh>
    <rPh sb="15" eb="17">
      <t>チケン</t>
    </rPh>
    <rPh sb="18" eb="19">
      <t>ユウ</t>
    </rPh>
    <rPh sb="27" eb="28">
      <t>トウ</t>
    </rPh>
    <rPh sb="29" eb="31">
      <t>ジッシ</t>
    </rPh>
    <rPh sb="35" eb="37">
      <t>テキトウ</t>
    </rPh>
    <phoneticPr fontId="5"/>
  </si>
  <si>
    <t>-</t>
    <phoneticPr fontId="5"/>
  </si>
  <si>
    <t>-</t>
    <phoneticPr fontId="5"/>
  </si>
  <si>
    <t>環境保全調査費</t>
    <rPh sb="0" eb="2">
      <t>カンキョウ</t>
    </rPh>
    <rPh sb="2" eb="4">
      <t>ホゼン</t>
    </rPh>
    <rPh sb="4" eb="7">
      <t>チョウサヒ</t>
    </rPh>
    <phoneticPr fontId="5"/>
  </si>
  <si>
    <t>B.（株）JPキャリアコンサルティング</t>
    <rPh sb="2" eb="5">
      <t>カブ</t>
    </rPh>
    <phoneticPr fontId="5"/>
  </si>
  <si>
    <t>雑役務費</t>
    <rPh sb="0" eb="1">
      <t>ザツ</t>
    </rPh>
    <rPh sb="1" eb="3">
      <t>エキム</t>
    </rPh>
    <rPh sb="3" eb="4">
      <t>ヒ</t>
    </rPh>
    <phoneticPr fontId="5"/>
  </si>
  <si>
    <t>派遣業務</t>
    <rPh sb="0" eb="2">
      <t>ハケン</t>
    </rPh>
    <rPh sb="2" eb="4">
      <t>ギョウム</t>
    </rPh>
    <phoneticPr fontId="5"/>
  </si>
  <si>
    <t>（株）JPキャリアコンサルティング</t>
    <rPh sb="0" eb="3">
      <t>カブ</t>
    </rPh>
    <phoneticPr fontId="5"/>
  </si>
  <si>
    <t>経済的措置係に係る作業補助等派遣業務</t>
    <rPh sb="0" eb="3">
      <t>ケイザイテキ</t>
    </rPh>
    <rPh sb="3" eb="5">
      <t>ソチ</t>
    </rPh>
    <rPh sb="5" eb="6">
      <t>カカリ</t>
    </rPh>
    <rPh sb="7" eb="8">
      <t>カカ</t>
    </rPh>
    <rPh sb="9" eb="11">
      <t>サギョウ</t>
    </rPh>
    <rPh sb="11" eb="13">
      <t>ホジョ</t>
    </rPh>
    <rPh sb="13" eb="14">
      <t>トウ</t>
    </rPh>
    <rPh sb="14" eb="16">
      <t>ハケン</t>
    </rPh>
    <rPh sb="16" eb="18">
      <t>ギョウム</t>
    </rPh>
    <phoneticPr fontId="5"/>
  </si>
  <si>
    <t>本経費では一般競争入札により請負業者を選定している。</t>
    <rPh sb="1" eb="3">
      <t>ケイヒ</t>
    </rPh>
    <phoneticPr fontId="5"/>
  </si>
  <si>
    <t>エネルギー課税、車体課税等の環境関連税制による環境効果、経済影響等に関する調査・分析や諸外国における税制のグリーン化の動向等に関する調査を実施し、環境面からの我が国の税制のあるべき姿及びその推進方策について総合的かつ体系的な検討を行うことにより、税制全体のグリーン化の推進を図る。</t>
    <rPh sb="12" eb="13">
      <t>ナド</t>
    </rPh>
    <phoneticPr fontId="5"/>
  </si>
  <si>
    <t>各年度における環境省税制改正要望数</t>
    <rPh sb="0" eb="3">
      <t>カクネンド</t>
    </rPh>
    <rPh sb="7" eb="10">
      <t>カンキョウショウ</t>
    </rPh>
    <rPh sb="10" eb="12">
      <t>ゼイセイ</t>
    </rPh>
    <rPh sb="12" eb="14">
      <t>カイセイ</t>
    </rPh>
    <rPh sb="14" eb="16">
      <t>ヨウボウ</t>
    </rPh>
    <rPh sb="16" eb="17">
      <t>スウ</t>
    </rPh>
    <phoneticPr fontId="5"/>
  </si>
  <si>
    <t>税制全体のグリーン化推進検討業務執行額/
環境省税制改正要望数</t>
    <rPh sb="16" eb="18">
      <t>シッコウ</t>
    </rPh>
    <rPh sb="18" eb="19">
      <t>ガク</t>
    </rPh>
    <phoneticPr fontId="5"/>
  </si>
  <si>
    <t>百万円</t>
    <rPh sb="0" eb="2">
      <t>ヒャクマン</t>
    </rPh>
    <rPh sb="2" eb="3">
      <t>エン</t>
    </rPh>
    <phoneticPr fontId="5"/>
  </si>
  <si>
    <t>△</t>
  </si>
  <si>
    <t>税制改正要望数は、各年度における政策ニーズや既存税制の適用期限に左右されるため、その妥当性は一概には判断できない。</t>
    <rPh sb="0" eb="2">
      <t>ゼイセイ</t>
    </rPh>
    <rPh sb="2" eb="4">
      <t>カイセイ</t>
    </rPh>
    <rPh sb="4" eb="6">
      <t>ヨウボウ</t>
    </rPh>
    <rPh sb="6" eb="7">
      <t>スウ</t>
    </rPh>
    <rPh sb="9" eb="12">
      <t>カクネンド</t>
    </rPh>
    <rPh sb="16" eb="18">
      <t>セイサク</t>
    </rPh>
    <rPh sb="22" eb="24">
      <t>キゾン</t>
    </rPh>
    <rPh sb="24" eb="26">
      <t>ゼイセイ</t>
    </rPh>
    <rPh sb="27" eb="29">
      <t>テキヨウ</t>
    </rPh>
    <rPh sb="29" eb="31">
      <t>キゲン</t>
    </rPh>
    <rPh sb="32" eb="34">
      <t>サユウ</t>
    </rPh>
    <rPh sb="42" eb="45">
      <t>ダトウセイ</t>
    </rPh>
    <rPh sb="46" eb="48">
      <t>イチガイ</t>
    </rPh>
    <rPh sb="50" eb="52">
      <t>ハンダン</t>
    </rPh>
    <phoneticPr fontId="5"/>
  </si>
  <si>
    <t>長期的には着実な増加傾向を示している。</t>
    <rPh sb="0" eb="3">
      <t>チョウキテキ</t>
    </rPh>
    <rPh sb="5" eb="7">
      <t>チャクジツ</t>
    </rPh>
    <rPh sb="8" eb="10">
      <t>ゾウカ</t>
    </rPh>
    <rPh sb="10" eb="12">
      <t>ケイコウ</t>
    </rPh>
    <rPh sb="13" eb="14">
      <t>シメ</t>
    </rPh>
    <phoneticPr fontId="5"/>
  </si>
  <si>
    <t>税制改正要望として検討した事項（見込み）はほとんどが要望につながっている。</t>
    <rPh sb="0" eb="2">
      <t>ゼイセイ</t>
    </rPh>
    <rPh sb="2" eb="4">
      <t>カイセイ</t>
    </rPh>
    <rPh sb="4" eb="6">
      <t>ヨウボウ</t>
    </rPh>
    <rPh sb="9" eb="11">
      <t>ケントウ</t>
    </rPh>
    <rPh sb="13" eb="15">
      <t>ジコウ</t>
    </rPh>
    <rPh sb="16" eb="18">
      <t>ミコ</t>
    </rPh>
    <rPh sb="26" eb="28">
      <t>ヨウボウ</t>
    </rPh>
    <phoneticPr fontId="5"/>
  </si>
  <si>
    <t>16/26</t>
    <phoneticPr fontId="5"/>
  </si>
  <si>
    <t>27/32</t>
    <phoneticPr fontId="5"/>
  </si>
  <si>
    <t>24/15</t>
    <phoneticPr fontId="5"/>
  </si>
  <si>
    <t>26/15</t>
    <phoneticPr fontId="5"/>
  </si>
  <si>
    <t>件</t>
    <rPh sb="0" eb="1">
      <t>ケン</t>
    </rPh>
    <phoneticPr fontId="5"/>
  </si>
  <si>
    <t>百万円/件</t>
    <rPh sb="0" eb="2">
      <t>ヒャクマン</t>
    </rPh>
    <rPh sb="2" eb="3">
      <t>エン</t>
    </rPh>
    <rPh sb="4" eb="5">
      <t>ケン</t>
    </rPh>
    <phoneticPr fontId="5"/>
  </si>
  <si>
    <t>請負事業を監督する中で把握している内容について、費目・使途は真に必要なものに限定されている。</t>
    <rPh sb="0" eb="2">
      <t>ウケオイ</t>
    </rPh>
    <rPh sb="2" eb="4">
      <t>ジギョウ</t>
    </rPh>
    <rPh sb="5" eb="7">
      <t>カントク</t>
    </rPh>
    <rPh sb="9" eb="10">
      <t>ナカ</t>
    </rPh>
    <rPh sb="11" eb="13">
      <t>ハアク</t>
    </rPh>
    <rPh sb="17" eb="19">
      <t>ナイヨウ</t>
    </rPh>
    <rPh sb="24" eb="26">
      <t>ヒモク</t>
    </rPh>
    <rPh sb="27" eb="29">
      <t>シト</t>
    </rPh>
    <rPh sb="30" eb="31">
      <t>シン</t>
    </rPh>
    <rPh sb="32" eb="34">
      <t>ヒツヨウ</t>
    </rPh>
    <rPh sb="38" eb="40">
      <t>ゲンテイ</t>
    </rPh>
    <phoneticPr fontId="5"/>
  </si>
  <si>
    <t>環境経済課長
奥山　祐矢</t>
    <rPh sb="7" eb="9">
      <t>オクヤマ</t>
    </rPh>
    <rPh sb="10" eb="12">
      <t>マサヤ</t>
    </rPh>
    <phoneticPr fontId="5"/>
  </si>
  <si>
    <t>外部有識者点検対象外</t>
  </si>
  <si>
    <t>事業内容の一部改善</t>
  </si>
  <si>
    <t>執行等改善</t>
  </si>
  <si>
    <t>・より一層の予算執行効率化の観点から調達手法の改善（一者応札の抑制の取組等）を図るべき。
・費目、使途の内訳について、請負契約を理由に一部未提出となっているが、これでは支出の透明性を確保することができず問題であるため、国として、行政事業レビューの趣旨を十分説明し、事業者より使途の内訳の回答を得られるよう努力すべき。</t>
    <rPh sb="67" eb="69">
      <t>イチブ</t>
    </rPh>
    <phoneticPr fontId="5"/>
  </si>
  <si>
    <t>－</t>
    <phoneticPr fontId="5"/>
  </si>
  <si>
    <t>・１者応札を回避するための方策として、公告期間を延長するなど工夫を図る。
・請負事業者に対し、行政事業レビューの趣旨を十分に説明し、回答を得られるよう努力する。</t>
    <rPh sb="38" eb="40">
      <t>ウケオイ</t>
    </rPh>
    <rPh sb="40" eb="43">
      <t>ジギョウシャ</t>
    </rPh>
    <rPh sb="44" eb="45">
      <t>タイ</t>
    </rPh>
    <rPh sb="47" eb="49">
      <t>ギョウセイ</t>
    </rPh>
    <rPh sb="49" eb="51">
      <t>ジギョウ</t>
    </rPh>
    <rPh sb="56" eb="58">
      <t>シュシ</t>
    </rPh>
    <rPh sb="59" eb="61">
      <t>ジュウブン</t>
    </rPh>
    <rPh sb="62" eb="64">
      <t>セツメイ</t>
    </rPh>
    <rPh sb="66" eb="68">
      <t>カイトウ</t>
    </rPh>
    <rPh sb="69" eb="70">
      <t>エ</t>
    </rPh>
    <rPh sb="75" eb="77">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</si>
</sst>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229</xdr:row>
          <xdr:rowOff>38100</xdr:rowOff>
        </xdr:from>
        <xdr:to>
          <xdr:col>44</xdr:col>
          <xdr:colOff>114300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496</xdr:row>
          <xdr:rowOff>19050</xdr:rowOff>
        </xdr:from>
        <xdr:to>
          <xdr:col>44</xdr:col>
          <xdr:colOff>114300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152400</xdr:colOff>
      <xdr:row>179</xdr:row>
      <xdr:rowOff>88900</xdr:rowOff>
    </xdr:from>
    <xdr:ext cx="2705100" cy="861774"/>
    <xdr:sp macro="" textlink="">
      <xdr:nvSpPr>
        <xdr:cNvPr id="6" name="テキスト ボックス 5"/>
        <xdr:cNvSpPr txBox="1"/>
      </xdr:nvSpPr>
      <xdr:spPr>
        <a:xfrm>
          <a:off x="2184400" y="48641000"/>
          <a:ext cx="2705100" cy="861774"/>
        </a:xfrm>
        <a:prstGeom prst="rect">
          <a:avLst/>
        </a:prstGeom>
        <a:solidFill>
          <a:schemeClr val="bg1"/>
        </a:solid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本業務は請負契約であり成果物の対価として支払いを行うものであるため、積算報告書等の提出を要さないが、国費の支出の透明性を図るため任意で提出依頼を行ったところ回答を得ることができなかった。</a:t>
          </a:r>
        </a:p>
      </xdr:txBody>
    </xdr:sp>
    <xdr:clientData/>
  </xdr:oneCellAnchor>
  <xdr:oneCellAnchor>
    <xdr:from>
      <xdr:col>20</xdr:col>
      <xdr:colOff>9524</xdr:colOff>
      <xdr:row>140</xdr:row>
      <xdr:rowOff>9525</xdr:rowOff>
    </xdr:from>
    <xdr:ext cx="2403475" cy="514350"/>
    <xdr:sp macro="" textlink="">
      <xdr:nvSpPr>
        <xdr:cNvPr id="7" name="テキスト ボックス 6"/>
        <xdr:cNvSpPr txBox="1"/>
      </xdr:nvSpPr>
      <xdr:spPr>
        <a:xfrm>
          <a:off x="4010024" y="32756475"/>
          <a:ext cx="2403475" cy="5143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環境省</a:t>
          </a:r>
          <a:endParaRPr kumimoji="1" lang="en-US" altLang="ja-JP" sz="1100"/>
        </a:p>
        <a:p>
          <a:pPr algn="ctr"/>
          <a:r>
            <a:rPr kumimoji="1" lang="en-US" altLang="ja-JP" sz="1100"/>
            <a:t>23.8</a:t>
          </a:r>
          <a:r>
            <a:rPr kumimoji="1" lang="ja-JP" altLang="en-US" sz="1100"/>
            <a:t>百万円</a:t>
          </a:r>
        </a:p>
      </xdr:txBody>
    </xdr:sp>
    <xdr:clientData/>
  </xdr:oneCellAnchor>
  <xdr:twoCellAnchor>
    <xdr:from>
      <xdr:col>26</xdr:col>
      <xdr:colOff>13761</xdr:colOff>
      <xdr:row>141</xdr:row>
      <xdr:rowOff>152401</xdr:rowOff>
    </xdr:from>
    <xdr:to>
      <xdr:col>26</xdr:col>
      <xdr:colOff>13761</xdr:colOff>
      <xdr:row>142</xdr:row>
      <xdr:rowOff>147109</xdr:rowOff>
    </xdr:to>
    <xdr:cxnSp macro="">
      <xdr:nvCxnSpPr>
        <xdr:cNvPr id="8" name="直線コネクタ 7"/>
        <xdr:cNvCxnSpPr/>
      </xdr:nvCxnSpPr>
      <xdr:spPr>
        <a:xfrm>
          <a:off x="5296961" y="31127701"/>
          <a:ext cx="0" cy="3503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25401</xdr:colOff>
      <xdr:row>142</xdr:row>
      <xdr:rowOff>148166</xdr:rowOff>
    </xdr:from>
    <xdr:to>
      <xdr:col>36</xdr:col>
      <xdr:colOff>25400</xdr:colOff>
      <xdr:row>142</xdr:row>
      <xdr:rowOff>148166</xdr:rowOff>
    </xdr:to>
    <xdr:cxnSp macro="">
      <xdr:nvCxnSpPr>
        <xdr:cNvPr id="9" name="直線コネクタ 8"/>
        <xdr:cNvCxnSpPr/>
      </xdr:nvCxnSpPr>
      <xdr:spPr>
        <a:xfrm flipV="1">
          <a:off x="3276601" y="31479066"/>
          <a:ext cx="40639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27522</xdr:colOff>
      <xdr:row>142</xdr:row>
      <xdr:rowOff>148167</xdr:rowOff>
    </xdr:from>
    <xdr:to>
      <xdr:col>16</xdr:col>
      <xdr:colOff>27522</xdr:colOff>
      <xdr:row>143</xdr:row>
      <xdr:rowOff>148167</xdr:rowOff>
    </xdr:to>
    <xdr:cxnSp macro="">
      <xdr:nvCxnSpPr>
        <xdr:cNvPr id="10" name="直線コネクタ 9"/>
        <xdr:cNvCxnSpPr/>
      </xdr:nvCxnSpPr>
      <xdr:spPr>
        <a:xfrm>
          <a:off x="3278722" y="31479067"/>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15877</xdr:colOff>
      <xdr:row>142</xdr:row>
      <xdr:rowOff>147109</xdr:rowOff>
    </xdr:from>
    <xdr:to>
      <xdr:col>36</xdr:col>
      <xdr:colOff>15877</xdr:colOff>
      <xdr:row>143</xdr:row>
      <xdr:rowOff>147109</xdr:rowOff>
    </xdr:to>
    <xdr:cxnSp macro="">
      <xdr:nvCxnSpPr>
        <xdr:cNvPr id="11" name="直線コネクタ 10"/>
        <xdr:cNvCxnSpPr/>
      </xdr:nvCxnSpPr>
      <xdr:spPr>
        <a:xfrm>
          <a:off x="7331077" y="31478009"/>
          <a:ext cx="0" cy="355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42333</xdr:colOff>
      <xdr:row>143</xdr:row>
      <xdr:rowOff>198967</xdr:rowOff>
    </xdr:from>
    <xdr:ext cx="1926167" cy="275717"/>
    <xdr:sp macro="" textlink="">
      <xdr:nvSpPr>
        <xdr:cNvPr id="12" name="テキスト ボックス 11"/>
        <xdr:cNvSpPr txBox="1"/>
      </xdr:nvSpPr>
      <xdr:spPr>
        <a:xfrm>
          <a:off x="2480733" y="33320567"/>
          <a:ext cx="1926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12</xdr:col>
      <xdr:colOff>10581</xdr:colOff>
      <xdr:row>144</xdr:row>
      <xdr:rowOff>97365</xdr:rowOff>
    </xdr:from>
    <xdr:ext cx="1603644" cy="497417"/>
    <xdr:sp macro="" textlink="">
      <xdr:nvSpPr>
        <xdr:cNvPr id="14" name="テキスト ボックス 13"/>
        <xdr:cNvSpPr txBox="1"/>
      </xdr:nvSpPr>
      <xdr:spPr>
        <a:xfrm>
          <a:off x="2448981" y="33574565"/>
          <a:ext cx="1603644" cy="4974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t>A</a:t>
          </a:r>
          <a:r>
            <a:rPr kumimoji="1" lang="ja-JP" altLang="en-US" sz="1100"/>
            <a:t>：みずほ情報総研（株）</a:t>
          </a:r>
          <a:endParaRPr kumimoji="1" lang="en-US" altLang="ja-JP" sz="1100"/>
        </a:p>
        <a:p>
          <a:pPr algn="ctr"/>
          <a:r>
            <a:rPr kumimoji="1" lang="en-US" altLang="ja-JP" sz="1100">
              <a:solidFill>
                <a:schemeClr val="tx1"/>
              </a:solidFill>
            </a:rPr>
            <a:t>21.5</a:t>
          </a:r>
          <a:r>
            <a:rPr kumimoji="1" lang="ja-JP" altLang="en-US" sz="1100">
              <a:solidFill>
                <a:schemeClr val="tx1"/>
              </a:solidFill>
            </a:rPr>
            <a:t>百万円</a:t>
          </a:r>
        </a:p>
      </xdr:txBody>
    </xdr:sp>
    <xdr:clientData/>
  </xdr:oneCellAnchor>
  <xdr:twoCellAnchor>
    <xdr:from>
      <xdr:col>9</xdr:col>
      <xdr:colOff>195791</xdr:colOff>
      <xdr:row>146</xdr:row>
      <xdr:rowOff>28909</xdr:rowOff>
    </xdr:from>
    <xdr:to>
      <xdr:col>23</xdr:col>
      <xdr:colOff>165100</xdr:colOff>
      <xdr:row>146</xdr:row>
      <xdr:rowOff>304464</xdr:rowOff>
    </xdr:to>
    <xdr:grpSp>
      <xdr:nvGrpSpPr>
        <xdr:cNvPr id="22" name="グループ化 21"/>
        <xdr:cNvGrpSpPr/>
      </xdr:nvGrpSpPr>
      <xdr:grpSpPr>
        <a:xfrm>
          <a:off x="2005541" y="34096659"/>
          <a:ext cx="2784476" cy="275555"/>
          <a:chOff x="2024591" y="34037058"/>
          <a:chExt cx="2560386" cy="205201"/>
        </a:xfrm>
      </xdr:grpSpPr>
      <xdr:sp macro="" textlink="">
        <xdr:nvSpPr>
          <xdr:cNvPr id="13" name="テキスト ボックス 12"/>
          <xdr:cNvSpPr txBox="1"/>
        </xdr:nvSpPr>
        <xdr:spPr>
          <a:xfrm>
            <a:off x="2081738" y="34049353"/>
            <a:ext cx="2503239" cy="19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税制全体のグリーン化推進検討業務</a:t>
            </a:r>
            <a:endParaRPr kumimoji="1" lang="en-US" altLang="ja-JP" sz="1000"/>
          </a:p>
        </xdr:txBody>
      </xdr:sp>
      <xdr:sp macro="" textlink="">
        <xdr:nvSpPr>
          <xdr:cNvPr id="15" name="大かっこ 14"/>
          <xdr:cNvSpPr/>
        </xdr:nvSpPr>
        <xdr:spPr>
          <a:xfrm>
            <a:off x="2024591" y="34037058"/>
            <a:ext cx="2456391" cy="202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32</xdr:col>
      <xdr:colOff>67734</xdr:colOff>
      <xdr:row>143</xdr:row>
      <xdr:rowOff>173567</xdr:rowOff>
    </xdr:from>
    <xdr:ext cx="1524776" cy="275717"/>
    <xdr:sp macro="" textlink="">
      <xdr:nvSpPr>
        <xdr:cNvPr id="16" name="テキスト ボックス 15"/>
        <xdr:cNvSpPr txBox="1"/>
      </xdr:nvSpPr>
      <xdr:spPr>
        <a:xfrm>
          <a:off x="6570134" y="33295167"/>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30</xdr:col>
      <xdr:colOff>0</xdr:colOff>
      <xdr:row>144</xdr:row>
      <xdr:rowOff>76200</xdr:rowOff>
    </xdr:from>
    <xdr:ext cx="2438400" cy="673099"/>
    <xdr:sp macro="" textlink="">
      <xdr:nvSpPr>
        <xdr:cNvPr id="17" name="テキスト ボックス 16"/>
        <xdr:cNvSpPr txBox="1"/>
      </xdr:nvSpPr>
      <xdr:spPr>
        <a:xfrm>
          <a:off x="6096000" y="33553400"/>
          <a:ext cx="2438400" cy="6730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B</a:t>
          </a:r>
          <a:r>
            <a:rPr kumimoji="1" lang="ja-JP" altLang="en-US" sz="1100"/>
            <a:t>：（株）</a:t>
          </a:r>
          <a:r>
            <a:rPr kumimoji="1" lang="en-US" altLang="ja-JP" sz="1100"/>
            <a:t>JP</a:t>
          </a:r>
          <a:r>
            <a:rPr kumimoji="1" lang="ja-JP" altLang="en-US" sz="1100"/>
            <a:t>キャリアコンサルティング</a:t>
          </a:r>
          <a:endParaRPr kumimoji="1" lang="en-US" altLang="ja-JP" sz="1100"/>
        </a:p>
        <a:p>
          <a:pPr algn="ctr"/>
          <a:r>
            <a:rPr kumimoji="1" lang="en-US" altLang="ja-JP" sz="1100">
              <a:solidFill>
                <a:schemeClr val="tx1"/>
              </a:solidFill>
            </a:rPr>
            <a:t>2.3</a:t>
          </a:r>
          <a:r>
            <a:rPr kumimoji="1" lang="ja-JP" altLang="en-US" sz="1100">
              <a:solidFill>
                <a:schemeClr val="tx1"/>
              </a:solidFill>
            </a:rPr>
            <a:t>百</a:t>
          </a:r>
          <a:r>
            <a:rPr kumimoji="1" lang="ja-JP" altLang="en-US" sz="1100"/>
            <a:t>万円</a:t>
          </a:r>
        </a:p>
      </xdr:txBody>
    </xdr:sp>
    <xdr:clientData/>
  </xdr:oneCellAnchor>
  <xdr:twoCellAnchor>
    <xdr:from>
      <xdr:col>30</xdr:col>
      <xdr:colOff>122773</xdr:colOff>
      <xdr:row>146</xdr:row>
      <xdr:rowOff>101600</xdr:rowOff>
    </xdr:from>
    <xdr:to>
      <xdr:col>41</xdr:col>
      <xdr:colOff>38104</xdr:colOff>
      <xdr:row>148</xdr:row>
      <xdr:rowOff>177800</xdr:rowOff>
    </xdr:to>
    <xdr:grpSp>
      <xdr:nvGrpSpPr>
        <xdr:cNvPr id="2" name="グループ化 1"/>
        <xdr:cNvGrpSpPr/>
      </xdr:nvGrpSpPr>
      <xdr:grpSpPr>
        <a:xfrm>
          <a:off x="6155273" y="34169350"/>
          <a:ext cx="2127248" cy="774700"/>
          <a:chOff x="6218773" y="34290000"/>
          <a:chExt cx="2150531" cy="787400"/>
        </a:xfrm>
      </xdr:grpSpPr>
      <xdr:sp macro="" textlink="">
        <xdr:nvSpPr>
          <xdr:cNvPr id="18" name="テキスト ボックス 17"/>
          <xdr:cNvSpPr txBox="1"/>
        </xdr:nvSpPr>
        <xdr:spPr>
          <a:xfrm>
            <a:off x="6401859" y="34327040"/>
            <a:ext cx="1836211" cy="750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000"/>
              <a:t>経済的措置係に係る作業補助等派遣業務</a:t>
            </a:r>
            <a:endParaRPr kumimoji="1" lang="en-US" altLang="ja-JP" sz="1000"/>
          </a:p>
        </xdr:txBody>
      </xdr:sp>
      <xdr:sp macro="" textlink="">
        <xdr:nvSpPr>
          <xdr:cNvPr id="19" name="大かっこ 18"/>
          <xdr:cNvSpPr/>
        </xdr:nvSpPr>
        <xdr:spPr>
          <a:xfrm>
            <a:off x="6218773" y="34290000"/>
            <a:ext cx="2150531" cy="469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8" zoomScale="90" zoomScaleNormal="75" zoomScaleSheetLayoutView="9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464</v>
      </c>
      <c r="AR2" s="688"/>
      <c r="AS2" s="68" t="str">
        <f>IF(OR(AQ2="　", AQ2=""), "", "-")</f>
        <v/>
      </c>
      <c r="AT2" s="689">
        <v>271</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203</v>
      </c>
      <c r="H5" s="625"/>
      <c r="I5" s="625"/>
      <c r="J5" s="625"/>
      <c r="K5" s="625"/>
      <c r="L5" s="625"/>
      <c r="M5" s="664" t="s">
        <v>92</v>
      </c>
      <c r="N5" s="665"/>
      <c r="O5" s="665"/>
      <c r="P5" s="665"/>
      <c r="Q5" s="665"/>
      <c r="R5" s="666"/>
      <c r="S5" s="624" t="s">
        <v>157</v>
      </c>
      <c r="T5" s="625"/>
      <c r="U5" s="625"/>
      <c r="V5" s="625"/>
      <c r="W5" s="625"/>
      <c r="X5" s="626"/>
      <c r="Y5" s="455" t="s">
        <v>3</v>
      </c>
      <c r="Z5" s="456"/>
      <c r="AA5" s="456"/>
      <c r="AB5" s="456"/>
      <c r="AC5" s="456"/>
      <c r="AD5" s="457"/>
      <c r="AE5" s="458" t="s">
        <v>474</v>
      </c>
      <c r="AF5" s="459"/>
      <c r="AG5" s="459"/>
      <c r="AH5" s="459"/>
      <c r="AI5" s="459"/>
      <c r="AJ5" s="459"/>
      <c r="AK5" s="459"/>
      <c r="AL5" s="459"/>
      <c r="AM5" s="459"/>
      <c r="AN5" s="459"/>
      <c r="AO5" s="459"/>
      <c r="AP5" s="460"/>
      <c r="AQ5" s="461" t="s">
        <v>519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472</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4" t="s">
        <v>308</v>
      </c>
      <c r="B8" s="645"/>
      <c r="C8" s="645"/>
      <c r="D8" s="645"/>
      <c r="E8" s="645"/>
      <c r="F8" s="646"/>
      <c r="G8" s="641" t="str">
        <f>入力規則等!A26</f>
        <v>地球温暖化対策</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19</v>
      </c>
      <c r="Q13" s="185"/>
      <c r="R13" s="185"/>
      <c r="S13" s="185"/>
      <c r="T13" s="185"/>
      <c r="U13" s="185"/>
      <c r="V13" s="186"/>
      <c r="W13" s="184">
        <v>29</v>
      </c>
      <c r="X13" s="185"/>
      <c r="Y13" s="185"/>
      <c r="Z13" s="185"/>
      <c r="AA13" s="185"/>
      <c r="AB13" s="185"/>
      <c r="AC13" s="186"/>
      <c r="AD13" s="184">
        <v>27</v>
      </c>
      <c r="AE13" s="185"/>
      <c r="AF13" s="185"/>
      <c r="AG13" s="185"/>
      <c r="AH13" s="185"/>
      <c r="AI13" s="185"/>
      <c r="AJ13" s="186"/>
      <c r="AK13" s="184">
        <v>26</v>
      </c>
      <c r="AL13" s="185"/>
      <c r="AM13" s="185"/>
      <c r="AN13" s="185"/>
      <c r="AO13" s="185"/>
      <c r="AP13" s="185"/>
      <c r="AQ13" s="186"/>
      <c r="AR13" s="198">
        <v>26</v>
      </c>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496</v>
      </c>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495</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6" t="s">
        <v>22</v>
      </c>
      <c r="J18" s="637"/>
      <c r="K18" s="637"/>
      <c r="L18" s="637"/>
      <c r="M18" s="637"/>
      <c r="N18" s="637"/>
      <c r="O18" s="638"/>
      <c r="P18" s="658">
        <f>SUM(P13:V17)</f>
        <v>19</v>
      </c>
      <c r="Q18" s="659"/>
      <c r="R18" s="659"/>
      <c r="S18" s="659"/>
      <c r="T18" s="659"/>
      <c r="U18" s="659"/>
      <c r="V18" s="660"/>
      <c r="W18" s="658">
        <f>SUM(W13:AC17)</f>
        <v>29</v>
      </c>
      <c r="X18" s="659"/>
      <c r="Y18" s="659"/>
      <c r="Z18" s="659"/>
      <c r="AA18" s="659"/>
      <c r="AB18" s="659"/>
      <c r="AC18" s="660"/>
      <c r="AD18" s="658">
        <f t="shared" ref="AD18" si="0">SUM(AD13:AJ17)</f>
        <v>27</v>
      </c>
      <c r="AE18" s="659"/>
      <c r="AF18" s="659"/>
      <c r="AG18" s="659"/>
      <c r="AH18" s="659"/>
      <c r="AI18" s="659"/>
      <c r="AJ18" s="660"/>
      <c r="AK18" s="658">
        <f t="shared" ref="AK18" si="1">SUM(AK13:AQ17)</f>
        <v>26</v>
      </c>
      <c r="AL18" s="659"/>
      <c r="AM18" s="659"/>
      <c r="AN18" s="659"/>
      <c r="AO18" s="659"/>
      <c r="AP18" s="659"/>
      <c r="AQ18" s="660"/>
      <c r="AR18" s="658">
        <f t="shared" ref="AR18" si="2">SUM(AR13:AX17)</f>
        <v>26</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v>16</v>
      </c>
      <c r="Q19" s="185"/>
      <c r="R19" s="185"/>
      <c r="S19" s="185"/>
      <c r="T19" s="185"/>
      <c r="U19" s="185"/>
      <c r="V19" s="186"/>
      <c r="W19" s="184">
        <v>27</v>
      </c>
      <c r="X19" s="185"/>
      <c r="Y19" s="185"/>
      <c r="Z19" s="185"/>
      <c r="AA19" s="185"/>
      <c r="AB19" s="185"/>
      <c r="AC19" s="186"/>
      <c r="AD19" s="184">
        <v>24</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6" t="s">
        <v>11</v>
      </c>
      <c r="H20" s="657"/>
      <c r="I20" s="657"/>
      <c r="J20" s="657"/>
      <c r="K20" s="657"/>
      <c r="L20" s="657"/>
      <c r="M20" s="657"/>
      <c r="N20" s="657"/>
      <c r="O20" s="657"/>
      <c r="P20" s="662">
        <f>IF(P18=0, "-", P19/P18)</f>
        <v>0.84210526315789469</v>
      </c>
      <c r="Q20" s="662"/>
      <c r="R20" s="662"/>
      <c r="S20" s="662"/>
      <c r="T20" s="662"/>
      <c r="U20" s="662"/>
      <c r="V20" s="662"/>
      <c r="W20" s="662">
        <f>IF(W18=0, "-", W19/W18)</f>
        <v>0.93103448275862066</v>
      </c>
      <c r="X20" s="662"/>
      <c r="Y20" s="662"/>
      <c r="Z20" s="662"/>
      <c r="AA20" s="662"/>
      <c r="AB20" s="662"/>
      <c r="AC20" s="662"/>
      <c r="AD20" s="662">
        <f>IF(AD18=0, "-", AD19/AD18)</f>
        <v>0.88888888888888884</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488</v>
      </c>
      <c r="H23" s="84"/>
      <c r="I23" s="84"/>
      <c r="J23" s="84"/>
      <c r="K23" s="84"/>
      <c r="L23" s="84"/>
      <c r="M23" s="84"/>
      <c r="N23" s="84"/>
      <c r="O23" s="85"/>
      <c r="P23" s="228" t="s">
        <v>487</v>
      </c>
      <c r="Q23" s="243"/>
      <c r="R23" s="243"/>
      <c r="S23" s="243"/>
      <c r="T23" s="243"/>
      <c r="U23" s="243"/>
      <c r="V23" s="243"/>
      <c r="W23" s="243"/>
      <c r="X23" s="244"/>
      <c r="Y23" s="237" t="s">
        <v>14</v>
      </c>
      <c r="Z23" s="238"/>
      <c r="AA23" s="239"/>
      <c r="AB23" s="176" t="s">
        <v>516</v>
      </c>
      <c r="AC23" s="177"/>
      <c r="AD23" s="177"/>
      <c r="AE23" s="97">
        <v>129</v>
      </c>
      <c r="AF23" s="98"/>
      <c r="AG23" s="98"/>
      <c r="AH23" s="98"/>
      <c r="AI23" s="99"/>
      <c r="AJ23" s="97">
        <v>125</v>
      </c>
      <c r="AK23" s="98"/>
      <c r="AL23" s="98"/>
      <c r="AM23" s="98"/>
      <c r="AN23" s="99"/>
      <c r="AO23" s="97">
        <v>127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516</v>
      </c>
      <c r="AC24" s="206"/>
      <c r="AD24" s="206"/>
      <c r="AE24" s="97">
        <v>129</v>
      </c>
      <c r="AF24" s="98"/>
      <c r="AG24" s="98"/>
      <c r="AH24" s="98"/>
      <c r="AI24" s="99"/>
      <c r="AJ24" s="97">
        <v>130</v>
      </c>
      <c r="AK24" s="98"/>
      <c r="AL24" s="98"/>
      <c r="AM24" s="98"/>
      <c r="AN24" s="99"/>
      <c r="AO24" s="97">
        <v>126</v>
      </c>
      <c r="AP24" s="98"/>
      <c r="AQ24" s="98"/>
      <c r="AR24" s="98"/>
      <c r="AS24" s="99"/>
      <c r="AT24" s="97">
        <v>130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96.15</v>
      </c>
      <c r="AK25" s="98"/>
      <c r="AL25" s="98"/>
      <c r="AM25" s="98"/>
      <c r="AN25" s="99"/>
      <c r="AO25" s="97">
        <v>100.8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51" customHeight="1" x14ac:dyDescent="0.15">
      <c r="A68" s="536"/>
      <c r="B68" s="537"/>
      <c r="C68" s="537"/>
      <c r="D68" s="537"/>
      <c r="E68" s="537"/>
      <c r="F68" s="538"/>
      <c r="G68" s="228" t="s">
        <v>505</v>
      </c>
      <c r="H68" s="243"/>
      <c r="I68" s="243"/>
      <c r="J68" s="243"/>
      <c r="K68" s="243"/>
      <c r="L68" s="243"/>
      <c r="M68" s="243"/>
      <c r="N68" s="243"/>
      <c r="O68" s="243"/>
      <c r="P68" s="243"/>
      <c r="Q68" s="243"/>
      <c r="R68" s="243"/>
      <c r="S68" s="243"/>
      <c r="T68" s="243"/>
      <c r="U68" s="243"/>
      <c r="V68" s="243"/>
      <c r="W68" s="243"/>
      <c r="X68" s="244"/>
      <c r="Y68" s="627" t="s">
        <v>66</v>
      </c>
      <c r="Z68" s="628"/>
      <c r="AA68" s="629"/>
      <c r="AB68" s="120" t="s">
        <v>516</v>
      </c>
      <c r="AC68" s="121"/>
      <c r="AD68" s="122"/>
      <c r="AE68" s="97">
        <v>26</v>
      </c>
      <c r="AF68" s="98"/>
      <c r="AG68" s="98"/>
      <c r="AH68" s="98"/>
      <c r="AI68" s="99"/>
      <c r="AJ68" s="97">
        <v>32</v>
      </c>
      <c r="AK68" s="98"/>
      <c r="AL68" s="98"/>
      <c r="AM68" s="98"/>
      <c r="AN68" s="99"/>
      <c r="AO68" s="97">
        <v>15</v>
      </c>
      <c r="AP68" s="98"/>
      <c r="AQ68" s="98"/>
      <c r="AR68" s="98"/>
      <c r="AS68" s="99"/>
      <c r="AT68" s="548"/>
      <c r="AU68" s="548"/>
      <c r="AV68" s="548"/>
      <c r="AW68" s="548"/>
      <c r="AX68" s="549"/>
      <c r="AY68" s="10"/>
      <c r="AZ68" s="10"/>
      <c r="BA68" s="10"/>
      <c r="BB68" s="10"/>
      <c r="BC68" s="10"/>
    </row>
    <row r="69" spans="1:60" ht="51"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516</v>
      </c>
      <c r="AC69" s="212"/>
      <c r="AD69" s="213"/>
      <c r="AE69" s="97">
        <v>26</v>
      </c>
      <c r="AF69" s="98"/>
      <c r="AG69" s="98"/>
      <c r="AH69" s="98"/>
      <c r="AI69" s="99"/>
      <c r="AJ69" s="97">
        <v>32</v>
      </c>
      <c r="AK69" s="98"/>
      <c r="AL69" s="98"/>
      <c r="AM69" s="98"/>
      <c r="AN69" s="99"/>
      <c r="AO69" s="97">
        <v>15</v>
      </c>
      <c r="AP69" s="98"/>
      <c r="AQ69" s="98"/>
      <c r="AR69" s="98"/>
      <c r="AS69" s="99"/>
      <c r="AT69" s="97">
        <v>15</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5" t="s">
        <v>17</v>
      </c>
      <c r="Z83" s="546"/>
      <c r="AA83" s="547"/>
      <c r="AB83" s="674" t="s">
        <v>507</v>
      </c>
      <c r="AC83" s="124"/>
      <c r="AD83" s="125"/>
      <c r="AE83" s="214">
        <v>0.62</v>
      </c>
      <c r="AF83" s="215"/>
      <c r="AG83" s="215"/>
      <c r="AH83" s="215"/>
      <c r="AI83" s="215"/>
      <c r="AJ83" s="214">
        <v>0.84</v>
      </c>
      <c r="AK83" s="215"/>
      <c r="AL83" s="215"/>
      <c r="AM83" s="215"/>
      <c r="AN83" s="215"/>
      <c r="AO83" s="214">
        <v>1.6</v>
      </c>
      <c r="AP83" s="215"/>
      <c r="AQ83" s="215"/>
      <c r="AR83" s="215"/>
      <c r="AS83" s="215"/>
      <c r="AT83" s="97">
        <v>1.73</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517</v>
      </c>
      <c r="AC84" s="101"/>
      <c r="AD84" s="102"/>
      <c r="AE84" s="100" t="s">
        <v>512</v>
      </c>
      <c r="AF84" s="101"/>
      <c r="AG84" s="101"/>
      <c r="AH84" s="101"/>
      <c r="AI84" s="102"/>
      <c r="AJ84" s="100" t="s">
        <v>513</v>
      </c>
      <c r="AK84" s="101"/>
      <c r="AL84" s="101"/>
      <c r="AM84" s="101"/>
      <c r="AN84" s="102"/>
      <c r="AO84" s="100" t="s">
        <v>514</v>
      </c>
      <c r="AP84" s="101"/>
      <c r="AQ84" s="101"/>
      <c r="AR84" s="101"/>
      <c r="AS84" s="102"/>
      <c r="AT84" s="100" t="s">
        <v>515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497</v>
      </c>
      <c r="D98" s="543"/>
      <c r="E98" s="543"/>
      <c r="F98" s="543"/>
      <c r="G98" s="543"/>
      <c r="H98" s="543"/>
      <c r="I98" s="543"/>
      <c r="J98" s="543"/>
      <c r="K98" s="544"/>
      <c r="L98" s="184">
        <v>26</v>
      </c>
      <c r="M98" s="185"/>
      <c r="N98" s="185"/>
      <c r="O98" s="185"/>
      <c r="P98" s="185"/>
      <c r="Q98" s="186"/>
      <c r="R98" s="184">
        <v>26</v>
      </c>
      <c r="S98" s="185"/>
      <c r="T98" s="185"/>
      <c r="U98" s="185"/>
      <c r="V98" s="185"/>
      <c r="W98" s="186"/>
      <c r="X98" s="71" t="s">
        <v>524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26</v>
      </c>
      <c r="M104" s="604"/>
      <c r="N104" s="604"/>
      <c r="O104" s="604"/>
      <c r="P104" s="604"/>
      <c r="Q104" s="605"/>
      <c r="R104" s="603">
        <f>SUM(R98:W103)</f>
        <v>26</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471</v>
      </c>
      <c r="AE108" s="352"/>
      <c r="AF108" s="352"/>
      <c r="AG108" s="348" t="s">
        <v>489</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2" t="s">
        <v>471</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62.2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471</v>
      </c>
      <c r="AE110" s="333"/>
      <c r="AF110" s="333"/>
      <c r="AG110" s="343" t="s">
        <v>490</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471</v>
      </c>
      <c r="AE111" s="277"/>
      <c r="AF111" s="277"/>
      <c r="AG111" s="279" t="s">
        <v>503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480</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46.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508</v>
      </c>
      <c r="AE113" s="303"/>
      <c r="AF113" s="303"/>
      <c r="AG113" s="282" t="s">
        <v>509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480</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471</v>
      </c>
      <c r="AE115" s="303"/>
      <c r="AF115" s="303"/>
      <c r="AG115" s="282" t="s">
        <v>518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480</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64.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471</v>
      </c>
      <c r="AE117" s="333"/>
      <c r="AF117" s="338"/>
      <c r="AG117" s="344" t="s">
        <v>491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2.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510</v>
      </c>
      <c r="AH118" s="280"/>
      <c r="AI118" s="280"/>
      <c r="AJ118" s="280"/>
      <c r="AK118" s="280"/>
      <c r="AL118" s="280"/>
      <c r="AM118" s="280"/>
      <c r="AN118" s="280"/>
      <c r="AO118" s="280"/>
      <c r="AP118" s="280"/>
      <c r="AQ118" s="280"/>
      <c r="AR118" s="280"/>
      <c r="AS118" s="280"/>
      <c r="AT118" s="280"/>
      <c r="AU118" s="280"/>
      <c r="AV118" s="280"/>
      <c r="AW118" s="280"/>
      <c r="AX118" s="281"/>
    </row>
    <row r="119" spans="1:64" ht="4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471</v>
      </c>
      <c r="AE119" s="354"/>
      <c r="AF119" s="354"/>
      <c r="AG119" s="282" t="s">
        <v>494</v>
      </c>
      <c r="AH119" s="259"/>
      <c r="AI119" s="259"/>
      <c r="AJ119" s="259"/>
      <c r="AK119" s="259"/>
      <c r="AL119" s="259"/>
      <c r="AM119" s="259"/>
      <c r="AN119" s="259"/>
      <c r="AO119" s="259"/>
      <c r="AP119" s="259"/>
      <c r="AQ119" s="259"/>
      <c r="AR119" s="259"/>
      <c r="AS119" s="259"/>
      <c r="AT119" s="259"/>
      <c r="AU119" s="259"/>
      <c r="AV119" s="259"/>
      <c r="AW119" s="259"/>
      <c r="AX119" s="283"/>
    </row>
    <row r="120" spans="1:64" ht="42.7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471</v>
      </c>
      <c r="AE120" s="303"/>
      <c r="AF120" s="334"/>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47.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471</v>
      </c>
      <c r="AE121" s="303"/>
      <c r="AF121" s="303"/>
      <c r="AG121" s="343"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480</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484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485</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74.25" customHeight="1" thickBot="1" x14ac:dyDescent="0.2">
      <c r="A129" s="431" t="s">
        <v>520</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9" customHeight="1" thickBot="1" x14ac:dyDescent="0.2">
      <c r="A131" s="391" t="s">
        <v>521</v>
      </c>
      <c r="B131" s="392"/>
      <c r="C131" s="392"/>
      <c r="D131" s="392"/>
      <c r="E131" s="393"/>
      <c r="F131" s="424" t="s">
        <v>523</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5" customHeight="1" thickBot="1" x14ac:dyDescent="0.2">
      <c r="A133" s="559" t="s">
        <v>522</v>
      </c>
      <c r="B133" s="560"/>
      <c r="C133" s="560"/>
      <c r="D133" s="560"/>
      <c r="E133" s="561"/>
      <c r="F133" s="427" t="s">
        <v>525</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6"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v>230</v>
      </c>
      <c r="H137" s="551"/>
      <c r="I137" s="551"/>
      <c r="J137" s="551"/>
      <c r="K137" s="551"/>
      <c r="L137" s="551"/>
      <c r="M137" s="551"/>
      <c r="N137" s="551"/>
      <c r="O137" s="551"/>
      <c r="P137" s="552"/>
      <c r="Q137" s="320" t="s">
        <v>225</v>
      </c>
      <c r="R137" s="320"/>
      <c r="S137" s="320"/>
      <c r="T137" s="320"/>
      <c r="U137" s="320"/>
      <c r="V137" s="320"/>
      <c r="W137" s="550" t="s">
        <v>486</v>
      </c>
      <c r="X137" s="551"/>
      <c r="Y137" s="551"/>
      <c r="Z137" s="551"/>
      <c r="AA137" s="551"/>
      <c r="AB137" s="551"/>
      <c r="AC137" s="551"/>
      <c r="AD137" s="551"/>
      <c r="AE137" s="551"/>
      <c r="AF137" s="552"/>
      <c r="AG137" s="320" t="s">
        <v>226</v>
      </c>
      <c r="AH137" s="320"/>
      <c r="AI137" s="320"/>
      <c r="AJ137" s="320"/>
      <c r="AK137" s="320"/>
      <c r="AL137" s="320"/>
      <c r="AM137" s="522">
        <v>246</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v>285</v>
      </c>
      <c r="H138" s="318"/>
      <c r="I138" s="318"/>
      <c r="J138" s="318"/>
      <c r="K138" s="318"/>
      <c r="L138" s="318"/>
      <c r="M138" s="318"/>
      <c r="N138" s="318"/>
      <c r="O138" s="318"/>
      <c r="P138" s="319"/>
      <c r="Q138" s="430" t="s">
        <v>228</v>
      </c>
      <c r="R138" s="430"/>
      <c r="S138" s="430"/>
      <c r="T138" s="430"/>
      <c r="U138" s="430"/>
      <c r="V138" s="430"/>
      <c r="W138" s="317">
        <v>283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21.5</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21.5</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1"/>
      <c r="B191" s="372"/>
      <c r="C191" s="372"/>
      <c r="D191" s="372"/>
      <c r="E191" s="372"/>
      <c r="F191" s="373"/>
      <c r="G191" s="565" t="s">
        <v>498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499</v>
      </c>
      <c r="H193" s="363"/>
      <c r="I193" s="363"/>
      <c r="J193" s="363"/>
      <c r="K193" s="364"/>
      <c r="L193" s="365" t="s">
        <v>500</v>
      </c>
      <c r="M193" s="366"/>
      <c r="N193" s="366"/>
      <c r="O193" s="366"/>
      <c r="P193" s="366"/>
      <c r="Q193" s="366"/>
      <c r="R193" s="366"/>
      <c r="S193" s="366"/>
      <c r="T193" s="366"/>
      <c r="U193" s="366"/>
      <c r="V193" s="366"/>
      <c r="W193" s="366"/>
      <c r="X193" s="367"/>
      <c r="Y193" s="397">
        <v>2.2999999999999998</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x14ac:dyDescent="0.15">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2.2999999999999998</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483</v>
      </c>
      <c r="D236" s="577"/>
      <c r="E236" s="577"/>
      <c r="F236" s="577"/>
      <c r="G236" s="577"/>
      <c r="H236" s="577"/>
      <c r="I236" s="577"/>
      <c r="J236" s="577"/>
      <c r="K236" s="577"/>
      <c r="L236" s="577"/>
      <c r="M236" s="578" t="s">
        <v>482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21.5</v>
      </c>
      <c r="AL236" s="580"/>
      <c r="AM236" s="580"/>
      <c r="AN236" s="580"/>
      <c r="AO236" s="580"/>
      <c r="AP236" s="581"/>
      <c r="AQ236" s="578">
        <v>1</v>
      </c>
      <c r="AR236" s="577"/>
      <c r="AS236" s="577"/>
      <c r="AT236" s="577"/>
      <c r="AU236" s="579">
        <v>95.5</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413</v>
      </c>
      <c r="AL268" s="241"/>
      <c r="AM268" s="241"/>
      <c r="AN268" s="241"/>
      <c r="AO268" s="241"/>
      <c r="AP268" s="241"/>
      <c r="AQ268" s="241" t="s">
        <v>23</v>
      </c>
      <c r="AR268" s="241"/>
      <c r="AS268" s="241"/>
      <c r="AT268" s="241"/>
      <c r="AU268" s="92" t="s">
        <v>24</v>
      </c>
      <c r="AV268" s="93"/>
      <c r="AW268" s="93"/>
      <c r="AX268" s="583"/>
    </row>
    <row r="269" spans="1:50" ht="30" customHeight="1" x14ac:dyDescent="0.15">
      <c r="A269" s="576">
        <v>1</v>
      </c>
      <c r="B269" s="576">
        <v>1</v>
      </c>
      <c r="C269" s="578" t="s">
        <v>501</v>
      </c>
      <c r="D269" s="577"/>
      <c r="E269" s="577"/>
      <c r="F269" s="577"/>
      <c r="G269" s="577"/>
      <c r="H269" s="577"/>
      <c r="I269" s="577"/>
      <c r="J269" s="577"/>
      <c r="K269" s="577"/>
      <c r="L269" s="577"/>
      <c r="M269" s="578" t="s">
        <v>502</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2.2999999999999998</v>
      </c>
      <c r="AL269" s="580"/>
      <c r="AM269" s="580"/>
      <c r="AN269" s="580"/>
      <c r="AO269" s="580"/>
      <c r="AP269" s="581"/>
      <c r="AQ269" s="578">
        <v>6</v>
      </c>
      <c r="AR269" s="577"/>
      <c r="AS269" s="577"/>
      <c r="AT269" s="577"/>
      <c r="AU269" s="579">
        <v>66</v>
      </c>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413</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413</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413</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413</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413</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413</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5:V17 P13:AX13 AR15:AX15">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W14:AC14">
    <cfRule type="expression" dxfId="755" priority="11">
      <formula>IF(RIGHT(TEXT(W14,"0.#"),1)=".",FALSE,TRUE)</formula>
    </cfRule>
    <cfRule type="expression" dxfId="754" priority="12">
      <formula>IF(RIGHT(TEXT(W14,"0.#"),1)=".",TRUE,FALSE)</formula>
    </cfRule>
  </conditionalFormatting>
  <conditionalFormatting sqref="W15:AC17">
    <cfRule type="expression" dxfId="753" priority="9">
      <formula>IF(RIGHT(TEXT(W15,"0.#"),1)=".",FALSE,TRUE)</formula>
    </cfRule>
    <cfRule type="expression" dxfId="752" priority="10">
      <formula>IF(RIGHT(TEXT(W15,"0.#"),1)=".",TRUE,FALSE)</formula>
    </cfRule>
  </conditionalFormatting>
  <conditionalFormatting sqref="AD14:AJ14">
    <cfRule type="expression" dxfId="751" priority="7">
      <formula>IF(RIGHT(TEXT(AD14,"0.#"),1)=".",FALSE,TRUE)</formula>
    </cfRule>
    <cfRule type="expression" dxfId="750" priority="8">
      <formula>IF(RIGHT(TEXT(AD14,"0.#"),1)=".",TRUE,FALSE)</formula>
    </cfRule>
  </conditionalFormatting>
  <conditionalFormatting sqref="AD15:AJ17">
    <cfRule type="expression" dxfId="749" priority="5">
      <formula>IF(RIGHT(TEXT(AD15,"0.#"),1)=".",FALSE,TRUE)</formula>
    </cfRule>
    <cfRule type="expression" dxfId="748" priority="6">
      <formula>IF(RIGHT(TEXT(AD15,"0.#"),1)=".",TRUE,FALSE)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229</xdr:row>
                    <xdr:rowOff>38100</xdr:rowOff>
                  </from>
                  <to>
                    <xdr:col>44</xdr:col>
                    <xdr:colOff>114300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496</xdr:row>
                    <xdr:rowOff>19050</xdr:rowOff>
                  </from>
                  <to>
                    <xdr:col>44</xdr:col>
                    <xdr:colOff>114300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413</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413</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413</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428</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413</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413</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413</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413</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413</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413</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413</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413</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413</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413</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453</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413</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413</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F113F4-288C-4062-9DA2-A0B368C3CBD9}">
  <ds:schemaRefs>
    <ds:schemaRef ds:uri="http://schemas.microsoft.com/sharepoint/v3/contenttype/forms"/>
  </ds:schemaRefs>
</ds:datastoreItem>
</file>

<file path=customXml/itemProps2.xml><?xml version="1.0" encoding="utf-8"?>
<ds:datastoreItem xmlns:ds="http://schemas.openxmlformats.org/officeDocument/2006/customXml" ds:itemID="{56DD3071-CB68-4EA3-BB24-EFBEC62FA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6105322-093E-4646-A63F-FC4422AF3BAE}">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2015-08-27T06:54:03Z</cp:lastPrinted>
  <dcterms:created xsi:type="dcterms:W3CDTF">2012-03-13T00:50:25Z</dcterms:created>
  <dcterms:modified xsi:type="dcterms:W3CDTF">2015-08-31T13:08:49Z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