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<sst xmlns="http://schemas.openxmlformats.org/spreadsheetml/2006/main" count="1315" uniqueCount="541">
  <si>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</si>
  <si>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</si>
  <si>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</si>
  <si>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</si>
  <si>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</si>
  <si>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</si>
  <si>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</si>
  <si>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</si>
  <si>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</si>
  <si>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</si>
  <si>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</si>
  <si>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</si>
  <si>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</si>
  <si>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</si>
  <si>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</si>
  <si>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</si>
  <si>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</si>
  <si>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</si>
  <si>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</si>
  <si>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</si>
  <si>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</si>
  <si>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</si>
  <si>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</si>
  <si>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</si>
  <si>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</si>
  <si>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</si>
  <si>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</si>
  <si>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</si>
  <si>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</si>
  <si>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</si>
  <si>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</si>
  <si>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</si>
  <si>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</si>
  <si>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</si>
  <si>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</si>
  <si>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</si>
  <si>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</si>
  <si>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</si>
  <si>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</si>
  <si>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</si>
  <si>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</si>
  <si>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</si>
  <si>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</si>
  <si>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</si>
  <si>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</si>
  <si>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</si>
  <si>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</si>
  <si>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</si>
  <si>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</si>
  <si>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</si>
  <si>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</si>
  <si>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</si>
  <si>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</si>
  <si>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</si>
  <si>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</si>
  <si>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</si>
  <si>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</si>
  <si>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</si>
  <si>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</si>
  <si>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</si>
  <si>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</si>
  <si>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</si>
  <si>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</si>
  <si>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</si>
  <si>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</si>
  <si>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</si>
  <si>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</si>
  <si>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</si>
  <si>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</si>
  <si>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</si>
  <si>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</si>
  <si>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</si>
  <si>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</si>
  <si>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</si>
  <si>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</si>
  <si>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</si>
  <si>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</si>
  <si>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</si>
  <si>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</si>
  <si>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</si>
  <si>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</si>
  <si>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</si>
  <si>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</si>
  <si>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</si>
  <si>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</si>
  <si>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</si>
  <si>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</si>
  <si>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</si>
  <si>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</si>
  <si>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</si>
  <si>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</si>
  <si>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</si>
  <si>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</si>
  <si>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</si>
  <si>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</si>
  <si>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</si>
  <si>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</si>
  <si>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</si>
  <si>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</si>
  <si>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</si>
  <si>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</si>
  <si>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</si>
  <si>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</si>
  <si>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</si>
  <si>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</si>
  <si>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</si>
  <si>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</si>
  <si>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</si>
  <si>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</si>
  <si>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</si>
  <si>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</si>
  <si>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</si>
  <si>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</si>
  <si>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</si>
  <si>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</si>
  <si>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</si>
  <si>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</si>
  <si>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</si>
  <si>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</si>
  <si>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</si>
  <si>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</si>
  <si>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</si>
  <si>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</si>
  <si>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</si>
  <si>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</si>
  <si>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</si>
  <si>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</si>
  <si>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</si>
  <si>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</si>
  <si>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</si>
  <si>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</si>
  <si>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</si>
  <si>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</si>
  <si>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</si>
  <si>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</si>
  <si>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</si>
  <si>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</si>
  <si>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</si>
  <si>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</si>
  <si>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</si>
  <si>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</si>
  <si>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</si>
  <si>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</si>
  <si>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</si>
  <si>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</si>
  <si>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</si>
  <si>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</si>
  <si>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</si>
  <si>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</si>
  <si>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</si>
  <si>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</si>
  <si>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</si>
  <si>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</si>
  <si>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</si>
  <si>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</si>
  <si>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</si>
  <si>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</si>
  <si>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</si>
  <si>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</si>
  <si>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</si>
  <si>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</si>
  <si>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</si>
  <si>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</si>
  <si>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</si>
  <si>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</si>
  <si>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</si>
  <si>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</si>
  <si>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</si>
  <si>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</si>
  <si>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</si>
  <si>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</si>
  <si>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</si>
  <si>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</si>
  <si>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</si>
  <si>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</si>
  <si>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</si>
  <si>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</si>
  <si>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</si>
  <si>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</si>
  <si>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</si>
  <si>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</si>
  <si>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</si>
  <si>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</si>
  <si>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</si>
  <si>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</si>
  <si>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</si>
  <si>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</si>
  <si>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</si>
  <si>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</si>
  <si>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</si>
  <si>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</si>
  <si>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</si>
  <si>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</si>
  <si>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</si>
  <si>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</si>
  <si>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</si>
  <si>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</si>
  <si>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</si>
  <si>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</si>
  <si>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</si>
  <si>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</si>
  <si>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</si>
  <si>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</si>
  <si>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</si>
  <si>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</si>
  <si>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</si>
  <si>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</si>
  <si>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</si>
  <si>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</si>
  <si>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</si>
  <si>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</si>
  <si>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</si>
  <si>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</si>
  <si>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</si>
  <si>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</si>
  <si>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</si>
  <si>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</si>
  <si>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</si>
  <si>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</si>
  <si>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</si>
  <si>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</si>
  <si>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</si>
  <si>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</si>
  <si>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</si>
  <si>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</si>
  <si>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</si>
  <si>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</si>
  <si>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</si>
  <si>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</si>
  <si>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</si>
  <si>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</si>
  <si>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</si>
  <si>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</si>
  <si>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</si>
  <si>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</si>
  <si>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</si>
  <si>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</si>
  <si>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</si>
  <si>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</si>
  <si>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</si>
  <si>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</si>
  <si>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</si>
  <si>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</si>
  <si>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</si>
  <si>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</si>
  <si>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</si>
  <si>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</si>
  <si>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</si>
  <si>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</si>
  <si>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</si>
  <si>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</si>
  <si>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</si>
  <si>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</si>
  <si>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</si>
  <si>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</si>
  <si>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</si>
  <si>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</si>
  <si>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</si>
  <si>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</si>
  <si>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</si>
  <si>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</si>
  <si>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</si>
  <si>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</si>
  <si>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</si>
  <si>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</si>
  <si>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</si>
  <si>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</si>
  <si>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</si>
  <si>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</si>
  <si>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</si>
  <si>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</si>
  <si>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</si>
  <si>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</si>
  <si>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</si>
  <si>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</si>
  <si>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</si>
  <si>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</si>
  <si>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</si>
  <si>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</si>
  <si>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</si>
  <si>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</si>
  <si>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</si>
  <si>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</si>
  <si>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</si>
  <si>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</si>
  <si>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</si>
  <si>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</si>
  <si>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</si>
  <si>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</si>
  <si>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</si>
  <si>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</si>
  <si>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</si>
  <si>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</si>
  <si>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</si>
  <si>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</si>
  <si>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</si>
  <si>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</si>
  <si>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</si>
  <si>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</si>
  <si>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</si>
  <si>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</si>
  <si>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</si>
  <si>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</si>
  <si>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</si>
  <si>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</si>
  <si>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</si>
  <si>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</si>
  <si>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</si>
  <si>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</si>
  <si>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</si>
  <si>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</si>
  <si>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</si>
  <si>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</si>
  <si>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</si>
  <si>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</si>
  <si>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</si>
  <si>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</si>
  <si>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</si>
  <si>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</si>
  <si>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</si>
  <si>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</si>
  <si>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</si>
  <si>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</si>
  <si>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</si>
  <si>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</si>
  <si>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</si>
  <si>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</si>
  <si>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</si>
  <si>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</si>
  <si>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</si>
  <si>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</si>
  <si>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</si>
  <si>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</si>
  <si>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</si>
  <si>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</si>
  <si>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</si>
  <si>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</si>
  <si>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</si>
  <si>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</si>
  <si>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</si>
  <si>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</si>
  <si>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</si>
  <si>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</si>
  <si>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</si>
  <si>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</si>
  <si>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</si>
  <si>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</si>
  <si>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</si>
  <si>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</si>
  <si>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</si>
  <si>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</si>
  <si>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</si>
  <si>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</si>
  <si>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</si>
  <si>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</si>
  <si>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</si>
  <si>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</si>
  <si>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</si>
  <si>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</si>
  <si>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</si>
  <si>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</si>
  <si>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</si>
  <si>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</si>
  <si>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</si>
  <si>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</si>
  <si>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</si>
  <si>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</si>
  <si>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</si>
  <si>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</si>
  <si>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</si>
  <si>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</si>
  <si>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</si>
  <si>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</si>
  <si>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</si>
  <si>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</si>
  <si>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</si>
  <si>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</si>
  <si>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</si>
  <si>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</si>
  <si>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</si>
  <si>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</si>
  <si>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</si>
  <si>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</si>
  <si>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</si>
  <si>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</si>
  <si>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</si>
  <si>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</si>
  <si>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</si>
  <si>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</si>
  <si>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</si>
  <si>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</si>
  <si>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</si>
  <si>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</si>
  <si>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</si>
  <si>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</si>
  <si>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</si>
  <si>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</si>
  <si>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</si>
  <si>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</si>
  <si>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</si>
  <si>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</si>
  <si>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</si>
  <si>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</si>
  <si>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</si>
  <si>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</si>
  <si>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</si>
  <si>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</si>
  <si>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</si>
  <si>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</si>
  <si>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</si>
  <si>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</si>
  <si>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</si>
  <si>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</si>
  <si>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</si>
  <si>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</si>
  <si>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</si>
  <si>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</si>
  <si>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</si>
  <si>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</si>
  <si>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</si>
  <si>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</si>
  <si>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</si>
  <si>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</si>
  <si>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</si>
  <si>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</si>
  <si>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</si>
  <si>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</si>
  <si>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</si>
  <si>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</si>
  <si>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</si>
  <si>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</si>
  <si>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</si>
  <si>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</si>
  <si>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</si>
  <si>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</si>
  <si>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</si>
  <si>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</si>
  <si>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</si>
  <si>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</si>
  <si>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</si>
  <si>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</si>
  <si>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</si>
  <si>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</si>
  <si>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</si>
  <si>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</si>
  <si>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</si>
  <si>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</si>
  <si>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</si>
  <si>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</si>
  <si>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</si>
  <si>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</si>
  <si>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</si>
  <si>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</si>
  <si>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</si>
  <si>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</si>
  <si>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</si>
  <si>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</si>
  <si>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</si>
  <si>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</si>
  <si>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</si>
  <si>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</si>
  <si>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</si>
  <si>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</si>
  <si>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</si>
  <si>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</si>
  <si>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</si>
  <si>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</si>
  <si>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</si>
  <si>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</si>
  <si>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</si>
  <si>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製品対策推進経費</t>
    <rPh sb="0" eb="2">
      <t>セイヒン</t>
    </rPh>
    <rPh sb="2" eb="4">
      <t>タイサク</t>
    </rPh>
    <rPh sb="4" eb="6">
      <t>スイシン</t>
    </rPh>
    <rPh sb="6" eb="8">
      <t>ケイヒ</t>
    </rPh>
    <phoneticPr fontId="3"/>
  </si>
  <si>
    <t>総合環境政策局</t>
    <rPh sb="0" eb="2">
      <t>ソウゴウ</t>
    </rPh>
    <rPh sb="2" eb="4">
      <t>カンキョウ</t>
    </rPh>
    <rPh sb="4" eb="7">
      <t>セイサクキョク</t>
    </rPh>
    <phoneticPr fontId="3"/>
  </si>
  <si>
    <t>環境経済課</t>
    <rPh sb="0" eb="2">
      <t>カンキョウ</t>
    </rPh>
    <rPh sb="2" eb="5">
      <t>ケイザイカ</t>
    </rPh>
    <phoneticPr fontId="3"/>
  </si>
  <si>
    <t>○</t>
  </si>
  <si>
    <t>8　環境・経済・社会の統合的向上
8-1　経済のグリーン化の推進</t>
    <rPh sb="2" eb="4">
      <t>カンキョウ</t>
    </rPh>
    <rPh sb="5" eb="7">
      <t>ケイザイ</t>
    </rPh>
    <rPh sb="8" eb="10">
      <t>シャカイ</t>
    </rPh>
    <rPh sb="11" eb="14">
      <t>トウゴウテキ</t>
    </rPh>
    <rPh sb="14" eb="16">
      <t>コウジョウ</t>
    </rPh>
    <phoneticPr fontId="30"/>
  </si>
  <si>
    <t>環境基本計画
第三次循環型社会形成推進基本計画</t>
    <rPh sb="8" eb="9">
      <t>3</t>
    </rPh>
    <phoneticPr fontId="3"/>
  </si>
  <si>
    <t>国等による環境物品等の調達の推進等に関する法律（グリーン購入法）第14条、附則第2項</t>
  </si>
  <si>
    <t>一般競争入札（総合評価落札方式）により請負者を公募し、環境配慮製品等の国際展開を促進するため、以下の内容を実施。
・環境ラベル相互認証状況・海外環境ラベル取得手続き及び審査プロセスに関する調査や、公共調達及び環境ラベル制度の国際的動向調査を行うとともに、海外のグリーン公共調達及び環境ラベル基準との整合状況・官民連携プラットフォームの構築に向けた取組等
・環境表示の信頼性の確保に向けた取組に係る調査、環境ラベル等データベースの管理・運営等</t>
    <rPh sb="19" eb="22">
      <t>ウケオイシャ</t>
    </rPh>
    <rPh sb="23" eb="25">
      <t>コウボ</t>
    </rPh>
    <rPh sb="120" eb="121">
      <t>オコナ</t>
    </rPh>
    <rPh sb="127" eb="129">
      <t>カイガイ</t>
    </rPh>
    <rPh sb="134" eb="136">
      <t>コウキョウ</t>
    </rPh>
    <rPh sb="136" eb="138">
      <t>チョウタツ</t>
    </rPh>
    <rPh sb="138" eb="139">
      <t>オヨ</t>
    </rPh>
    <rPh sb="140" eb="142">
      <t>カンキョウ</t>
    </rPh>
    <rPh sb="145" eb="147">
      <t>キジュン</t>
    </rPh>
    <rPh sb="149" eb="151">
      <t>セイゴウ</t>
    </rPh>
    <rPh sb="151" eb="153">
      <t>ジョウキョウ</t>
    </rPh>
    <rPh sb="154" eb="156">
      <t>カンミン</t>
    </rPh>
    <rPh sb="156" eb="158">
      <t>レンケイ</t>
    </rPh>
    <rPh sb="167" eb="169">
      <t>コウチク</t>
    </rPh>
    <rPh sb="170" eb="171">
      <t>ム</t>
    </rPh>
    <rPh sb="173" eb="175">
      <t>トリクミ</t>
    </rPh>
    <rPh sb="175" eb="176">
      <t>ナド</t>
    </rPh>
    <rPh sb="190" eb="191">
      <t>ム</t>
    </rPh>
    <rPh sb="193" eb="195">
      <t>トリクミ</t>
    </rPh>
    <rPh sb="198" eb="200">
      <t>チョウサ</t>
    </rPh>
    <rPh sb="214" eb="216">
      <t>カンリ</t>
    </rPh>
    <rPh sb="217" eb="219">
      <t>ウンエイ</t>
    </rPh>
    <rPh sb="219" eb="220">
      <t>ナド</t>
    </rPh>
    <phoneticPr fontId="3"/>
  </si>
  <si>
    <t>-</t>
    <phoneticPr fontId="5"/>
  </si>
  <si>
    <t>-</t>
    <phoneticPr fontId="5"/>
  </si>
  <si>
    <t>-</t>
    <phoneticPr fontId="5"/>
  </si>
  <si>
    <t>海外の環境ラベルとの相互認証を拡大する。</t>
    <rPh sb="0" eb="2">
      <t>カイガイ</t>
    </rPh>
    <rPh sb="15" eb="17">
      <t>カクダイ</t>
    </rPh>
    <phoneticPr fontId="3"/>
  </si>
  <si>
    <t>件</t>
    <rPh sb="0" eb="1">
      <t>ケン</t>
    </rPh>
    <phoneticPr fontId="5"/>
  </si>
  <si>
    <t>回</t>
    <rPh sb="0" eb="1">
      <t>カイ</t>
    </rPh>
    <phoneticPr fontId="5"/>
  </si>
  <si>
    <t>環境保全調査費</t>
    <rPh sb="0" eb="2">
      <t>カンキョウ</t>
    </rPh>
    <rPh sb="2" eb="4">
      <t>ホゼン</t>
    </rPh>
    <rPh sb="4" eb="7">
      <t>チョウサヒ</t>
    </rPh>
    <phoneticPr fontId="5"/>
  </si>
  <si>
    <t>‐</t>
  </si>
  <si>
    <r>
      <t>環境ラベルの相互認証活用実績は毎年度着実に実施している。</t>
    </r>
    <r>
      <rPr>
        <sz val="11"/>
        <rFont val="ＭＳ Ｐゴシック"/>
        <family val="3"/>
        <charset val="128"/>
      </rPr>
      <t>また、環境ラベル等をホームページに掲載して事業者及び消費者に情報提供し、グリーン購入に活用されている。</t>
    </r>
    <rPh sb="71" eb="73">
      <t>カツヨウ</t>
    </rPh>
    <phoneticPr fontId="3"/>
  </si>
  <si>
    <t>引き続き、事業者の選定にあたっては総合評価落札方式による一般競争入札を実施するとともに、事業の実施に当たっては有識者の知見を聴取・活用する等、事業の効果的・効率的な執行に努める。</t>
  </si>
  <si>
    <r>
      <t>2</t>
    </r>
    <r>
      <rPr>
        <sz val="11"/>
        <rFont val="ＭＳ Ｐゴシック"/>
        <family val="3"/>
        <charset val="128"/>
      </rPr>
      <t>44、新24-013</t>
    </r>
    <rPh sb="4" eb="5">
      <t>シン</t>
    </rPh>
    <phoneticPr fontId="3"/>
  </si>
  <si>
    <t>A.(公財)日本環境協会</t>
  </si>
  <si>
    <t>人件費</t>
    <rPh sb="0" eb="3">
      <t>ジンケンヒ</t>
    </rPh>
    <phoneticPr fontId="3"/>
  </si>
  <si>
    <t>旅費</t>
    <rPh sb="0" eb="2">
      <t>リョヒ</t>
    </rPh>
    <phoneticPr fontId="3"/>
  </si>
  <si>
    <t>諸謝金</t>
    <rPh sb="0" eb="1">
      <t>ショ</t>
    </rPh>
    <rPh sb="1" eb="3">
      <t>シャキン</t>
    </rPh>
    <phoneticPr fontId="3"/>
  </si>
  <si>
    <t>会議費</t>
    <rPh sb="0" eb="3">
      <t>カイギヒ</t>
    </rPh>
    <phoneticPr fontId="3"/>
  </si>
  <si>
    <t>印刷製本費</t>
    <rPh sb="0" eb="2">
      <t>インサツ</t>
    </rPh>
    <rPh sb="2" eb="4">
      <t>セイホン</t>
    </rPh>
    <rPh sb="4" eb="5">
      <t>ヒ</t>
    </rPh>
    <phoneticPr fontId="3"/>
  </si>
  <si>
    <t>雑役務費</t>
    <rPh sb="0" eb="1">
      <t>ザツ</t>
    </rPh>
    <rPh sb="1" eb="3">
      <t>エキム</t>
    </rPh>
    <rPh sb="3" eb="4">
      <t>ヒ</t>
    </rPh>
    <phoneticPr fontId="3"/>
  </si>
  <si>
    <t>一般管理費</t>
    <rPh sb="0" eb="2">
      <t>イッパン</t>
    </rPh>
    <rPh sb="2" eb="5">
      <t>カンリヒ</t>
    </rPh>
    <phoneticPr fontId="3"/>
  </si>
  <si>
    <t>国際展開促進に係る調査検討業務（547人日）</t>
    <rPh sb="0" eb="2">
      <t>コクサイ</t>
    </rPh>
    <rPh sb="2" eb="4">
      <t>テンカイ</t>
    </rPh>
    <rPh sb="4" eb="6">
      <t>ソクシン</t>
    </rPh>
    <rPh sb="7" eb="8">
      <t>カカ</t>
    </rPh>
    <rPh sb="9" eb="11">
      <t>チョウサ</t>
    </rPh>
    <rPh sb="11" eb="13">
      <t>ケントウ</t>
    </rPh>
    <rPh sb="13" eb="15">
      <t>ギョウム</t>
    </rPh>
    <rPh sb="19" eb="21">
      <t>ニンニチ</t>
    </rPh>
    <phoneticPr fontId="3"/>
  </si>
  <si>
    <t>調査旅費</t>
    <rPh sb="0" eb="2">
      <t>チョウサ</t>
    </rPh>
    <rPh sb="2" eb="4">
      <t>リョヒ</t>
    </rPh>
    <phoneticPr fontId="3"/>
  </si>
  <si>
    <t>委員等謝金</t>
    <rPh sb="0" eb="2">
      <t>イイン</t>
    </rPh>
    <rPh sb="2" eb="3">
      <t>ナド</t>
    </rPh>
    <rPh sb="3" eb="5">
      <t>シャキン</t>
    </rPh>
    <phoneticPr fontId="3"/>
  </si>
  <si>
    <t>会議室借料</t>
    <rPh sb="0" eb="3">
      <t>カイギシツ</t>
    </rPh>
    <rPh sb="3" eb="5">
      <t>シャクリョウ</t>
    </rPh>
    <phoneticPr fontId="3"/>
  </si>
  <si>
    <t>報告書印刷製本費</t>
    <rPh sb="0" eb="3">
      <t>ホウコクショ</t>
    </rPh>
    <rPh sb="3" eb="5">
      <t>インサツ</t>
    </rPh>
    <rPh sb="5" eb="7">
      <t>セイホン</t>
    </rPh>
    <rPh sb="7" eb="8">
      <t>ヒ</t>
    </rPh>
    <phoneticPr fontId="3"/>
  </si>
  <si>
    <t>通訳費、翻訳費</t>
    <rPh sb="0" eb="2">
      <t>ツウヤク</t>
    </rPh>
    <rPh sb="2" eb="3">
      <t>ヒ</t>
    </rPh>
    <rPh sb="4" eb="6">
      <t>ホンヤク</t>
    </rPh>
    <rPh sb="6" eb="7">
      <t>ヒ</t>
    </rPh>
    <phoneticPr fontId="3"/>
  </si>
  <si>
    <t>B.(公財)日本環境協会</t>
  </si>
  <si>
    <t>環境表示の信頼性確保調査業務（169人日）</t>
    <rPh sb="0" eb="2">
      <t>カンキョウ</t>
    </rPh>
    <rPh sb="2" eb="4">
      <t>ヒョウジ</t>
    </rPh>
    <rPh sb="5" eb="8">
      <t>シンライセイ</t>
    </rPh>
    <rPh sb="8" eb="10">
      <t>カクホ</t>
    </rPh>
    <rPh sb="10" eb="12">
      <t>チョウサ</t>
    </rPh>
    <rPh sb="12" eb="14">
      <t>ギョウム</t>
    </rPh>
    <rPh sb="18" eb="20">
      <t>ニンニチ</t>
    </rPh>
    <phoneticPr fontId="3"/>
  </si>
  <si>
    <t>(公財)日本環境協会</t>
    <rPh sb="1" eb="2">
      <t>コウ</t>
    </rPh>
    <rPh sb="2" eb="3">
      <t>ザイ</t>
    </rPh>
    <rPh sb="4" eb="6">
      <t>ニホン</t>
    </rPh>
    <rPh sb="6" eb="8">
      <t>カンキョウ</t>
    </rPh>
    <rPh sb="8" eb="10">
      <t>キョウカイ</t>
    </rPh>
    <phoneticPr fontId="3"/>
  </si>
  <si>
    <t>環境配慮型製品の国際展開促進に係る調査検討業務</t>
  </si>
  <si>
    <t>環境表示の信頼性確保のための調査業務</t>
    <rPh sb="0" eb="2">
      <t>カンキョウ</t>
    </rPh>
    <rPh sb="2" eb="4">
      <t>ヒョウジ</t>
    </rPh>
    <rPh sb="5" eb="8">
      <t>シンライセイ</t>
    </rPh>
    <rPh sb="8" eb="10">
      <t>カクホ</t>
    </rPh>
    <rPh sb="14" eb="16">
      <t>チョウサ</t>
    </rPh>
    <rPh sb="16" eb="18">
      <t>ギョウム</t>
    </rPh>
    <phoneticPr fontId="3"/>
  </si>
  <si>
    <t>一般管理費</t>
    <rPh sb="0" eb="2">
      <t>イッパン</t>
    </rPh>
    <rPh sb="2" eb="5">
      <t>カンリヒ</t>
    </rPh>
    <phoneticPr fontId="5"/>
  </si>
  <si>
    <t>パンフレット、報告書の印刷製本費</t>
    <rPh sb="7" eb="10">
      <t>ホウコクショ</t>
    </rPh>
    <rPh sb="11" eb="13">
      <t>インサツ</t>
    </rPh>
    <rPh sb="13" eb="15">
      <t>セイホン</t>
    </rPh>
    <rPh sb="15" eb="16">
      <t>ヒ</t>
    </rPh>
    <phoneticPr fontId="5"/>
  </si>
  <si>
    <t>成果実績については、毎年度着実に伸びている。</t>
    <phoneticPr fontId="5"/>
  </si>
  <si>
    <t>活動実績については、毎年度見込みに合った活動実績となっている。</t>
    <phoneticPr fontId="5"/>
  </si>
  <si>
    <t>環境ラベル等をホームページに掲載して事業者及び消費者に情報提供し、グリーン購入に活用されている。</t>
    <phoneticPr fontId="5"/>
  </si>
  <si>
    <t>環境ラベルの信頼性を担保し、その情報を国民に提供することは、グリーン購入を推進する上で、社会的に必要な取組である。</t>
    <rPh sb="0" eb="2">
      <t>カンキョウ</t>
    </rPh>
    <rPh sb="6" eb="9">
      <t>シンライセイ</t>
    </rPh>
    <rPh sb="10" eb="12">
      <t>タンポ</t>
    </rPh>
    <rPh sb="16" eb="18">
      <t>ジョウホウ</t>
    </rPh>
    <rPh sb="19" eb="21">
      <t>コクミン</t>
    </rPh>
    <rPh sb="22" eb="24">
      <t>テイキョウ</t>
    </rPh>
    <rPh sb="34" eb="36">
      <t>コウニュウ</t>
    </rPh>
    <rPh sb="37" eb="39">
      <t>スイシン</t>
    </rPh>
    <rPh sb="41" eb="42">
      <t>ウエ</t>
    </rPh>
    <rPh sb="44" eb="47">
      <t>シャカイテキ</t>
    </rPh>
    <rPh sb="48" eb="50">
      <t>ヒツヨウ</t>
    </rPh>
    <rPh sb="51" eb="53">
      <t>トリクミ</t>
    </rPh>
    <phoneticPr fontId="5"/>
  </si>
  <si>
    <t>環境ラベルの信頼性を担保し、その情報を国民に提供することは、必要な取組である。</t>
    <rPh sb="30" eb="32">
      <t>ヒツヨウ</t>
    </rPh>
    <phoneticPr fontId="5"/>
  </si>
  <si>
    <t>・成果目標及び成果実績（アウトカム）欄に記載した目標最終年度は通過点であり、平成31年度までの段階において毎年度対前年度比3％程度の増加を目指すことを目標としたものである（平成31年度に本事業が完了することを意味するものではない。）。</t>
    <rPh sb="53" eb="56">
      <t>マイネンド</t>
    </rPh>
    <rPh sb="56" eb="57">
      <t>タイ</t>
    </rPh>
    <rPh sb="57" eb="60">
      <t>ゼンネンド</t>
    </rPh>
    <rPh sb="60" eb="61">
      <t>ヒ</t>
    </rPh>
    <rPh sb="63" eb="65">
      <t>テイド</t>
    </rPh>
    <rPh sb="66" eb="68">
      <t>ゾウカ</t>
    </rPh>
    <rPh sb="69" eb="71">
      <t>メザ</t>
    </rPh>
    <phoneticPr fontId="5"/>
  </si>
  <si>
    <t>環境ラベル等を統一的に把握・紹介している民間等は存在しないため、国が取り組む必要がある。</t>
    <rPh sb="5" eb="6">
      <t>ナド</t>
    </rPh>
    <rPh sb="7" eb="10">
      <t>トウイツテキ</t>
    </rPh>
    <rPh sb="11" eb="13">
      <t>ハアク</t>
    </rPh>
    <rPh sb="14" eb="16">
      <t>ショウカイ</t>
    </rPh>
    <rPh sb="20" eb="22">
      <t>ミンカン</t>
    </rPh>
    <rPh sb="22" eb="23">
      <t>ナド</t>
    </rPh>
    <rPh sb="24" eb="26">
      <t>ソンザイ</t>
    </rPh>
    <rPh sb="32" eb="33">
      <t>クニ</t>
    </rPh>
    <rPh sb="34" eb="35">
      <t>ト</t>
    </rPh>
    <rPh sb="36" eb="37">
      <t>ク</t>
    </rPh>
    <rPh sb="38" eb="40">
      <t>ヒツヨウ</t>
    </rPh>
    <phoneticPr fontId="5"/>
  </si>
  <si>
    <t>費目・使途は、環境表示の信頼性や環境配慮型製品の国際展開・普及拡大に必要なものに限定されている。</t>
    <rPh sb="7" eb="9">
      <t>カンキョウ</t>
    </rPh>
    <rPh sb="9" eb="11">
      <t>ヒョウジ</t>
    </rPh>
    <rPh sb="12" eb="15">
      <t>シンライセイ</t>
    </rPh>
    <rPh sb="16" eb="18">
      <t>カンキョウ</t>
    </rPh>
    <rPh sb="18" eb="20">
      <t>ハイリョ</t>
    </rPh>
    <rPh sb="20" eb="21">
      <t>ガタ</t>
    </rPh>
    <rPh sb="21" eb="23">
      <t>セイヒン</t>
    </rPh>
    <rPh sb="24" eb="26">
      <t>コクサイ</t>
    </rPh>
    <rPh sb="26" eb="28">
      <t>テンカイ</t>
    </rPh>
    <rPh sb="29" eb="31">
      <t>フキュウ</t>
    </rPh>
    <rPh sb="31" eb="33">
      <t>カクダイ</t>
    </rPh>
    <phoneticPr fontId="5"/>
  </si>
  <si>
    <t>-</t>
    <phoneticPr fontId="5"/>
  </si>
  <si>
    <t>国際市場において環境配慮型製品の流通を広めていくため、日本と各国の環境ラベルの相互認証や基準の調和等を推進することによって、国際的な市場のグリーン化に貢献する。国内においては、国等の機関が調達する特定調達物品の信頼性を確保するために適切な環境表示を担保するとともに、環境ラベル等の環境情報を事業者や消費者に提供することによって、環境配慮型製品等への需要の転換を促す。</t>
    <rPh sb="0" eb="2">
      <t>コクサイ</t>
    </rPh>
    <rPh sb="2" eb="4">
      <t>シジョウ</t>
    </rPh>
    <rPh sb="8" eb="10">
      <t>カンキョウ</t>
    </rPh>
    <rPh sb="10" eb="13">
      <t>ハイリョガタ</t>
    </rPh>
    <rPh sb="13" eb="15">
      <t>セイヒン</t>
    </rPh>
    <rPh sb="16" eb="18">
      <t>リュウツウ</t>
    </rPh>
    <rPh sb="19" eb="20">
      <t>ヒロ</t>
    </rPh>
    <rPh sb="27" eb="29">
      <t>ニホン</t>
    </rPh>
    <rPh sb="30" eb="32">
      <t>カッコク</t>
    </rPh>
    <rPh sb="33" eb="35">
      <t>カンキョウ</t>
    </rPh>
    <rPh sb="39" eb="41">
      <t>ソウゴ</t>
    </rPh>
    <rPh sb="41" eb="43">
      <t>ニンショウ</t>
    </rPh>
    <rPh sb="44" eb="46">
      <t>キジュン</t>
    </rPh>
    <rPh sb="47" eb="49">
      <t>チョウワ</t>
    </rPh>
    <rPh sb="49" eb="50">
      <t>ナド</t>
    </rPh>
    <rPh sb="51" eb="53">
      <t>スイシン</t>
    </rPh>
    <rPh sb="80" eb="82">
      <t>コクナイ</t>
    </rPh>
    <rPh sb="88" eb="90">
      <t>クニナド</t>
    </rPh>
    <rPh sb="91" eb="93">
      <t>キカン</t>
    </rPh>
    <rPh sb="94" eb="96">
      <t>チョウタツ</t>
    </rPh>
    <rPh sb="98" eb="100">
      <t>トクテイ</t>
    </rPh>
    <rPh sb="100" eb="102">
      <t>チョウタツ</t>
    </rPh>
    <rPh sb="102" eb="104">
      <t>ブッピン</t>
    </rPh>
    <rPh sb="105" eb="108">
      <t>シンライセイ</t>
    </rPh>
    <rPh sb="109" eb="111">
      <t>カクホ</t>
    </rPh>
    <rPh sb="116" eb="118">
      <t>テキセツ</t>
    </rPh>
    <rPh sb="119" eb="121">
      <t>カンキョウ</t>
    </rPh>
    <rPh sb="121" eb="123">
      <t>ヒョウジ</t>
    </rPh>
    <rPh sb="124" eb="126">
      <t>タンポ</t>
    </rPh>
    <rPh sb="133" eb="135">
      <t>カンキョウ</t>
    </rPh>
    <rPh sb="138" eb="139">
      <t>ナド</t>
    </rPh>
    <rPh sb="140" eb="142">
      <t>カンキョウ</t>
    </rPh>
    <rPh sb="142" eb="144">
      <t>ジョウホウ</t>
    </rPh>
    <rPh sb="153" eb="155">
      <t>テイキョウ</t>
    </rPh>
    <rPh sb="164" eb="166">
      <t>カンキョウ</t>
    </rPh>
    <rPh sb="166" eb="168">
      <t>ハイリョ</t>
    </rPh>
    <rPh sb="168" eb="169">
      <t>ガタ</t>
    </rPh>
    <rPh sb="169" eb="171">
      <t>セイヒン</t>
    </rPh>
    <rPh sb="171" eb="172">
      <t>ナド</t>
    </rPh>
    <rPh sb="174" eb="176">
      <t>ジュヨウ</t>
    </rPh>
    <rPh sb="177" eb="179">
      <t>テンカン</t>
    </rPh>
    <rPh sb="180" eb="181">
      <t>ウナガ</t>
    </rPh>
    <phoneticPr fontId="3"/>
  </si>
  <si>
    <t>環境ラベル等に係る国際会議等出席回数</t>
    <phoneticPr fontId="5"/>
  </si>
  <si>
    <t>環境ラベルの相互認証活用実績（製品数）</t>
    <phoneticPr fontId="5"/>
  </si>
  <si>
    <t>百万円/件数X1000</t>
    <rPh sb="0" eb="2">
      <t>ヒャクマン</t>
    </rPh>
    <rPh sb="2" eb="3">
      <t>エン</t>
    </rPh>
    <rPh sb="4" eb="6">
      <t>ケンスウ</t>
    </rPh>
    <phoneticPr fontId="5"/>
  </si>
  <si>
    <t>千円</t>
    <rPh sb="0" eb="2">
      <t>センエン</t>
    </rPh>
    <phoneticPr fontId="5"/>
  </si>
  <si>
    <t>調査業務等については国際会議等、他業務と併せて効率的に実施している。</t>
    <phoneticPr fontId="5"/>
  </si>
  <si>
    <t>国際的なプロジェクトとの連携を図りつつ効率的に実施している。</t>
    <rPh sb="0" eb="3">
      <t>コクサイテキ</t>
    </rPh>
    <rPh sb="12" eb="14">
      <t>レンケイ</t>
    </rPh>
    <rPh sb="15" eb="16">
      <t>ハカ</t>
    </rPh>
    <rPh sb="19" eb="22">
      <t>コウリツテキ</t>
    </rPh>
    <rPh sb="23" eb="25">
      <t>ジッシ</t>
    </rPh>
    <phoneticPr fontId="5"/>
  </si>
  <si>
    <t>事業者の選定にあたっては総合評価落札方式による一般競争入札を実施しており、競争性が確保されている。</t>
    <phoneticPr fontId="5"/>
  </si>
  <si>
    <t>総合評価落札方式により、グリーン公共調達及び環境ラベル等に関する知識等を有する事業者を選定することで妥当なコスト水準を維持している。</t>
    <rPh sb="0" eb="4">
      <t>ソウゴウヒョウカ</t>
    </rPh>
    <rPh sb="4" eb="6">
      <t>ラクサツ</t>
    </rPh>
    <rPh sb="6" eb="8">
      <t>ホウシキ</t>
    </rPh>
    <rPh sb="16" eb="18">
      <t>コウキョウ</t>
    </rPh>
    <rPh sb="18" eb="20">
      <t>チョウタツ</t>
    </rPh>
    <rPh sb="20" eb="21">
      <t>オヨ</t>
    </rPh>
    <rPh sb="22" eb="24">
      <t>カンキョウ</t>
    </rPh>
    <rPh sb="27" eb="28">
      <t>トウ</t>
    </rPh>
    <rPh sb="29" eb="30">
      <t>カン</t>
    </rPh>
    <rPh sb="32" eb="35">
      <t>チシキナド</t>
    </rPh>
    <rPh sb="36" eb="37">
      <t>ユウ</t>
    </rPh>
    <rPh sb="39" eb="42">
      <t>ジギョウシャ</t>
    </rPh>
    <rPh sb="43" eb="45">
      <t>センテイ</t>
    </rPh>
    <rPh sb="50" eb="52">
      <t>ダトウ</t>
    </rPh>
    <rPh sb="56" eb="58">
      <t>スイジュン</t>
    </rPh>
    <rPh sb="59" eb="61">
      <t>イジ</t>
    </rPh>
    <phoneticPr fontId="5"/>
  </si>
  <si>
    <t>執行額（信頼性確保に係る費用を除く）/環境ラベルの相互認証活用実績（製品数）</t>
    <rPh sb="19" eb="21">
      <t>カンキョウ</t>
    </rPh>
    <rPh sb="25" eb="27">
      <t>ソウゴ</t>
    </rPh>
    <rPh sb="27" eb="29">
      <t>ニンショウ</t>
    </rPh>
    <rPh sb="29" eb="31">
      <t>カツヨウ</t>
    </rPh>
    <rPh sb="31" eb="33">
      <t>ジッセキ</t>
    </rPh>
    <rPh sb="34" eb="36">
      <t>セイヒン</t>
    </rPh>
    <rPh sb="36" eb="37">
      <t>スウ</t>
    </rPh>
    <phoneticPr fontId="3"/>
  </si>
  <si>
    <t>-</t>
    <phoneticPr fontId="5"/>
  </si>
  <si>
    <t>20/444×1,000</t>
    <phoneticPr fontId="5"/>
  </si>
  <si>
    <t>23/500×1,000</t>
    <phoneticPr fontId="5"/>
  </si>
  <si>
    <t>22/637×1,000</t>
    <phoneticPr fontId="5"/>
  </si>
  <si>
    <t>28/656×1,000</t>
    <phoneticPr fontId="5"/>
  </si>
  <si>
    <t>環境経済課長
奥山　祐矢</t>
    <rPh sb="0" eb="2">
      <t>カンキョウ</t>
    </rPh>
    <rPh sb="2" eb="4">
      <t>ケイザイ</t>
    </rPh>
    <rPh sb="4" eb="6">
      <t>カチョウ</t>
    </rPh>
    <rPh sb="7" eb="9">
      <t>オクヤマ</t>
    </rPh>
    <rPh sb="10" eb="12">
      <t>マサヤ</t>
    </rPh>
    <phoneticPr fontId="3"/>
  </si>
  <si>
    <t>外部有識者点検対象外</t>
  </si>
  <si>
    <t>事業内容の一部改善</t>
  </si>
  <si>
    <t>・現在の成果目標を既に達成していることから他の成果目標を検討すること。
・より一層の予算執行効率化の観点から調達手法の改善（一者応札の抑制の取組等）を図るべき。</t>
    <rPh sb="1" eb="3">
      <t>ゲンザイ</t>
    </rPh>
    <phoneticPr fontId="2"/>
  </si>
  <si>
    <t>執行等改善</t>
  </si>
  <si>
    <t>・現在の成果目標のあり方について、環境の負荷低減に資する製品・サービスの普及への実績の反映を念頭に、目標の設定方法を含めて検討を行う。
・１者応札を回避するための方策として、公告期間を延長するなど工夫を図る。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</si>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</sst>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9C0006"/>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4"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0" fillId="0" borderId="26" xfId="0" quotePrefix="1" applyFont="1" applyFill="1" applyBorder="1" applyAlignment="1" applyProtection="1">
      <alignment horizontal="left" vertical="center"/>
      <protection locked="0"/>
    </xf>
    <xf numFmtId="0" fontId="0" fillId="0" borderId="27" xfId="0" quotePrefix="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0" fillId="5" borderId="27" xfId="0" quotePrefix="1"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114300</xdr:colOff>
          <xdr:row>45</xdr:row>
          <xdr:rowOff>76200</xdr:rowOff>
        </xdr:from>
        <xdr:to>
          <xdr:col>49</xdr:col>
          <xdr:colOff>47625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229</xdr:row>
          <xdr:rowOff>66675</xdr:rowOff>
        </xdr:from>
        <xdr:to>
          <xdr:col>45</xdr:col>
          <xdr:colOff>28575</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496</xdr:row>
          <xdr:rowOff>57150</xdr:rowOff>
        </xdr:from>
        <xdr:to>
          <xdr:col>45</xdr:col>
          <xdr:colOff>28575</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141</xdr:row>
      <xdr:rowOff>38100</xdr:rowOff>
    </xdr:from>
    <xdr:to>
      <xdr:col>41</xdr:col>
      <xdr:colOff>25400</xdr:colOff>
      <xdr:row>151</xdr:row>
      <xdr:rowOff>114300</xdr:rowOff>
    </xdr:to>
    <xdr:grpSp>
      <xdr:nvGrpSpPr>
        <xdr:cNvPr id="5" name="グループ化 4"/>
        <xdr:cNvGrpSpPr/>
      </xdr:nvGrpSpPr>
      <xdr:grpSpPr>
        <a:xfrm>
          <a:off x="2815167" y="31428267"/>
          <a:ext cx="5454650" cy="3568700"/>
          <a:chOff x="2767013" y="32872893"/>
          <a:chExt cx="5511800" cy="3632200"/>
        </a:xfrm>
      </xdr:grpSpPr>
      <xdr:sp macro="" textlink="">
        <xdr:nvSpPr>
          <xdr:cNvPr id="6" name="正方形/長方形 5"/>
          <xdr:cNvSpPr/>
        </xdr:nvSpPr>
        <xdr:spPr>
          <a:xfrm>
            <a:off x="4330838" y="32872893"/>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27</a:t>
            </a:r>
            <a:r>
              <a:rPr kumimoji="1" lang="ja-JP" altLang="en-US" sz="1400">
                <a:solidFill>
                  <a:sysClr val="windowText" lastClr="000000"/>
                </a:solidFill>
              </a:rPr>
              <a:t>百万円</a:t>
            </a:r>
          </a:p>
        </xdr:txBody>
      </xdr:sp>
      <xdr:sp macro="" textlink="">
        <xdr:nvSpPr>
          <xdr:cNvPr id="7" name="正方形/長方形 6"/>
          <xdr:cNvSpPr/>
        </xdr:nvSpPr>
        <xdr:spPr>
          <a:xfrm>
            <a:off x="2800350" y="345777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22</a:t>
            </a:r>
            <a:r>
              <a:rPr kumimoji="1" lang="ja-JP" altLang="en-US" sz="1400">
                <a:solidFill>
                  <a:sysClr val="windowText" lastClr="000000"/>
                </a:solidFill>
              </a:rPr>
              <a:t>百万円</a:t>
            </a:r>
          </a:p>
        </xdr:txBody>
      </xdr:sp>
      <xdr:sp macro="" textlink="">
        <xdr:nvSpPr>
          <xdr:cNvPr id="8" name="テキスト ボックス 7"/>
          <xdr:cNvSpPr txBox="1"/>
        </xdr:nvSpPr>
        <xdr:spPr>
          <a:xfrm>
            <a:off x="2768749" y="35596435"/>
            <a:ext cx="2538263" cy="870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lang="ja-JP" altLang="ja-JP" sz="1400">
                <a:solidFill>
                  <a:schemeClr val="tx1"/>
                </a:solidFill>
                <a:effectLst/>
                <a:latin typeface="+mn-lt"/>
                <a:ea typeface="+mn-ea"/>
                <a:cs typeface="+mn-cs"/>
              </a:rPr>
              <a:t>環境配慮型製品の国際展開</a:t>
            </a:r>
            <a:endParaRPr lang="en-US" altLang="ja-JP" sz="1400">
              <a:solidFill>
                <a:schemeClr val="tx1"/>
              </a:solidFill>
              <a:effectLst/>
              <a:latin typeface="+mn-lt"/>
              <a:ea typeface="+mn-ea"/>
              <a:cs typeface="+mn-cs"/>
            </a:endParaRPr>
          </a:p>
          <a:p>
            <a:pPr eaLnBrk="1" fontAlgn="auto" latinLnBrk="0" hangingPunct="1"/>
            <a:r>
              <a:rPr lang="ja-JP" altLang="ja-JP" sz="1400">
                <a:solidFill>
                  <a:schemeClr val="tx1"/>
                </a:solidFill>
                <a:effectLst/>
                <a:latin typeface="+mn-lt"/>
                <a:ea typeface="+mn-ea"/>
                <a:cs typeface="+mn-cs"/>
              </a:rPr>
              <a:t>促進に係る調査検討</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9" name="テキスト ボックス 8"/>
          <xdr:cNvSpPr txBox="1"/>
        </xdr:nvSpPr>
        <xdr:spPr>
          <a:xfrm>
            <a:off x="2800350" y="34275032"/>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0" name="大かっこ 9"/>
          <xdr:cNvSpPr/>
        </xdr:nvSpPr>
        <xdr:spPr>
          <a:xfrm>
            <a:off x="2767013" y="35453410"/>
            <a:ext cx="2590800" cy="9881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1" name="直線矢印コネクタ 10"/>
          <xdr:cNvCxnSpPr/>
        </xdr:nvCxnSpPr>
        <xdr:spPr>
          <a:xfrm>
            <a:off x="7000875" y="33909000"/>
            <a:ext cx="0" cy="34395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5800725" y="345777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B. </a:t>
            </a:r>
            <a:r>
              <a:rPr kumimoji="1" lang="ja-JP" altLang="en-US" sz="1400">
                <a:solidFill>
                  <a:sysClr val="windowText" lastClr="000000"/>
                </a:solidFill>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5</a:t>
            </a:r>
            <a:r>
              <a:rPr kumimoji="1" lang="ja-JP" altLang="en-US" sz="1400">
                <a:solidFill>
                  <a:sysClr val="windowText" lastClr="000000"/>
                </a:solidFill>
              </a:rPr>
              <a:t>百万円</a:t>
            </a:r>
          </a:p>
        </xdr:txBody>
      </xdr:sp>
      <xdr:sp macro="" textlink="">
        <xdr:nvSpPr>
          <xdr:cNvPr id="13" name="テキスト ボックス 12"/>
          <xdr:cNvSpPr txBox="1"/>
        </xdr:nvSpPr>
        <xdr:spPr>
          <a:xfrm>
            <a:off x="5769124" y="35577385"/>
            <a:ext cx="2509689" cy="927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eaLnBrk="1" fontAlgn="auto" latinLnBrk="0" hangingPunct="1"/>
            <a:r>
              <a:rPr lang="ja-JP" altLang="ja-JP" sz="1400">
                <a:solidFill>
                  <a:schemeClr val="tx1"/>
                </a:solidFill>
                <a:effectLst/>
                <a:latin typeface="+mn-lt"/>
                <a:ea typeface="+mn-ea"/>
                <a:cs typeface="+mn-cs"/>
              </a:rPr>
              <a:t>環境</a:t>
            </a:r>
            <a:r>
              <a:rPr lang="ja-JP" altLang="en-US" sz="1400">
                <a:solidFill>
                  <a:schemeClr val="tx1"/>
                </a:solidFill>
                <a:effectLst/>
                <a:latin typeface="+mn-lt"/>
                <a:ea typeface="+mn-ea"/>
                <a:cs typeface="+mn-cs"/>
              </a:rPr>
              <a:t>表示</a:t>
            </a:r>
            <a:r>
              <a:rPr lang="ja-JP" altLang="ja-JP" sz="1400">
                <a:solidFill>
                  <a:schemeClr val="tx1"/>
                </a:solidFill>
                <a:effectLst/>
                <a:latin typeface="+mn-lt"/>
                <a:ea typeface="+mn-ea"/>
                <a:cs typeface="+mn-cs"/>
              </a:rPr>
              <a:t>の</a:t>
            </a:r>
            <a:r>
              <a:rPr lang="ja-JP" altLang="en-US" sz="1400">
                <a:solidFill>
                  <a:schemeClr val="tx1"/>
                </a:solidFill>
                <a:effectLst/>
                <a:latin typeface="+mn-lt"/>
                <a:ea typeface="+mn-ea"/>
                <a:cs typeface="+mn-cs"/>
              </a:rPr>
              <a:t>信頼性確保の</a:t>
            </a:r>
            <a:endParaRPr lang="en-US" altLang="ja-JP" sz="1400">
              <a:solidFill>
                <a:schemeClr val="tx1"/>
              </a:solidFill>
              <a:effectLst/>
              <a:latin typeface="+mn-lt"/>
              <a:ea typeface="+mn-ea"/>
              <a:cs typeface="+mn-cs"/>
            </a:endParaRPr>
          </a:p>
          <a:p>
            <a:pPr algn="ctr" eaLnBrk="1" fontAlgn="auto" latinLnBrk="0" hangingPunct="1"/>
            <a:r>
              <a:rPr lang="ja-JP" altLang="en-US" sz="1400">
                <a:solidFill>
                  <a:schemeClr val="tx1"/>
                </a:solidFill>
                <a:effectLst/>
                <a:latin typeface="+mn-lt"/>
                <a:ea typeface="+mn-ea"/>
                <a:cs typeface="+mn-cs"/>
              </a:rPr>
              <a:t>ための</a:t>
            </a:r>
            <a:r>
              <a:rPr lang="ja-JP" altLang="ja-JP" sz="1400">
                <a:solidFill>
                  <a:schemeClr val="tx1"/>
                </a:solidFill>
                <a:effectLst/>
                <a:latin typeface="+mn-lt"/>
                <a:ea typeface="+mn-ea"/>
                <a:cs typeface="+mn-cs"/>
              </a:rPr>
              <a:t>調査</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14" name="テキスト ボックス 13"/>
          <xdr:cNvSpPr txBox="1"/>
        </xdr:nvSpPr>
        <xdr:spPr>
          <a:xfrm>
            <a:off x="5800725" y="34275032"/>
            <a:ext cx="240241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15" name="大かっこ 14"/>
          <xdr:cNvSpPr/>
        </xdr:nvSpPr>
        <xdr:spPr>
          <a:xfrm>
            <a:off x="5767388" y="35453410"/>
            <a:ext cx="2457448" cy="9754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6" name="直線矢印コネクタ 15"/>
          <xdr:cNvCxnSpPr/>
        </xdr:nvCxnSpPr>
        <xdr:spPr>
          <a:xfrm flipH="1">
            <a:off x="4005263" y="33909528"/>
            <a:ext cx="529" cy="3376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V="1">
            <a:off x="4010025" y="33913763"/>
            <a:ext cx="299085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a:stCxn id="6" idx="2"/>
          </xdr:cNvCxnSpPr>
        </xdr:nvCxnSpPr>
        <xdr:spPr>
          <a:xfrm flipH="1">
            <a:off x="5514975" y="33587721"/>
            <a:ext cx="2406" cy="3403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4" zoomScale="90" zoomScaleNormal="100" zoomScaleSheetLayoutView="9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6" t="s">
        <v>464</v>
      </c>
      <c r="AR2" s="106"/>
      <c r="AS2" s="68" t="str">
        <f>IF(OR(AQ2="　", AQ2=""), "", "-")</f>
        <v/>
      </c>
      <c r="AT2" s="107">
        <v>269</v>
      </c>
      <c r="AU2" s="107"/>
      <c r="AV2" s="69" t="str">
        <f>IF(AW2="", "", "-")</f>
        <v/>
      </c>
      <c r="AW2" s="111"/>
      <c r="AX2" s="111"/>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469</v>
      </c>
      <c r="AK3" s="305"/>
      <c r="AL3" s="305"/>
      <c r="AM3" s="305"/>
      <c r="AN3" s="305"/>
      <c r="AO3" s="305"/>
      <c r="AP3" s="305"/>
      <c r="AQ3" s="305"/>
      <c r="AR3" s="305"/>
      <c r="AS3" s="305"/>
      <c r="AT3" s="305"/>
      <c r="AU3" s="305"/>
      <c r="AV3" s="305"/>
      <c r="AW3" s="305"/>
      <c r="AX3" s="36" t="s">
        <v>91</v>
      </c>
    </row>
    <row r="4" spans="1:50" ht="24.75" customHeight="1" x14ac:dyDescent="0.15">
      <c r="A4" s="527" t="s">
        <v>30</v>
      </c>
      <c r="B4" s="528"/>
      <c r="C4" s="528"/>
      <c r="D4" s="528"/>
      <c r="E4" s="528"/>
      <c r="F4" s="528"/>
      <c r="G4" s="500" t="s">
        <v>470</v>
      </c>
      <c r="H4" s="501"/>
      <c r="I4" s="501"/>
      <c r="J4" s="501"/>
      <c r="K4" s="501"/>
      <c r="L4" s="501"/>
      <c r="M4" s="501"/>
      <c r="N4" s="501"/>
      <c r="O4" s="501"/>
      <c r="P4" s="501"/>
      <c r="Q4" s="501"/>
      <c r="R4" s="501"/>
      <c r="S4" s="501"/>
      <c r="T4" s="501"/>
      <c r="U4" s="501"/>
      <c r="V4" s="501"/>
      <c r="W4" s="501"/>
      <c r="X4" s="502"/>
      <c r="Y4" s="503" t="s">
        <v>1</v>
      </c>
      <c r="Z4" s="504"/>
      <c r="AA4" s="504"/>
      <c r="AB4" s="504"/>
      <c r="AC4" s="504"/>
      <c r="AD4" s="505"/>
      <c r="AE4" s="506" t="s">
        <v>471</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31" t="s">
        <v>202</v>
      </c>
      <c r="H5" s="332"/>
      <c r="I5" s="332"/>
      <c r="J5" s="332"/>
      <c r="K5" s="332"/>
      <c r="L5" s="332"/>
      <c r="M5" s="333" t="s">
        <v>92</v>
      </c>
      <c r="N5" s="334"/>
      <c r="O5" s="334"/>
      <c r="P5" s="334"/>
      <c r="Q5" s="334"/>
      <c r="R5" s="335"/>
      <c r="S5" s="336" t="s">
        <v>157</v>
      </c>
      <c r="T5" s="332"/>
      <c r="U5" s="332"/>
      <c r="V5" s="332"/>
      <c r="W5" s="332"/>
      <c r="X5" s="337"/>
      <c r="Y5" s="518" t="s">
        <v>3</v>
      </c>
      <c r="Z5" s="519"/>
      <c r="AA5" s="519"/>
      <c r="AB5" s="519"/>
      <c r="AC5" s="519"/>
      <c r="AD5" s="520"/>
      <c r="AE5" s="521" t="s">
        <v>472</v>
      </c>
      <c r="AF5" s="522"/>
      <c r="AG5" s="522"/>
      <c r="AH5" s="522"/>
      <c r="AI5" s="522"/>
      <c r="AJ5" s="522"/>
      <c r="AK5" s="522"/>
      <c r="AL5" s="522"/>
      <c r="AM5" s="522"/>
      <c r="AN5" s="522"/>
      <c r="AO5" s="522"/>
      <c r="AP5" s="523"/>
      <c r="AQ5" s="524" t="s">
        <v>534</v>
      </c>
      <c r="AR5" s="525"/>
      <c r="AS5" s="525"/>
      <c r="AT5" s="525"/>
      <c r="AU5" s="525"/>
      <c r="AV5" s="525"/>
      <c r="AW5" s="525"/>
      <c r="AX5" s="526"/>
    </row>
    <row r="6" spans="1:50" ht="39"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474</v>
      </c>
      <c r="AF6" s="536"/>
      <c r="AG6" s="536"/>
      <c r="AH6" s="536"/>
      <c r="AI6" s="536"/>
      <c r="AJ6" s="536"/>
      <c r="AK6" s="536"/>
      <c r="AL6" s="536"/>
      <c r="AM6" s="536"/>
      <c r="AN6" s="536"/>
      <c r="AO6" s="536"/>
      <c r="AP6" s="536"/>
      <c r="AQ6" s="124"/>
      <c r="AR6" s="124"/>
      <c r="AS6" s="124"/>
      <c r="AT6" s="124"/>
      <c r="AU6" s="124"/>
      <c r="AV6" s="124"/>
      <c r="AW6" s="124"/>
      <c r="AX6" s="537"/>
    </row>
    <row r="7" spans="1:50" ht="49.5" customHeight="1" x14ac:dyDescent="0.15">
      <c r="A7" s="456" t="s">
        <v>25</v>
      </c>
      <c r="B7" s="457"/>
      <c r="C7" s="457"/>
      <c r="D7" s="457"/>
      <c r="E7" s="457"/>
      <c r="F7" s="457"/>
      <c r="G7" s="458" t="s">
        <v>476</v>
      </c>
      <c r="H7" s="459"/>
      <c r="I7" s="459"/>
      <c r="J7" s="459"/>
      <c r="K7" s="459"/>
      <c r="L7" s="459"/>
      <c r="M7" s="459"/>
      <c r="N7" s="459"/>
      <c r="O7" s="459"/>
      <c r="P7" s="459"/>
      <c r="Q7" s="459"/>
      <c r="R7" s="459"/>
      <c r="S7" s="459"/>
      <c r="T7" s="459"/>
      <c r="U7" s="459"/>
      <c r="V7" s="460"/>
      <c r="W7" s="460"/>
      <c r="X7" s="460"/>
      <c r="Y7" s="461" t="s">
        <v>5</v>
      </c>
      <c r="Z7" s="399"/>
      <c r="AA7" s="399"/>
      <c r="AB7" s="399"/>
      <c r="AC7" s="399"/>
      <c r="AD7" s="401"/>
      <c r="AE7" s="462" t="s">
        <v>475</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0" t="s">
        <v>308</v>
      </c>
      <c r="B8" s="361"/>
      <c r="C8" s="361"/>
      <c r="D8" s="361"/>
      <c r="E8" s="361"/>
      <c r="F8" s="362"/>
      <c r="G8" s="357" t="str">
        <f>入力規則等!A26</f>
        <v>地球温暖化対策</v>
      </c>
      <c r="H8" s="358"/>
      <c r="I8" s="358"/>
      <c r="J8" s="358"/>
      <c r="K8" s="358"/>
      <c r="L8" s="358"/>
      <c r="M8" s="358"/>
      <c r="N8" s="358"/>
      <c r="O8" s="358"/>
      <c r="P8" s="358"/>
      <c r="Q8" s="358"/>
      <c r="R8" s="358"/>
      <c r="S8" s="358"/>
      <c r="T8" s="358"/>
      <c r="U8" s="358"/>
      <c r="V8" s="358"/>
      <c r="W8" s="358"/>
      <c r="X8" s="359"/>
      <c r="Y8" s="538" t="s">
        <v>79</v>
      </c>
      <c r="Z8" s="538"/>
      <c r="AA8" s="538"/>
      <c r="AB8" s="538"/>
      <c r="AC8" s="538"/>
      <c r="AD8" s="538"/>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519</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97.5" customHeight="1" x14ac:dyDescent="0.15">
      <c r="A10" s="465" t="s">
        <v>36</v>
      </c>
      <c r="B10" s="466"/>
      <c r="C10" s="466"/>
      <c r="D10" s="466"/>
      <c r="E10" s="466"/>
      <c r="F10" s="466"/>
      <c r="G10" s="494" t="s">
        <v>477</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5" t="str">
        <f>入力規則等!P10</f>
        <v>委託・請負</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8" t="s">
        <v>27</v>
      </c>
      <c r="B12" s="469"/>
      <c r="C12" s="469"/>
      <c r="D12" s="469"/>
      <c r="E12" s="469"/>
      <c r="F12" s="470"/>
      <c r="G12" s="477"/>
      <c r="H12" s="478"/>
      <c r="I12" s="478"/>
      <c r="J12" s="478"/>
      <c r="K12" s="478"/>
      <c r="L12" s="478"/>
      <c r="M12" s="478"/>
      <c r="N12" s="478"/>
      <c r="O12" s="478"/>
      <c r="P12" s="176" t="s">
        <v>69</v>
      </c>
      <c r="Q12" s="121"/>
      <c r="R12" s="121"/>
      <c r="S12" s="121"/>
      <c r="T12" s="121"/>
      <c r="U12" s="121"/>
      <c r="V12" s="172"/>
      <c r="W12" s="176" t="s">
        <v>70</v>
      </c>
      <c r="X12" s="121"/>
      <c r="Y12" s="121"/>
      <c r="Z12" s="121"/>
      <c r="AA12" s="121"/>
      <c r="AB12" s="121"/>
      <c r="AC12" s="172"/>
      <c r="AD12" s="176" t="s">
        <v>71</v>
      </c>
      <c r="AE12" s="121"/>
      <c r="AF12" s="121"/>
      <c r="AG12" s="121"/>
      <c r="AH12" s="121"/>
      <c r="AI12" s="121"/>
      <c r="AJ12" s="172"/>
      <c r="AK12" s="176" t="s">
        <v>72</v>
      </c>
      <c r="AL12" s="121"/>
      <c r="AM12" s="121"/>
      <c r="AN12" s="121"/>
      <c r="AO12" s="121"/>
      <c r="AP12" s="121"/>
      <c r="AQ12" s="172"/>
      <c r="AR12" s="176" t="s">
        <v>73</v>
      </c>
      <c r="AS12" s="121"/>
      <c r="AT12" s="121"/>
      <c r="AU12" s="121"/>
      <c r="AV12" s="121"/>
      <c r="AW12" s="121"/>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27</v>
      </c>
      <c r="Q13" s="72"/>
      <c r="R13" s="72"/>
      <c r="S13" s="72"/>
      <c r="T13" s="72"/>
      <c r="U13" s="72"/>
      <c r="V13" s="73"/>
      <c r="W13" s="71">
        <v>40</v>
      </c>
      <c r="X13" s="72"/>
      <c r="Y13" s="72"/>
      <c r="Z13" s="72"/>
      <c r="AA13" s="72"/>
      <c r="AB13" s="72"/>
      <c r="AC13" s="73"/>
      <c r="AD13" s="71">
        <v>31</v>
      </c>
      <c r="AE13" s="72"/>
      <c r="AF13" s="72"/>
      <c r="AG13" s="72"/>
      <c r="AH13" s="72"/>
      <c r="AI13" s="72"/>
      <c r="AJ13" s="73"/>
      <c r="AK13" s="71">
        <v>28</v>
      </c>
      <c r="AL13" s="72"/>
      <c r="AM13" s="72"/>
      <c r="AN13" s="72"/>
      <c r="AO13" s="72"/>
      <c r="AP13" s="72"/>
      <c r="AQ13" s="73"/>
      <c r="AR13" s="681">
        <v>28</v>
      </c>
      <c r="AS13" s="682"/>
      <c r="AT13" s="682"/>
      <c r="AU13" s="682"/>
      <c r="AV13" s="682"/>
      <c r="AW13" s="682"/>
      <c r="AX13" s="683"/>
    </row>
    <row r="14" spans="1:50" ht="21" customHeight="1" x14ac:dyDescent="0.15">
      <c r="A14" s="471"/>
      <c r="B14" s="472"/>
      <c r="C14" s="472"/>
      <c r="D14" s="472"/>
      <c r="E14" s="472"/>
      <c r="F14" s="473"/>
      <c r="G14" s="484"/>
      <c r="H14" s="485"/>
      <c r="I14" s="348" t="s">
        <v>9</v>
      </c>
      <c r="J14" s="479"/>
      <c r="K14" s="479"/>
      <c r="L14" s="479"/>
      <c r="M14" s="479"/>
      <c r="N14" s="479"/>
      <c r="O14" s="480"/>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679"/>
      <c r="AS14" s="679"/>
      <c r="AT14" s="679"/>
      <c r="AU14" s="679"/>
      <c r="AV14" s="679"/>
      <c r="AW14" s="679"/>
      <c r="AX14" s="680"/>
    </row>
    <row r="15" spans="1:50" ht="21" customHeight="1" x14ac:dyDescent="0.15">
      <c r="A15" s="471"/>
      <c r="B15" s="472"/>
      <c r="C15" s="472"/>
      <c r="D15" s="472"/>
      <c r="E15" s="472"/>
      <c r="F15" s="473"/>
      <c r="G15" s="484"/>
      <c r="H15" s="485"/>
      <c r="I15" s="348" t="s">
        <v>62</v>
      </c>
      <c r="J15" s="349"/>
      <c r="K15" s="349"/>
      <c r="L15" s="349"/>
      <c r="M15" s="349"/>
      <c r="N15" s="349"/>
      <c r="O15" s="350"/>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518</v>
      </c>
      <c r="AS15" s="72"/>
      <c r="AT15" s="72"/>
      <c r="AU15" s="72"/>
      <c r="AV15" s="72"/>
      <c r="AW15" s="72"/>
      <c r="AX15" s="678"/>
    </row>
    <row r="16" spans="1:50" ht="21" customHeight="1" x14ac:dyDescent="0.15">
      <c r="A16" s="471"/>
      <c r="B16" s="472"/>
      <c r="C16" s="472"/>
      <c r="D16" s="472"/>
      <c r="E16" s="472"/>
      <c r="F16" s="473"/>
      <c r="G16" s="484"/>
      <c r="H16" s="485"/>
      <c r="I16" s="348" t="s">
        <v>63</v>
      </c>
      <c r="J16" s="349"/>
      <c r="K16" s="349"/>
      <c r="L16" s="349"/>
      <c r="M16" s="349"/>
      <c r="N16" s="349"/>
      <c r="O16" s="350"/>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8" t="s">
        <v>61</v>
      </c>
      <c r="J17" s="479"/>
      <c r="K17" s="479"/>
      <c r="L17" s="479"/>
      <c r="M17" s="479"/>
      <c r="N17" s="479"/>
      <c r="O17" s="480"/>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51" t="s">
        <v>22</v>
      </c>
      <c r="J18" s="352"/>
      <c r="K18" s="352"/>
      <c r="L18" s="352"/>
      <c r="M18" s="352"/>
      <c r="N18" s="352"/>
      <c r="O18" s="353"/>
      <c r="P18" s="321">
        <f>SUM(P13:V17)</f>
        <v>27</v>
      </c>
      <c r="Q18" s="322"/>
      <c r="R18" s="322"/>
      <c r="S18" s="322"/>
      <c r="T18" s="322"/>
      <c r="U18" s="322"/>
      <c r="V18" s="323"/>
      <c r="W18" s="321">
        <f>SUM(W13:AC17)</f>
        <v>40</v>
      </c>
      <c r="X18" s="322"/>
      <c r="Y18" s="322"/>
      <c r="Z18" s="322"/>
      <c r="AA18" s="322"/>
      <c r="AB18" s="322"/>
      <c r="AC18" s="323"/>
      <c r="AD18" s="321">
        <f t="shared" ref="AD18" si="0">SUM(AD13:AJ17)</f>
        <v>31</v>
      </c>
      <c r="AE18" s="322"/>
      <c r="AF18" s="322"/>
      <c r="AG18" s="322"/>
      <c r="AH18" s="322"/>
      <c r="AI18" s="322"/>
      <c r="AJ18" s="323"/>
      <c r="AK18" s="321">
        <f t="shared" ref="AK18" si="1">SUM(AK13:AQ17)</f>
        <v>28</v>
      </c>
      <c r="AL18" s="322"/>
      <c r="AM18" s="322"/>
      <c r="AN18" s="322"/>
      <c r="AO18" s="322"/>
      <c r="AP18" s="322"/>
      <c r="AQ18" s="323"/>
      <c r="AR18" s="321">
        <f t="shared" ref="AR18" si="2">SUM(AR13:AX17)</f>
        <v>28</v>
      </c>
      <c r="AS18" s="322"/>
      <c r="AT18" s="322"/>
      <c r="AU18" s="322"/>
      <c r="AV18" s="322"/>
      <c r="AW18" s="322"/>
      <c r="AX18" s="324"/>
    </row>
    <row r="19" spans="1:50" ht="24.75" customHeight="1" x14ac:dyDescent="0.15">
      <c r="A19" s="471"/>
      <c r="B19" s="472"/>
      <c r="C19" s="472"/>
      <c r="D19" s="472"/>
      <c r="E19" s="472"/>
      <c r="F19" s="473"/>
      <c r="G19" s="318" t="s">
        <v>10</v>
      </c>
      <c r="H19" s="319"/>
      <c r="I19" s="319"/>
      <c r="J19" s="319"/>
      <c r="K19" s="319"/>
      <c r="L19" s="319"/>
      <c r="M19" s="319"/>
      <c r="N19" s="319"/>
      <c r="O19" s="319"/>
      <c r="P19" s="71">
        <v>20</v>
      </c>
      <c r="Q19" s="72"/>
      <c r="R19" s="72"/>
      <c r="S19" s="72"/>
      <c r="T19" s="72"/>
      <c r="U19" s="72"/>
      <c r="V19" s="73"/>
      <c r="W19" s="71">
        <v>26</v>
      </c>
      <c r="X19" s="72"/>
      <c r="Y19" s="72"/>
      <c r="Z19" s="72"/>
      <c r="AA19" s="72"/>
      <c r="AB19" s="72"/>
      <c r="AC19" s="73"/>
      <c r="AD19" s="71">
        <v>27</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4"/>
      <c r="B20" s="475"/>
      <c r="C20" s="475"/>
      <c r="D20" s="475"/>
      <c r="E20" s="475"/>
      <c r="F20" s="476"/>
      <c r="G20" s="318" t="s">
        <v>11</v>
      </c>
      <c r="H20" s="319"/>
      <c r="I20" s="319"/>
      <c r="J20" s="319"/>
      <c r="K20" s="319"/>
      <c r="L20" s="319"/>
      <c r="M20" s="319"/>
      <c r="N20" s="319"/>
      <c r="O20" s="319"/>
      <c r="P20" s="326">
        <f>IF(P18=0, "-", P19/P18)</f>
        <v>0.7407407407407407</v>
      </c>
      <c r="Q20" s="326"/>
      <c r="R20" s="326"/>
      <c r="S20" s="326"/>
      <c r="T20" s="326"/>
      <c r="U20" s="326"/>
      <c r="V20" s="326"/>
      <c r="W20" s="326">
        <f>IF(W18=0, "-", W19/W18)</f>
        <v>0.65</v>
      </c>
      <c r="X20" s="326"/>
      <c r="Y20" s="326"/>
      <c r="Z20" s="326"/>
      <c r="AA20" s="326"/>
      <c r="AB20" s="326"/>
      <c r="AC20" s="326"/>
      <c r="AD20" s="326">
        <f>IF(AD18=0, "-", AD19/AD18)</f>
        <v>0.87096774193548387</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5"/>
      <c r="Z22" s="286"/>
      <c r="AA22" s="287"/>
      <c r="AB22" s="140"/>
      <c r="AC22" s="135"/>
      <c r="AD22" s="136"/>
      <c r="AE22" s="141"/>
      <c r="AF22" s="134"/>
      <c r="AG22" s="134"/>
      <c r="AH22" s="134"/>
      <c r="AI22" s="291"/>
      <c r="AJ22" s="141"/>
      <c r="AK22" s="134"/>
      <c r="AL22" s="134"/>
      <c r="AM22" s="134"/>
      <c r="AN22" s="291"/>
      <c r="AO22" s="141"/>
      <c r="AP22" s="134"/>
      <c r="AQ22" s="134"/>
      <c r="AR22" s="134"/>
      <c r="AS22" s="291"/>
      <c r="AT22" s="67"/>
      <c r="AU22" s="110">
        <v>31</v>
      </c>
      <c r="AV22" s="110"/>
      <c r="AW22" s="108" t="s">
        <v>360</v>
      </c>
      <c r="AX22" s="109"/>
    </row>
    <row r="23" spans="1:50" ht="22.5" customHeight="1" x14ac:dyDescent="0.15">
      <c r="A23" s="222"/>
      <c r="B23" s="220"/>
      <c r="C23" s="220"/>
      <c r="D23" s="220"/>
      <c r="E23" s="220"/>
      <c r="F23" s="221"/>
      <c r="G23" s="327" t="s">
        <v>481</v>
      </c>
      <c r="H23" s="460"/>
      <c r="I23" s="460"/>
      <c r="J23" s="460"/>
      <c r="K23" s="460"/>
      <c r="L23" s="460"/>
      <c r="M23" s="460"/>
      <c r="N23" s="460"/>
      <c r="O23" s="696"/>
      <c r="P23" s="585" t="s">
        <v>521</v>
      </c>
      <c r="Q23" s="260"/>
      <c r="R23" s="260"/>
      <c r="S23" s="260"/>
      <c r="T23" s="260"/>
      <c r="U23" s="260"/>
      <c r="V23" s="260"/>
      <c r="W23" s="260"/>
      <c r="X23" s="586"/>
      <c r="Y23" s="299" t="s">
        <v>14</v>
      </c>
      <c r="Z23" s="300"/>
      <c r="AA23" s="301"/>
      <c r="AB23" s="216" t="s">
        <v>482</v>
      </c>
      <c r="AC23" s="673"/>
      <c r="AD23" s="674"/>
      <c r="AE23" s="93">
        <v>444</v>
      </c>
      <c r="AF23" s="94"/>
      <c r="AG23" s="94"/>
      <c r="AH23" s="94"/>
      <c r="AI23" s="95"/>
      <c r="AJ23" s="93">
        <v>500</v>
      </c>
      <c r="AK23" s="94"/>
      <c r="AL23" s="94"/>
      <c r="AM23" s="94"/>
      <c r="AN23" s="95"/>
      <c r="AO23" s="93">
        <v>637</v>
      </c>
      <c r="AP23" s="94"/>
      <c r="AQ23" s="94"/>
      <c r="AR23" s="94"/>
      <c r="AS23" s="95"/>
      <c r="AT23" s="232"/>
      <c r="AU23" s="232"/>
      <c r="AV23" s="232"/>
      <c r="AW23" s="232"/>
      <c r="AX23" s="233"/>
    </row>
    <row r="24" spans="1:50" ht="22.5" customHeight="1" x14ac:dyDescent="0.15">
      <c r="A24" s="223"/>
      <c r="B24" s="224"/>
      <c r="C24" s="224"/>
      <c r="D24" s="224"/>
      <c r="E24" s="224"/>
      <c r="F24" s="225"/>
      <c r="G24" s="697"/>
      <c r="H24" s="698"/>
      <c r="I24" s="698"/>
      <c r="J24" s="698"/>
      <c r="K24" s="698"/>
      <c r="L24" s="698"/>
      <c r="M24" s="698"/>
      <c r="N24" s="698"/>
      <c r="O24" s="699"/>
      <c r="P24" s="587"/>
      <c r="Q24" s="588"/>
      <c r="R24" s="588"/>
      <c r="S24" s="588"/>
      <c r="T24" s="588"/>
      <c r="U24" s="588"/>
      <c r="V24" s="588"/>
      <c r="W24" s="588"/>
      <c r="X24" s="589"/>
      <c r="Y24" s="176" t="s">
        <v>65</v>
      </c>
      <c r="Z24" s="121"/>
      <c r="AA24" s="172"/>
      <c r="AB24" s="341" t="s">
        <v>482</v>
      </c>
      <c r="AC24" s="292"/>
      <c r="AD24" s="292"/>
      <c r="AE24" s="93" t="s">
        <v>529</v>
      </c>
      <c r="AF24" s="94"/>
      <c r="AG24" s="94"/>
      <c r="AH24" s="94"/>
      <c r="AI24" s="95"/>
      <c r="AJ24" s="93">
        <v>457</v>
      </c>
      <c r="AK24" s="94"/>
      <c r="AL24" s="94"/>
      <c r="AM24" s="94"/>
      <c r="AN24" s="95"/>
      <c r="AO24" s="93">
        <v>515</v>
      </c>
      <c r="AP24" s="94"/>
      <c r="AQ24" s="94"/>
      <c r="AR24" s="94"/>
      <c r="AS24" s="95"/>
      <c r="AT24" s="93">
        <v>740</v>
      </c>
      <c r="AU24" s="94"/>
      <c r="AV24" s="94"/>
      <c r="AW24" s="94"/>
      <c r="AX24" s="96"/>
    </row>
    <row r="25" spans="1:50" ht="22.5" customHeight="1" x14ac:dyDescent="0.15">
      <c r="A25" s="684"/>
      <c r="B25" s="685"/>
      <c r="C25" s="685"/>
      <c r="D25" s="685"/>
      <c r="E25" s="685"/>
      <c r="F25" s="686"/>
      <c r="G25" s="700"/>
      <c r="H25" s="701"/>
      <c r="I25" s="701"/>
      <c r="J25" s="701"/>
      <c r="K25" s="701"/>
      <c r="L25" s="701"/>
      <c r="M25" s="701"/>
      <c r="N25" s="701"/>
      <c r="O25" s="702"/>
      <c r="P25" s="539"/>
      <c r="Q25" s="590"/>
      <c r="R25" s="590"/>
      <c r="S25" s="590"/>
      <c r="T25" s="590"/>
      <c r="U25" s="590"/>
      <c r="V25" s="590"/>
      <c r="W25" s="590"/>
      <c r="X25" s="591"/>
      <c r="Y25" s="120" t="s">
        <v>15</v>
      </c>
      <c r="Z25" s="121"/>
      <c r="AA25" s="172"/>
      <c r="AB25" s="703" t="s">
        <v>364</v>
      </c>
      <c r="AC25" s="270"/>
      <c r="AD25" s="270"/>
      <c r="AE25" s="93" t="s">
        <v>529</v>
      </c>
      <c r="AF25" s="94"/>
      <c r="AG25" s="94"/>
      <c r="AH25" s="94"/>
      <c r="AI25" s="95"/>
      <c r="AJ25" s="93">
        <f>AJ23/AJ24*100</f>
        <v>109.40919037199124</v>
      </c>
      <c r="AK25" s="94"/>
      <c r="AL25" s="94"/>
      <c r="AM25" s="94"/>
      <c r="AN25" s="95"/>
      <c r="AO25" s="93">
        <f>AO23/AO24*100</f>
        <v>123.68932038834953</v>
      </c>
      <c r="AP25" s="94"/>
      <c r="AQ25" s="94"/>
      <c r="AR25" s="94"/>
      <c r="AS25" s="95"/>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75" t="s">
        <v>303</v>
      </c>
      <c r="AU26" s="676"/>
      <c r="AV26" s="676"/>
      <c r="AW26" s="676"/>
      <c r="AX26" s="677"/>
    </row>
    <row r="27" spans="1:50" ht="18.75" hidden="1"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5"/>
      <c r="Z27" s="286"/>
      <c r="AA27" s="287"/>
      <c r="AB27" s="140"/>
      <c r="AC27" s="135"/>
      <c r="AD27" s="136"/>
      <c r="AE27" s="141"/>
      <c r="AF27" s="134"/>
      <c r="AG27" s="134"/>
      <c r="AH27" s="134"/>
      <c r="AI27" s="291"/>
      <c r="AJ27" s="141"/>
      <c r="AK27" s="134"/>
      <c r="AL27" s="134"/>
      <c r="AM27" s="134"/>
      <c r="AN27" s="291"/>
      <c r="AO27" s="141"/>
      <c r="AP27" s="134"/>
      <c r="AQ27" s="134"/>
      <c r="AR27" s="134"/>
      <c r="AS27" s="291"/>
      <c r="AT27" s="67"/>
      <c r="AU27" s="110"/>
      <c r="AV27" s="110"/>
      <c r="AW27" s="108" t="s">
        <v>360</v>
      </c>
      <c r="AX27" s="109"/>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6" t="s">
        <v>65</v>
      </c>
      <c r="Z29" s="121"/>
      <c r="AA29" s="172"/>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4"/>
      <c r="B30" s="685"/>
      <c r="C30" s="685"/>
      <c r="D30" s="685"/>
      <c r="E30" s="685"/>
      <c r="F30" s="686"/>
      <c r="G30" s="328"/>
      <c r="H30" s="329"/>
      <c r="I30" s="329"/>
      <c r="J30" s="329"/>
      <c r="K30" s="329"/>
      <c r="L30" s="329"/>
      <c r="M30" s="329"/>
      <c r="N30" s="329"/>
      <c r="O30" s="330"/>
      <c r="P30" s="203"/>
      <c r="Q30" s="203"/>
      <c r="R30" s="203"/>
      <c r="S30" s="203"/>
      <c r="T30" s="203"/>
      <c r="U30" s="203"/>
      <c r="V30" s="203"/>
      <c r="W30" s="203"/>
      <c r="X30" s="204"/>
      <c r="Y30" s="120" t="s">
        <v>15</v>
      </c>
      <c r="Z30" s="121"/>
      <c r="AA30" s="172"/>
      <c r="AB30" s="270" t="s">
        <v>16</v>
      </c>
      <c r="AC30" s="270"/>
      <c r="AD30" s="270"/>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5"/>
      <c r="Z32" s="286"/>
      <c r="AA32" s="287"/>
      <c r="AB32" s="140"/>
      <c r="AC32" s="135"/>
      <c r="AD32" s="136"/>
      <c r="AE32" s="141"/>
      <c r="AF32" s="134"/>
      <c r="AG32" s="134"/>
      <c r="AH32" s="134"/>
      <c r="AI32" s="291"/>
      <c r="AJ32" s="141"/>
      <c r="AK32" s="134"/>
      <c r="AL32" s="134"/>
      <c r="AM32" s="134"/>
      <c r="AN32" s="291"/>
      <c r="AO32" s="141"/>
      <c r="AP32" s="134"/>
      <c r="AQ32" s="134"/>
      <c r="AR32" s="134"/>
      <c r="AS32" s="291"/>
      <c r="AT32" s="67"/>
      <c r="AU32" s="110"/>
      <c r="AV32" s="110"/>
      <c r="AW32" s="108" t="s">
        <v>360</v>
      </c>
      <c r="AX32" s="109"/>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6" t="s">
        <v>65</v>
      </c>
      <c r="Z34" s="121"/>
      <c r="AA34" s="172"/>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4"/>
      <c r="B35" s="685"/>
      <c r="C35" s="685"/>
      <c r="D35" s="685"/>
      <c r="E35" s="685"/>
      <c r="F35" s="686"/>
      <c r="G35" s="328"/>
      <c r="H35" s="329"/>
      <c r="I35" s="329"/>
      <c r="J35" s="329"/>
      <c r="K35" s="329"/>
      <c r="L35" s="329"/>
      <c r="M35" s="329"/>
      <c r="N35" s="329"/>
      <c r="O35" s="330"/>
      <c r="P35" s="203"/>
      <c r="Q35" s="203"/>
      <c r="R35" s="203"/>
      <c r="S35" s="203"/>
      <c r="T35" s="203"/>
      <c r="U35" s="203"/>
      <c r="V35" s="203"/>
      <c r="W35" s="203"/>
      <c r="X35" s="204"/>
      <c r="Y35" s="120" t="s">
        <v>15</v>
      </c>
      <c r="Z35" s="121"/>
      <c r="AA35" s="172"/>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5"/>
      <c r="Z37" s="286"/>
      <c r="AA37" s="287"/>
      <c r="AB37" s="140"/>
      <c r="AC37" s="135"/>
      <c r="AD37" s="136"/>
      <c r="AE37" s="141"/>
      <c r="AF37" s="134"/>
      <c r="AG37" s="134"/>
      <c r="AH37" s="134"/>
      <c r="AI37" s="291"/>
      <c r="AJ37" s="141"/>
      <c r="AK37" s="134"/>
      <c r="AL37" s="134"/>
      <c r="AM37" s="134"/>
      <c r="AN37" s="291"/>
      <c r="AO37" s="141"/>
      <c r="AP37" s="134"/>
      <c r="AQ37" s="134"/>
      <c r="AR37" s="134"/>
      <c r="AS37" s="291"/>
      <c r="AT37" s="67"/>
      <c r="AU37" s="110"/>
      <c r="AV37" s="110"/>
      <c r="AW37" s="108" t="s">
        <v>360</v>
      </c>
      <c r="AX37" s="109"/>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6" t="s">
        <v>65</v>
      </c>
      <c r="Z39" s="121"/>
      <c r="AA39" s="172"/>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4"/>
      <c r="B40" s="685"/>
      <c r="C40" s="685"/>
      <c r="D40" s="685"/>
      <c r="E40" s="685"/>
      <c r="F40" s="686"/>
      <c r="G40" s="328"/>
      <c r="H40" s="329"/>
      <c r="I40" s="329"/>
      <c r="J40" s="329"/>
      <c r="K40" s="329"/>
      <c r="L40" s="329"/>
      <c r="M40" s="329"/>
      <c r="N40" s="329"/>
      <c r="O40" s="330"/>
      <c r="P40" s="203"/>
      <c r="Q40" s="203"/>
      <c r="R40" s="203"/>
      <c r="S40" s="203"/>
      <c r="T40" s="203"/>
      <c r="U40" s="203"/>
      <c r="V40" s="203"/>
      <c r="W40" s="203"/>
      <c r="X40" s="204"/>
      <c r="Y40" s="120" t="s">
        <v>15</v>
      </c>
      <c r="Z40" s="121"/>
      <c r="AA40" s="172"/>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5"/>
      <c r="Z42" s="286"/>
      <c r="AA42" s="287"/>
      <c r="AB42" s="140"/>
      <c r="AC42" s="135"/>
      <c r="AD42" s="136"/>
      <c r="AE42" s="141"/>
      <c r="AF42" s="134"/>
      <c r="AG42" s="134"/>
      <c r="AH42" s="134"/>
      <c r="AI42" s="291"/>
      <c r="AJ42" s="141"/>
      <c r="AK42" s="134"/>
      <c r="AL42" s="134"/>
      <c r="AM42" s="134"/>
      <c r="AN42" s="291"/>
      <c r="AO42" s="141"/>
      <c r="AP42" s="134"/>
      <c r="AQ42" s="134"/>
      <c r="AR42" s="134"/>
      <c r="AS42" s="291"/>
      <c r="AT42" s="67"/>
      <c r="AU42" s="110"/>
      <c r="AV42" s="110"/>
      <c r="AW42" s="108" t="s">
        <v>360</v>
      </c>
      <c r="AX42" s="109"/>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6" t="s">
        <v>65</v>
      </c>
      <c r="Z44" s="121"/>
      <c r="AA44" s="172"/>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40" t="s">
        <v>320</v>
      </c>
      <c r="B47" s="706" t="s">
        <v>317</v>
      </c>
      <c r="C47" s="242"/>
      <c r="D47" s="242"/>
      <c r="E47" s="242"/>
      <c r="F47" s="243"/>
      <c r="G47" s="635" t="s">
        <v>311</v>
      </c>
      <c r="H47" s="635"/>
      <c r="I47" s="635"/>
      <c r="J47" s="635"/>
      <c r="K47" s="635"/>
      <c r="L47" s="635"/>
      <c r="M47" s="635"/>
      <c r="N47" s="635"/>
      <c r="O47" s="635"/>
      <c r="P47" s="635"/>
      <c r="Q47" s="635"/>
      <c r="R47" s="635"/>
      <c r="S47" s="635"/>
      <c r="T47" s="635"/>
      <c r="U47" s="635"/>
      <c r="V47" s="635"/>
      <c r="W47" s="635"/>
      <c r="X47" s="635"/>
      <c r="Y47" s="635"/>
      <c r="Z47" s="635"/>
      <c r="AA47" s="711"/>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40"/>
      <c r="B48" s="706"/>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0"/>
      <c r="B49" s="706"/>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2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9"/>
    </row>
    <row r="50" spans="1:50" ht="22.5" hidden="1" customHeight="1" x14ac:dyDescent="0.15">
      <c r="A50" s="240"/>
      <c r="B50" s="706"/>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3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31"/>
    </row>
    <row r="51" spans="1:50" ht="22.5" hidden="1" customHeight="1" x14ac:dyDescent="0.15">
      <c r="A51" s="240"/>
      <c r="B51" s="707"/>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3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33"/>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5"/>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71"/>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2"/>
      <c r="AE67" s="672" t="s">
        <v>69</v>
      </c>
      <c r="AF67" s="118"/>
      <c r="AG67" s="118"/>
      <c r="AH67" s="118"/>
      <c r="AI67" s="118"/>
      <c r="AJ67" s="672" t="s">
        <v>70</v>
      </c>
      <c r="AK67" s="118"/>
      <c r="AL67" s="118"/>
      <c r="AM67" s="118"/>
      <c r="AN67" s="118"/>
      <c r="AO67" s="672" t="s">
        <v>71</v>
      </c>
      <c r="AP67" s="118"/>
      <c r="AQ67" s="118"/>
      <c r="AR67" s="118"/>
      <c r="AS67" s="118"/>
      <c r="AT67" s="177" t="s">
        <v>74</v>
      </c>
      <c r="AU67" s="178"/>
      <c r="AV67" s="178"/>
      <c r="AW67" s="178"/>
      <c r="AX67" s="179"/>
    </row>
    <row r="68" spans="1:60" ht="22.5" customHeight="1" x14ac:dyDescent="0.15">
      <c r="A68" s="191"/>
      <c r="B68" s="192"/>
      <c r="C68" s="192"/>
      <c r="D68" s="192"/>
      <c r="E68" s="192"/>
      <c r="F68" s="193"/>
      <c r="G68" s="260" t="s">
        <v>520</v>
      </c>
      <c r="H68" s="201"/>
      <c r="I68" s="201"/>
      <c r="J68" s="201"/>
      <c r="K68" s="201"/>
      <c r="L68" s="201"/>
      <c r="M68" s="201"/>
      <c r="N68" s="201"/>
      <c r="O68" s="201"/>
      <c r="P68" s="201"/>
      <c r="Q68" s="201"/>
      <c r="R68" s="201"/>
      <c r="S68" s="201"/>
      <c r="T68" s="201"/>
      <c r="U68" s="201"/>
      <c r="V68" s="201"/>
      <c r="W68" s="201"/>
      <c r="X68" s="202"/>
      <c r="Y68" s="338" t="s">
        <v>66</v>
      </c>
      <c r="Z68" s="339"/>
      <c r="AA68" s="340"/>
      <c r="AB68" s="208" t="s">
        <v>483</v>
      </c>
      <c r="AC68" s="209"/>
      <c r="AD68" s="210"/>
      <c r="AE68" s="93">
        <v>2</v>
      </c>
      <c r="AF68" s="94"/>
      <c r="AG68" s="94"/>
      <c r="AH68" s="94"/>
      <c r="AI68" s="95"/>
      <c r="AJ68" s="93">
        <v>4</v>
      </c>
      <c r="AK68" s="94"/>
      <c r="AL68" s="94"/>
      <c r="AM68" s="94"/>
      <c r="AN68" s="95"/>
      <c r="AO68" s="93">
        <v>4</v>
      </c>
      <c r="AP68" s="94"/>
      <c r="AQ68" s="94"/>
      <c r="AR68" s="94"/>
      <c r="AS68" s="95"/>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6"/>
      <c r="AA69" s="157"/>
      <c r="AB69" s="216" t="s">
        <v>483</v>
      </c>
      <c r="AC69" s="217"/>
      <c r="AD69" s="218"/>
      <c r="AE69" s="93">
        <v>2</v>
      </c>
      <c r="AF69" s="94"/>
      <c r="AG69" s="94"/>
      <c r="AH69" s="94"/>
      <c r="AI69" s="95"/>
      <c r="AJ69" s="93">
        <v>4</v>
      </c>
      <c r="AK69" s="94"/>
      <c r="AL69" s="94"/>
      <c r="AM69" s="94"/>
      <c r="AN69" s="95"/>
      <c r="AO69" s="93">
        <v>4</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2"/>
      <c r="AE70" s="176" t="s">
        <v>69</v>
      </c>
      <c r="AF70" s="171"/>
      <c r="AG70" s="171"/>
      <c r="AH70" s="171"/>
      <c r="AI70" s="200"/>
      <c r="AJ70" s="176" t="s">
        <v>70</v>
      </c>
      <c r="AK70" s="171"/>
      <c r="AL70" s="171"/>
      <c r="AM70" s="171"/>
      <c r="AN70" s="200"/>
      <c r="AO70" s="176" t="s">
        <v>71</v>
      </c>
      <c r="AP70" s="171"/>
      <c r="AQ70" s="171"/>
      <c r="AR70" s="171"/>
      <c r="AS70" s="200"/>
      <c r="AT70" s="177" t="s">
        <v>74</v>
      </c>
      <c r="AU70" s="178"/>
      <c r="AV70" s="178"/>
      <c r="AW70" s="178"/>
      <c r="AX70" s="179"/>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2"/>
      <c r="AE73" s="176" t="s">
        <v>69</v>
      </c>
      <c r="AF73" s="171"/>
      <c r="AG73" s="171"/>
      <c r="AH73" s="171"/>
      <c r="AI73" s="200"/>
      <c r="AJ73" s="176" t="s">
        <v>70</v>
      </c>
      <c r="AK73" s="171"/>
      <c r="AL73" s="171"/>
      <c r="AM73" s="171"/>
      <c r="AN73" s="200"/>
      <c r="AO73" s="176" t="s">
        <v>71</v>
      </c>
      <c r="AP73" s="171"/>
      <c r="AQ73" s="171"/>
      <c r="AR73" s="171"/>
      <c r="AS73" s="200"/>
      <c r="AT73" s="177" t="s">
        <v>74</v>
      </c>
      <c r="AU73" s="178"/>
      <c r="AV73" s="178"/>
      <c r="AW73" s="178"/>
      <c r="AX73" s="179"/>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2"/>
      <c r="AE76" s="176" t="s">
        <v>69</v>
      </c>
      <c r="AF76" s="171"/>
      <c r="AG76" s="171"/>
      <c r="AH76" s="171"/>
      <c r="AI76" s="200"/>
      <c r="AJ76" s="176" t="s">
        <v>70</v>
      </c>
      <c r="AK76" s="171"/>
      <c r="AL76" s="171"/>
      <c r="AM76" s="171"/>
      <c r="AN76" s="200"/>
      <c r="AO76" s="176" t="s">
        <v>71</v>
      </c>
      <c r="AP76" s="171"/>
      <c r="AQ76" s="171"/>
      <c r="AR76" s="171"/>
      <c r="AS76" s="200"/>
      <c r="AT76" s="177" t="s">
        <v>74</v>
      </c>
      <c r="AU76" s="178"/>
      <c r="AV76" s="178"/>
      <c r="AW76" s="178"/>
      <c r="AX76" s="179"/>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2"/>
      <c r="AE79" s="176" t="s">
        <v>69</v>
      </c>
      <c r="AF79" s="171"/>
      <c r="AG79" s="171"/>
      <c r="AH79" s="171"/>
      <c r="AI79" s="200"/>
      <c r="AJ79" s="176" t="s">
        <v>70</v>
      </c>
      <c r="AK79" s="171"/>
      <c r="AL79" s="171"/>
      <c r="AM79" s="171"/>
      <c r="AN79" s="200"/>
      <c r="AO79" s="176" t="s">
        <v>71</v>
      </c>
      <c r="AP79" s="171"/>
      <c r="AQ79" s="171"/>
      <c r="AR79" s="171"/>
      <c r="AS79" s="200"/>
      <c r="AT79" s="177" t="s">
        <v>74</v>
      </c>
      <c r="AU79" s="178"/>
      <c r="AV79" s="178"/>
      <c r="AW79" s="178"/>
      <c r="AX79" s="179"/>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1"/>
      <c r="I82" s="121"/>
      <c r="J82" s="121"/>
      <c r="K82" s="121"/>
      <c r="L82" s="121"/>
      <c r="M82" s="121"/>
      <c r="N82" s="121"/>
      <c r="O82" s="121"/>
      <c r="P82" s="121"/>
      <c r="Q82" s="121"/>
      <c r="R82" s="121"/>
      <c r="S82" s="121"/>
      <c r="T82" s="121"/>
      <c r="U82" s="121"/>
      <c r="V82" s="121"/>
      <c r="W82" s="121"/>
      <c r="X82" s="172"/>
      <c r="Y82" s="173"/>
      <c r="Z82" s="174"/>
      <c r="AA82" s="175"/>
      <c r="AB82" s="120" t="s">
        <v>12</v>
      </c>
      <c r="AC82" s="121"/>
      <c r="AD82" s="172"/>
      <c r="AE82" s="176" t="s">
        <v>69</v>
      </c>
      <c r="AF82" s="121"/>
      <c r="AG82" s="121"/>
      <c r="AH82" s="121"/>
      <c r="AI82" s="172"/>
      <c r="AJ82" s="176" t="s">
        <v>70</v>
      </c>
      <c r="AK82" s="121"/>
      <c r="AL82" s="121"/>
      <c r="AM82" s="121"/>
      <c r="AN82" s="172"/>
      <c r="AO82" s="176" t="s">
        <v>71</v>
      </c>
      <c r="AP82" s="121"/>
      <c r="AQ82" s="121"/>
      <c r="AR82" s="121"/>
      <c r="AS82" s="172"/>
      <c r="AT82" s="177" t="s">
        <v>75</v>
      </c>
      <c r="AU82" s="178"/>
      <c r="AV82" s="178"/>
      <c r="AW82" s="178"/>
      <c r="AX82" s="179"/>
    </row>
    <row r="83" spans="1:60" ht="22.5" customHeight="1" x14ac:dyDescent="0.15">
      <c r="A83" s="130"/>
      <c r="B83" s="128"/>
      <c r="C83" s="128"/>
      <c r="D83" s="128"/>
      <c r="E83" s="128"/>
      <c r="F83" s="129"/>
      <c r="G83" s="182" t="s">
        <v>528</v>
      </c>
      <c r="H83" s="145"/>
      <c r="I83" s="145"/>
      <c r="J83" s="145"/>
      <c r="K83" s="145"/>
      <c r="L83" s="145"/>
      <c r="M83" s="145"/>
      <c r="N83" s="145"/>
      <c r="O83" s="145"/>
      <c r="P83" s="145"/>
      <c r="Q83" s="145"/>
      <c r="R83" s="145"/>
      <c r="S83" s="145"/>
      <c r="T83" s="145"/>
      <c r="U83" s="145"/>
      <c r="V83" s="145"/>
      <c r="W83" s="145"/>
      <c r="X83" s="180"/>
      <c r="Y83" s="147" t="s">
        <v>17</v>
      </c>
      <c r="Z83" s="148"/>
      <c r="AA83" s="149"/>
      <c r="AB83" s="186" t="s">
        <v>523</v>
      </c>
      <c r="AC83" s="151"/>
      <c r="AD83" s="152"/>
      <c r="AE83" s="153">
        <f>20000/444</f>
        <v>45.045045045045043</v>
      </c>
      <c r="AF83" s="154"/>
      <c r="AG83" s="154"/>
      <c r="AH83" s="154"/>
      <c r="AI83" s="154"/>
      <c r="AJ83" s="153">
        <f>23000/500</f>
        <v>46</v>
      </c>
      <c r="AK83" s="154"/>
      <c r="AL83" s="154"/>
      <c r="AM83" s="154"/>
      <c r="AN83" s="154"/>
      <c r="AO83" s="153">
        <f>22000/637</f>
        <v>34.53689167974882</v>
      </c>
      <c r="AP83" s="154"/>
      <c r="AQ83" s="154"/>
      <c r="AR83" s="154"/>
      <c r="AS83" s="154"/>
      <c r="AT83" s="93">
        <v>42.7</v>
      </c>
      <c r="AU83" s="94"/>
      <c r="AV83" s="94"/>
      <c r="AW83" s="94"/>
      <c r="AX83" s="96"/>
    </row>
    <row r="84" spans="1:60" ht="47.1" customHeight="1" x14ac:dyDescent="0.15">
      <c r="A84" s="131"/>
      <c r="B84" s="132"/>
      <c r="C84" s="132"/>
      <c r="D84" s="132"/>
      <c r="E84" s="132"/>
      <c r="F84" s="133"/>
      <c r="G84" s="183"/>
      <c r="H84" s="184"/>
      <c r="I84" s="184"/>
      <c r="J84" s="184"/>
      <c r="K84" s="184"/>
      <c r="L84" s="184"/>
      <c r="M84" s="184"/>
      <c r="N84" s="184"/>
      <c r="O84" s="184"/>
      <c r="P84" s="184"/>
      <c r="Q84" s="184"/>
      <c r="R84" s="184"/>
      <c r="S84" s="184"/>
      <c r="T84" s="184"/>
      <c r="U84" s="184"/>
      <c r="V84" s="184"/>
      <c r="W84" s="184"/>
      <c r="X84" s="185"/>
      <c r="Y84" s="155" t="s">
        <v>59</v>
      </c>
      <c r="Z84" s="156"/>
      <c r="AA84" s="157"/>
      <c r="AB84" s="186" t="s">
        <v>522</v>
      </c>
      <c r="AC84" s="151"/>
      <c r="AD84" s="152"/>
      <c r="AE84" s="187" t="s">
        <v>530</v>
      </c>
      <c r="AF84" s="159"/>
      <c r="AG84" s="159"/>
      <c r="AH84" s="159"/>
      <c r="AI84" s="160"/>
      <c r="AJ84" s="187" t="s">
        <v>531</v>
      </c>
      <c r="AK84" s="159"/>
      <c r="AL84" s="159"/>
      <c r="AM84" s="159"/>
      <c r="AN84" s="160"/>
      <c r="AO84" s="187" t="s">
        <v>532</v>
      </c>
      <c r="AP84" s="159"/>
      <c r="AQ84" s="159"/>
      <c r="AR84" s="159"/>
      <c r="AS84" s="160"/>
      <c r="AT84" s="93" t="s">
        <v>533</v>
      </c>
      <c r="AU84" s="94"/>
      <c r="AV84" s="94"/>
      <c r="AW84" s="94"/>
      <c r="AX84" s="96"/>
    </row>
    <row r="85" spans="1:60" ht="32.25" hidden="1" customHeight="1" x14ac:dyDescent="0.15">
      <c r="A85" s="168" t="s">
        <v>17</v>
      </c>
      <c r="B85" s="169"/>
      <c r="C85" s="169"/>
      <c r="D85" s="169"/>
      <c r="E85" s="169"/>
      <c r="F85" s="170"/>
      <c r="G85" s="171" t="s">
        <v>18</v>
      </c>
      <c r="H85" s="121"/>
      <c r="I85" s="121"/>
      <c r="J85" s="121"/>
      <c r="K85" s="121"/>
      <c r="L85" s="121"/>
      <c r="M85" s="121"/>
      <c r="N85" s="121"/>
      <c r="O85" s="121"/>
      <c r="P85" s="121"/>
      <c r="Q85" s="121"/>
      <c r="R85" s="121"/>
      <c r="S85" s="121"/>
      <c r="T85" s="121"/>
      <c r="U85" s="121"/>
      <c r="V85" s="121"/>
      <c r="W85" s="121"/>
      <c r="X85" s="172"/>
      <c r="Y85" s="173"/>
      <c r="Z85" s="174"/>
      <c r="AA85" s="175"/>
      <c r="AB85" s="120" t="s">
        <v>12</v>
      </c>
      <c r="AC85" s="121"/>
      <c r="AD85" s="172"/>
      <c r="AE85" s="176" t="s">
        <v>69</v>
      </c>
      <c r="AF85" s="121"/>
      <c r="AG85" s="121"/>
      <c r="AH85" s="121"/>
      <c r="AI85" s="172"/>
      <c r="AJ85" s="176" t="s">
        <v>70</v>
      </c>
      <c r="AK85" s="121"/>
      <c r="AL85" s="121"/>
      <c r="AM85" s="121"/>
      <c r="AN85" s="172"/>
      <c r="AO85" s="176" t="s">
        <v>71</v>
      </c>
      <c r="AP85" s="121"/>
      <c r="AQ85" s="121"/>
      <c r="AR85" s="121"/>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6"/>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1"/>
      <c r="I88" s="121"/>
      <c r="J88" s="121"/>
      <c r="K88" s="121"/>
      <c r="L88" s="121"/>
      <c r="M88" s="121"/>
      <c r="N88" s="121"/>
      <c r="O88" s="121"/>
      <c r="P88" s="121"/>
      <c r="Q88" s="121"/>
      <c r="R88" s="121"/>
      <c r="S88" s="121"/>
      <c r="T88" s="121"/>
      <c r="U88" s="121"/>
      <c r="V88" s="121"/>
      <c r="W88" s="121"/>
      <c r="X88" s="172"/>
      <c r="Y88" s="173"/>
      <c r="Z88" s="174"/>
      <c r="AA88" s="175"/>
      <c r="AB88" s="120" t="s">
        <v>12</v>
      </c>
      <c r="AC88" s="121"/>
      <c r="AD88" s="172"/>
      <c r="AE88" s="176" t="s">
        <v>69</v>
      </c>
      <c r="AF88" s="121"/>
      <c r="AG88" s="121"/>
      <c r="AH88" s="121"/>
      <c r="AI88" s="172"/>
      <c r="AJ88" s="176" t="s">
        <v>70</v>
      </c>
      <c r="AK88" s="121"/>
      <c r="AL88" s="121"/>
      <c r="AM88" s="121"/>
      <c r="AN88" s="172"/>
      <c r="AO88" s="176" t="s">
        <v>71</v>
      </c>
      <c r="AP88" s="121"/>
      <c r="AQ88" s="121"/>
      <c r="AR88" s="121"/>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6"/>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1"/>
      <c r="I91" s="121"/>
      <c r="J91" s="121"/>
      <c r="K91" s="121"/>
      <c r="L91" s="121"/>
      <c r="M91" s="121"/>
      <c r="N91" s="121"/>
      <c r="O91" s="121"/>
      <c r="P91" s="121"/>
      <c r="Q91" s="121"/>
      <c r="R91" s="121"/>
      <c r="S91" s="121"/>
      <c r="T91" s="121"/>
      <c r="U91" s="121"/>
      <c r="V91" s="121"/>
      <c r="W91" s="121"/>
      <c r="X91" s="172"/>
      <c r="Y91" s="173"/>
      <c r="Z91" s="174"/>
      <c r="AA91" s="175"/>
      <c r="AB91" s="120" t="s">
        <v>12</v>
      </c>
      <c r="AC91" s="121"/>
      <c r="AD91" s="172"/>
      <c r="AE91" s="176" t="s">
        <v>69</v>
      </c>
      <c r="AF91" s="121"/>
      <c r="AG91" s="121"/>
      <c r="AH91" s="121"/>
      <c r="AI91" s="172"/>
      <c r="AJ91" s="176" t="s">
        <v>70</v>
      </c>
      <c r="AK91" s="121"/>
      <c r="AL91" s="121"/>
      <c r="AM91" s="121"/>
      <c r="AN91" s="172"/>
      <c r="AO91" s="176" t="s">
        <v>71</v>
      </c>
      <c r="AP91" s="121"/>
      <c r="AQ91" s="121"/>
      <c r="AR91" s="121"/>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6"/>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6"/>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2" t="s">
        <v>77</v>
      </c>
      <c r="B97" s="383"/>
      <c r="C97" s="354" t="s">
        <v>19</v>
      </c>
      <c r="D97" s="355"/>
      <c r="E97" s="355"/>
      <c r="F97" s="355"/>
      <c r="G97" s="355"/>
      <c r="H97" s="355"/>
      <c r="I97" s="355"/>
      <c r="J97" s="355"/>
      <c r="K97" s="356"/>
      <c r="L97" s="416" t="s">
        <v>76</v>
      </c>
      <c r="M97" s="416"/>
      <c r="N97" s="416"/>
      <c r="O97" s="416"/>
      <c r="P97" s="416"/>
      <c r="Q97" s="416"/>
      <c r="R97" s="417" t="s">
        <v>73</v>
      </c>
      <c r="S97" s="418"/>
      <c r="T97" s="418"/>
      <c r="U97" s="418"/>
      <c r="V97" s="418"/>
      <c r="W97" s="418"/>
      <c r="X97" s="419"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0"/>
    </row>
    <row r="98" spans="1:50" ht="23.1" customHeight="1" x14ac:dyDescent="0.15">
      <c r="A98" s="384"/>
      <c r="B98" s="385"/>
      <c r="C98" s="421" t="s">
        <v>484</v>
      </c>
      <c r="D98" s="422"/>
      <c r="E98" s="422"/>
      <c r="F98" s="422"/>
      <c r="G98" s="422"/>
      <c r="H98" s="422"/>
      <c r="I98" s="422"/>
      <c r="J98" s="422"/>
      <c r="K98" s="423"/>
      <c r="L98" s="71">
        <v>28</v>
      </c>
      <c r="M98" s="72"/>
      <c r="N98" s="72"/>
      <c r="O98" s="72"/>
      <c r="P98" s="72"/>
      <c r="Q98" s="73"/>
      <c r="R98" s="71">
        <v>28</v>
      </c>
      <c r="S98" s="72"/>
      <c r="T98" s="72"/>
      <c r="U98" s="72"/>
      <c r="V98" s="72"/>
      <c r="W98" s="73"/>
      <c r="X98" s="687" t="s">
        <v>540</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84"/>
      <c r="B99" s="385"/>
      <c r="C99" s="162"/>
      <c r="D99" s="163"/>
      <c r="E99" s="163"/>
      <c r="F99" s="163"/>
      <c r="G99" s="163"/>
      <c r="H99" s="163"/>
      <c r="I99" s="163"/>
      <c r="J99" s="163"/>
      <c r="K99" s="164"/>
      <c r="L99" s="71"/>
      <c r="M99" s="72"/>
      <c r="N99" s="72"/>
      <c r="O99" s="72"/>
      <c r="P99" s="72"/>
      <c r="Q99" s="73"/>
      <c r="R99" s="71"/>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84"/>
      <c r="B100" s="385"/>
      <c r="C100" s="162"/>
      <c r="D100" s="163"/>
      <c r="E100" s="163"/>
      <c r="F100" s="163"/>
      <c r="G100" s="163"/>
      <c r="H100" s="163"/>
      <c r="I100" s="163"/>
      <c r="J100" s="163"/>
      <c r="K100" s="164"/>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84"/>
      <c r="B101" s="385"/>
      <c r="C101" s="162"/>
      <c r="D101" s="163"/>
      <c r="E101" s="163"/>
      <c r="F101" s="163"/>
      <c r="G101" s="163"/>
      <c r="H101" s="163"/>
      <c r="I101" s="163"/>
      <c r="J101" s="163"/>
      <c r="K101" s="164"/>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84"/>
      <c r="B102" s="385"/>
      <c r="C102" s="162"/>
      <c r="D102" s="163"/>
      <c r="E102" s="163"/>
      <c r="F102" s="163"/>
      <c r="G102" s="163"/>
      <c r="H102" s="163"/>
      <c r="I102" s="163"/>
      <c r="J102" s="163"/>
      <c r="K102" s="164"/>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86"/>
      <c r="B104" s="387"/>
      <c r="C104" s="376" t="s">
        <v>22</v>
      </c>
      <c r="D104" s="377"/>
      <c r="E104" s="377"/>
      <c r="F104" s="377"/>
      <c r="G104" s="377"/>
      <c r="H104" s="377"/>
      <c r="I104" s="377"/>
      <c r="J104" s="377"/>
      <c r="K104" s="378"/>
      <c r="L104" s="379">
        <f>SUM(L98:Q103)</f>
        <v>28</v>
      </c>
      <c r="M104" s="380"/>
      <c r="N104" s="380"/>
      <c r="O104" s="380"/>
      <c r="P104" s="380"/>
      <c r="Q104" s="381"/>
      <c r="R104" s="379">
        <f>SUM(R98:W103)</f>
        <v>28</v>
      </c>
      <c r="S104" s="380"/>
      <c r="T104" s="380"/>
      <c r="U104" s="380"/>
      <c r="V104" s="380"/>
      <c r="W104" s="381"/>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54" customHeight="1" x14ac:dyDescent="0.15">
      <c r="A108" s="312" t="s">
        <v>312</v>
      </c>
      <c r="B108" s="313"/>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8" t="s">
        <v>473</v>
      </c>
      <c r="AE108" s="619"/>
      <c r="AF108" s="619"/>
      <c r="AG108" s="615" t="s">
        <v>513</v>
      </c>
      <c r="AH108" s="616"/>
      <c r="AI108" s="616"/>
      <c r="AJ108" s="616"/>
      <c r="AK108" s="616"/>
      <c r="AL108" s="616"/>
      <c r="AM108" s="616"/>
      <c r="AN108" s="616"/>
      <c r="AO108" s="616"/>
      <c r="AP108" s="616"/>
      <c r="AQ108" s="616"/>
      <c r="AR108" s="616"/>
      <c r="AS108" s="616"/>
      <c r="AT108" s="616"/>
      <c r="AU108" s="616"/>
      <c r="AV108" s="616"/>
      <c r="AW108" s="616"/>
      <c r="AX108" s="617"/>
    </row>
    <row r="109" spans="1:50" ht="33" customHeight="1" x14ac:dyDescent="0.15">
      <c r="A109" s="314"/>
      <c r="B109" s="315"/>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473</v>
      </c>
      <c r="AE109" s="450"/>
      <c r="AF109" s="450"/>
      <c r="AG109" s="541" t="s">
        <v>516</v>
      </c>
      <c r="AH109" s="310"/>
      <c r="AI109" s="310"/>
      <c r="AJ109" s="310"/>
      <c r="AK109" s="310"/>
      <c r="AL109" s="310"/>
      <c r="AM109" s="310"/>
      <c r="AN109" s="310"/>
      <c r="AO109" s="310"/>
      <c r="AP109" s="310"/>
      <c r="AQ109" s="310"/>
      <c r="AR109" s="310"/>
      <c r="AS109" s="310"/>
      <c r="AT109" s="310"/>
      <c r="AU109" s="310"/>
      <c r="AV109" s="310"/>
      <c r="AW109" s="310"/>
      <c r="AX109" s="311"/>
    </row>
    <row r="110" spans="1:50" ht="33" customHeight="1" x14ac:dyDescent="0.15">
      <c r="A110" s="316"/>
      <c r="B110" s="317"/>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9" t="s">
        <v>473</v>
      </c>
      <c r="AE110" s="600"/>
      <c r="AF110" s="600"/>
      <c r="AG110" s="539" t="s">
        <v>514</v>
      </c>
      <c r="AH110" s="203"/>
      <c r="AI110" s="203"/>
      <c r="AJ110" s="203"/>
      <c r="AK110" s="203"/>
      <c r="AL110" s="203"/>
      <c r="AM110" s="203"/>
      <c r="AN110" s="203"/>
      <c r="AO110" s="203"/>
      <c r="AP110" s="203"/>
      <c r="AQ110" s="203"/>
      <c r="AR110" s="203"/>
      <c r="AS110" s="203"/>
      <c r="AT110" s="203"/>
      <c r="AU110" s="203"/>
      <c r="AV110" s="203"/>
      <c r="AW110" s="203"/>
      <c r="AX110" s="540"/>
    </row>
    <row r="111" spans="1:50" ht="35.1" customHeight="1" x14ac:dyDescent="0.15">
      <c r="A111" s="558" t="s">
        <v>46</v>
      </c>
      <c r="B111" s="601"/>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473</v>
      </c>
      <c r="AE111" s="446"/>
      <c r="AF111" s="446"/>
      <c r="AG111" s="306" t="s">
        <v>526</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602"/>
      <c r="B112" s="603"/>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485</v>
      </c>
      <c r="AE112" s="450"/>
      <c r="AF112" s="450"/>
      <c r="AG112" s="309"/>
      <c r="AH112" s="310"/>
      <c r="AI112" s="310"/>
      <c r="AJ112" s="310"/>
      <c r="AK112" s="310"/>
      <c r="AL112" s="310"/>
      <c r="AM112" s="310"/>
      <c r="AN112" s="310"/>
      <c r="AO112" s="310"/>
      <c r="AP112" s="310"/>
      <c r="AQ112" s="310"/>
      <c r="AR112" s="310"/>
      <c r="AS112" s="310"/>
      <c r="AT112" s="310"/>
      <c r="AU112" s="310"/>
      <c r="AV112" s="310"/>
      <c r="AW112" s="310"/>
      <c r="AX112" s="311"/>
    </row>
    <row r="113" spans="1:64" ht="46.5" customHeight="1" x14ac:dyDescent="0.15">
      <c r="A113" s="602"/>
      <c r="B113" s="603"/>
      <c r="C113" s="514"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473</v>
      </c>
      <c r="AE113" s="450"/>
      <c r="AF113" s="450"/>
      <c r="AG113" s="541" t="s">
        <v>527</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02"/>
      <c r="B114" s="603"/>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485</v>
      </c>
      <c r="AE114" s="450"/>
      <c r="AF114" s="450"/>
      <c r="AG114" s="309"/>
      <c r="AH114" s="310"/>
      <c r="AI114" s="310"/>
      <c r="AJ114" s="310"/>
      <c r="AK114" s="310"/>
      <c r="AL114" s="310"/>
      <c r="AM114" s="310"/>
      <c r="AN114" s="310"/>
      <c r="AO114" s="310"/>
      <c r="AP114" s="310"/>
      <c r="AQ114" s="310"/>
      <c r="AR114" s="310"/>
      <c r="AS114" s="310"/>
      <c r="AT114" s="310"/>
      <c r="AU114" s="310"/>
      <c r="AV114" s="310"/>
      <c r="AW114" s="310"/>
      <c r="AX114" s="311"/>
    </row>
    <row r="115" spans="1:64" ht="35.1" customHeight="1" x14ac:dyDescent="0.15">
      <c r="A115" s="602"/>
      <c r="B115" s="603"/>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473</v>
      </c>
      <c r="AE115" s="450"/>
      <c r="AF115" s="450"/>
      <c r="AG115" s="541" t="s">
        <v>517</v>
      </c>
      <c r="AH115" s="310"/>
      <c r="AI115" s="310"/>
      <c r="AJ115" s="310"/>
      <c r="AK115" s="310"/>
      <c r="AL115" s="310"/>
      <c r="AM115" s="310"/>
      <c r="AN115" s="310"/>
      <c r="AO115" s="310"/>
      <c r="AP115" s="310"/>
      <c r="AQ115" s="310"/>
      <c r="AR115" s="310"/>
      <c r="AS115" s="310"/>
      <c r="AT115" s="310"/>
      <c r="AU115" s="310"/>
      <c r="AV115" s="310"/>
      <c r="AW115" s="310"/>
      <c r="AX115" s="311"/>
    </row>
    <row r="116" spans="1:64" ht="18.75" customHeight="1" x14ac:dyDescent="0.15">
      <c r="A116" s="602"/>
      <c r="B116" s="603"/>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47" t="s">
        <v>485</v>
      </c>
      <c r="AE116" s="648"/>
      <c r="AF116" s="648"/>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473</v>
      </c>
      <c r="AE117" s="600"/>
      <c r="AF117" s="609"/>
      <c r="AG117" s="613" t="s">
        <v>525</v>
      </c>
      <c r="AH117" s="443"/>
      <c r="AI117" s="443"/>
      <c r="AJ117" s="443"/>
      <c r="AK117" s="443"/>
      <c r="AL117" s="443"/>
      <c r="AM117" s="443"/>
      <c r="AN117" s="443"/>
      <c r="AO117" s="443"/>
      <c r="AP117" s="443"/>
      <c r="AQ117" s="443"/>
      <c r="AR117" s="443"/>
      <c r="AS117" s="443"/>
      <c r="AT117" s="443"/>
      <c r="AU117" s="443"/>
      <c r="AV117" s="443"/>
      <c r="AW117" s="443"/>
      <c r="AX117" s="614"/>
      <c r="BG117" s="10"/>
      <c r="BH117" s="10"/>
      <c r="BI117" s="10"/>
      <c r="BJ117" s="10"/>
    </row>
    <row r="118" spans="1:64" ht="58.5" customHeight="1" x14ac:dyDescent="0.15">
      <c r="A118" s="558" t="s">
        <v>47</v>
      </c>
      <c r="B118" s="60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5" t="s">
        <v>473</v>
      </c>
      <c r="AE118" s="446"/>
      <c r="AF118" s="652"/>
      <c r="AG118" s="306" t="s">
        <v>510</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473</v>
      </c>
      <c r="AE119" s="621"/>
      <c r="AF119" s="621"/>
      <c r="AG119" s="541" t="s">
        <v>524</v>
      </c>
      <c r="AH119" s="310"/>
      <c r="AI119" s="310"/>
      <c r="AJ119" s="310"/>
      <c r="AK119" s="310"/>
      <c r="AL119" s="310"/>
      <c r="AM119" s="310"/>
      <c r="AN119" s="310"/>
      <c r="AO119" s="310"/>
      <c r="AP119" s="310"/>
      <c r="AQ119" s="310"/>
      <c r="AR119" s="310"/>
      <c r="AS119" s="310"/>
      <c r="AT119" s="310"/>
      <c r="AU119" s="310"/>
      <c r="AV119" s="310"/>
      <c r="AW119" s="310"/>
      <c r="AX119" s="311"/>
    </row>
    <row r="120" spans="1:64" ht="35.25" customHeight="1" x14ac:dyDescent="0.15">
      <c r="A120" s="602"/>
      <c r="B120" s="603"/>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473</v>
      </c>
      <c r="AE120" s="450"/>
      <c r="AF120" s="450"/>
      <c r="AG120" s="541" t="s">
        <v>511</v>
      </c>
      <c r="AH120" s="310"/>
      <c r="AI120" s="310"/>
      <c r="AJ120" s="310"/>
      <c r="AK120" s="310"/>
      <c r="AL120" s="310"/>
      <c r="AM120" s="310"/>
      <c r="AN120" s="310"/>
      <c r="AO120" s="310"/>
      <c r="AP120" s="310"/>
      <c r="AQ120" s="310"/>
      <c r="AR120" s="310"/>
      <c r="AS120" s="310"/>
      <c r="AT120" s="310"/>
      <c r="AU120" s="310"/>
      <c r="AV120" s="310"/>
      <c r="AW120" s="310"/>
      <c r="AX120" s="311"/>
    </row>
    <row r="121" spans="1:64" ht="35.1" customHeight="1" x14ac:dyDescent="0.15">
      <c r="A121" s="604"/>
      <c r="B121" s="605"/>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473</v>
      </c>
      <c r="AE121" s="450"/>
      <c r="AF121" s="450"/>
      <c r="AG121" s="539" t="s">
        <v>512</v>
      </c>
      <c r="AH121" s="203"/>
      <c r="AI121" s="203"/>
      <c r="AJ121" s="203"/>
      <c r="AK121" s="203"/>
      <c r="AL121" s="203"/>
      <c r="AM121" s="203"/>
      <c r="AN121" s="203"/>
      <c r="AO121" s="203"/>
      <c r="AP121" s="203"/>
      <c r="AQ121" s="203"/>
      <c r="AR121" s="203"/>
      <c r="AS121" s="203"/>
      <c r="AT121" s="203"/>
      <c r="AU121" s="203"/>
      <c r="AV121" s="203"/>
      <c r="AW121" s="203"/>
      <c r="AX121" s="540"/>
    </row>
    <row r="122" spans="1:64" ht="33.6" customHeight="1" x14ac:dyDescent="0.15">
      <c r="A122" s="637" t="s">
        <v>80</v>
      </c>
      <c r="B122" s="638"/>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485</v>
      </c>
      <c r="AE122" s="446"/>
      <c r="AF122" s="446"/>
      <c r="AG122" s="585"/>
      <c r="AH122" s="201"/>
      <c r="AI122" s="201"/>
      <c r="AJ122" s="201"/>
      <c r="AK122" s="201"/>
      <c r="AL122" s="201"/>
      <c r="AM122" s="201"/>
      <c r="AN122" s="201"/>
      <c r="AO122" s="201"/>
      <c r="AP122" s="201"/>
      <c r="AQ122" s="201"/>
      <c r="AR122" s="201"/>
      <c r="AS122" s="201"/>
      <c r="AT122" s="201"/>
      <c r="AU122" s="201"/>
      <c r="AV122" s="201"/>
      <c r="AW122" s="201"/>
      <c r="AX122" s="592"/>
    </row>
    <row r="123" spans="1:64" ht="15.75" customHeight="1" x14ac:dyDescent="0.15">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3"/>
      <c r="AH123" s="282"/>
      <c r="AI123" s="282"/>
      <c r="AJ123" s="282"/>
      <c r="AK123" s="282"/>
      <c r="AL123" s="282"/>
      <c r="AM123" s="282"/>
      <c r="AN123" s="282"/>
      <c r="AO123" s="282"/>
      <c r="AP123" s="282"/>
      <c r="AQ123" s="282"/>
      <c r="AR123" s="282"/>
      <c r="AS123" s="282"/>
      <c r="AT123" s="282"/>
      <c r="AU123" s="282"/>
      <c r="AV123" s="282"/>
      <c r="AW123" s="282"/>
      <c r="AX123" s="594"/>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10"/>
      <c r="V124" s="310"/>
      <c r="W124" s="310"/>
      <c r="X124" s="310"/>
      <c r="Y124" s="310"/>
      <c r="Z124" s="310"/>
      <c r="AA124" s="310"/>
      <c r="AB124" s="310"/>
      <c r="AC124" s="310"/>
      <c r="AD124" s="310"/>
      <c r="AE124" s="310"/>
      <c r="AF124" s="646"/>
      <c r="AG124" s="593"/>
      <c r="AH124" s="282"/>
      <c r="AI124" s="282"/>
      <c r="AJ124" s="282"/>
      <c r="AK124" s="282"/>
      <c r="AL124" s="282"/>
      <c r="AM124" s="282"/>
      <c r="AN124" s="282"/>
      <c r="AO124" s="282"/>
      <c r="AP124" s="282"/>
      <c r="AQ124" s="282"/>
      <c r="AR124" s="282"/>
      <c r="AS124" s="282"/>
      <c r="AT124" s="282"/>
      <c r="AU124" s="282"/>
      <c r="AV124" s="282"/>
      <c r="AW124" s="282"/>
      <c r="AX124" s="594"/>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42"/>
      <c r="U125" s="443"/>
      <c r="V125" s="443"/>
      <c r="W125" s="443"/>
      <c r="X125" s="443"/>
      <c r="Y125" s="443"/>
      <c r="Z125" s="443"/>
      <c r="AA125" s="443"/>
      <c r="AB125" s="443"/>
      <c r="AC125" s="443"/>
      <c r="AD125" s="443"/>
      <c r="AE125" s="443"/>
      <c r="AF125" s="444"/>
      <c r="AG125" s="595"/>
      <c r="AH125" s="203"/>
      <c r="AI125" s="203"/>
      <c r="AJ125" s="203"/>
      <c r="AK125" s="203"/>
      <c r="AL125" s="203"/>
      <c r="AM125" s="203"/>
      <c r="AN125" s="203"/>
      <c r="AO125" s="203"/>
      <c r="AP125" s="203"/>
      <c r="AQ125" s="203"/>
      <c r="AR125" s="203"/>
      <c r="AS125" s="203"/>
      <c r="AT125" s="203"/>
      <c r="AU125" s="203"/>
      <c r="AV125" s="203"/>
      <c r="AW125" s="203"/>
      <c r="AX125" s="540"/>
    </row>
    <row r="126" spans="1:64" ht="57" customHeight="1" x14ac:dyDescent="0.15">
      <c r="A126" s="558" t="s">
        <v>58</v>
      </c>
      <c r="B126" s="559"/>
      <c r="C126" s="398" t="s">
        <v>64</v>
      </c>
      <c r="D126" s="581"/>
      <c r="E126" s="581"/>
      <c r="F126" s="582"/>
      <c r="G126" s="555" t="s">
        <v>486</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0"/>
      <c r="B127" s="561"/>
      <c r="C127" s="366" t="s">
        <v>68</v>
      </c>
      <c r="D127" s="367"/>
      <c r="E127" s="367"/>
      <c r="F127" s="368"/>
      <c r="G127" s="369" t="s">
        <v>487</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89.25" customHeight="1" thickBot="1" x14ac:dyDescent="0.2">
      <c r="A129" s="580" t="s">
        <v>535</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x14ac:dyDescent="0.15">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81" customHeight="1" thickBot="1" x14ac:dyDescent="0.2">
      <c r="A131" s="439" t="s">
        <v>536</v>
      </c>
      <c r="B131" s="440"/>
      <c r="C131" s="440"/>
      <c r="D131" s="440"/>
      <c r="E131" s="441"/>
      <c r="F131" s="574" t="s">
        <v>537</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x14ac:dyDescent="0.15">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63" customHeight="1" thickBot="1" x14ac:dyDescent="0.2">
      <c r="A133" s="439" t="s">
        <v>538</v>
      </c>
      <c r="B133" s="440"/>
      <c r="C133" s="440"/>
      <c r="D133" s="440"/>
      <c r="E133" s="441"/>
      <c r="F133" s="577" t="s">
        <v>539</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22" t="s">
        <v>515</v>
      </c>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2" t="s">
        <v>224</v>
      </c>
      <c r="B137" s="413"/>
      <c r="C137" s="413"/>
      <c r="D137" s="413"/>
      <c r="E137" s="413"/>
      <c r="F137" s="413"/>
      <c r="G137" s="426">
        <v>235</v>
      </c>
      <c r="H137" s="427"/>
      <c r="I137" s="427"/>
      <c r="J137" s="427"/>
      <c r="K137" s="427"/>
      <c r="L137" s="427"/>
      <c r="M137" s="427"/>
      <c r="N137" s="427"/>
      <c r="O137" s="427"/>
      <c r="P137" s="428"/>
      <c r="Q137" s="413" t="s">
        <v>225</v>
      </c>
      <c r="R137" s="413"/>
      <c r="S137" s="413"/>
      <c r="T137" s="413"/>
      <c r="U137" s="413"/>
      <c r="V137" s="413"/>
      <c r="W137" s="426">
        <v>237</v>
      </c>
      <c r="X137" s="427"/>
      <c r="Y137" s="427"/>
      <c r="Z137" s="427"/>
      <c r="AA137" s="427"/>
      <c r="AB137" s="427"/>
      <c r="AC137" s="427"/>
      <c r="AD137" s="427"/>
      <c r="AE137" s="427"/>
      <c r="AF137" s="428"/>
      <c r="AG137" s="413" t="s">
        <v>226</v>
      </c>
      <c r="AH137" s="413"/>
      <c r="AI137" s="413"/>
      <c r="AJ137" s="413"/>
      <c r="AK137" s="413"/>
      <c r="AL137" s="413"/>
      <c r="AM137" s="409" t="s">
        <v>488</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283</v>
      </c>
      <c r="H138" s="430"/>
      <c r="I138" s="430"/>
      <c r="J138" s="430"/>
      <c r="K138" s="430"/>
      <c r="L138" s="430"/>
      <c r="M138" s="430"/>
      <c r="N138" s="430"/>
      <c r="O138" s="430"/>
      <c r="P138" s="431"/>
      <c r="Q138" s="415" t="s">
        <v>228</v>
      </c>
      <c r="R138" s="415"/>
      <c r="S138" s="415"/>
      <c r="T138" s="415"/>
      <c r="U138" s="415"/>
      <c r="V138" s="415"/>
      <c r="W138" s="429">
        <v>281</v>
      </c>
      <c r="X138" s="430"/>
      <c r="Y138" s="430"/>
      <c r="Z138" s="430"/>
      <c r="AA138" s="430"/>
      <c r="AB138" s="430"/>
      <c r="AC138" s="430"/>
      <c r="AD138" s="430"/>
      <c r="AE138" s="430"/>
      <c r="AF138" s="431"/>
      <c r="AG138" s="583"/>
      <c r="AH138" s="584"/>
      <c r="AI138" s="584"/>
      <c r="AJ138" s="584"/>
      <c r="AK138" s="584"/>
      <c r="AL138" s="584"/>
      <c r="AM138" s="625"/>
      <c r="AN138" s="626"/>
      <c r="AO138" s="626"/>
      <c r="AP138" s="626"/>
      <c r="AQ138" s="626"/>
      <c r="AR138" s="626"/>
      <c r="AS138" s="626"/>
      <c r="AT138" s="626"/>
      <c r="AU138" s="626"/>
      <c r="AV138" s="627"/>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7" t="s">
        <v>34</v>
      </c>
      <c r="B178" s="548"/>
      <c r="C178" s="548"/>
      <c r="D178" s="548"/>
      <c r="E178" s="548"/>
      <c r="F178" s="549"/>
      <c r="G178" s="394" t="s">
        <v>489</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463</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7"/>
      <c r="B179" s="550"/>
      <c r="C179" s="550"/>
      <c r="D179" s="550"/>
      <c r="E179" s="550"/>
      <c r="F179" s="551"/>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7"/>
      <c r="B180" s="550"/>
      <c r="C180" s="550"/>
      <c r="D180" s="550"/>
      <c r="E180" s="550"/>
      <c r="F180" s="551"/>
      <c r="G180" s="97" t="s">
        <v>490</v>
      </c>
      <c r="H180" s="98"/>
      <c r="I180" s="98"/>
      <c r="J180" s="98"/>
      <c r="K180" s="99"/>
      <c r="L180" s="100" t="s">
        <v>497</v>
      </c>
      <c r="M180" s="545"/>
      <c r="N180" s="545"/>
      <c r="O180" s="545"/>
      <c r="P180" s="545"/>
      <c r="Q180" s="545"/>
      <c r="R180" s="545"/>
      <c r="S180" s="545"/>
      <c r="T180" s="545"/>
      <c r="U180" s="545"/>
      <c r="V180" s="545"/>
      <c r="W180" s="545"/>
      <c r="X180" s="546"/>
      <c r="Y180" s="103">
        <v>15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customHeight="1" x14ac:dyDescent="0.15">
      <c r="A181" s="127"/>
      <c r="B181" s="550"/>
      <c r="C181" s="550"/>
      <c r="D181" s="550"/>
      <c r="E181" s="550"/>
      <c r="F181" s="551"/>
      <c r="G181" s="74" t="s">
        <v>495</v>
      </c>
      <c r="H181" s="75"/>
      <c r="I181" s="75"/>
      <c r="J181" s="75"/>
      <c r="K181" s="76"/>
      <c r="L181" s="77" t="s">
        <v>502</v>
      </c>
      <c r="M181" s="407"/>
      <c r="N181" s="407"/>
      <c r="O181" s="407"/>
      <c r="P181" s="407"/>
      <c r="Q181" s="407"/>
      <c r="R181" s="407"/>
      <c r="S181" s="407"/>
      <c r="T181" s="407"/>
      <c r="U181" s="407"/>
      <c r="V181" s="407"/>
      <c r="W181" s="407"/>
      <c r="X181" s="408"/>
      <c r="Y181" s="80">
        <v>2.2999999999999998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7"/>
      <c r="B182" s="550"/>
      <c r="C182" s="550"/>
      <c r="D182" s="550"/>
      <c r="E182" s="550"/>
      <c r="F182" s="551"/>
      <c r="G182" s="74" t="s">
        <v>491</v>
      </c>
      <c r="H182" s="75"/>
      <c r="I182" s="75"/>
      <c r="J182" s="75"/>
      <c r="K182" s="76"/>
      <c r="L182" s="77" t="s">
        <v>498</v>
      </c>
      <c r="M182" s="407"/>
      <c r="N182" s="407"/>
      <c r="O182" s="407"/>
      <c r="P182" s="407"/>
      <c r="Q182" s="407"/>
      <c r="R182" s="407"/>
      <c r="S182" s="407"/>
      <c r="T182" s="407"/>
      <c r="U182" s="407"/>
      <c r="V182" s="407"/>
      <c r="W182" s="407"/>
      <c r="X182" s="408"/>
      <c r="Y182" s="80">
        <v>1.5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7"/>
      <c r="B183" s="550"/>
      <c r="C183" s="550"/>
      <c r="D183" s="550"/>
      <c r="E183" s="550"/>
      <c r="F183" s="551"/>
      <c r="G183" s="74" t="s">
        <v>492</v>
      </c>
      <c r="H183" s="75"/>
      <c r="I183" s="75"/>
      <c r="J183" s="75"/>
      <c r="K183" s="76"/>
      <c r="L183" s="77" t="s">
        <v>499</v>
      </c>
      <c r="M183" s="407"/>
      <c r="N183" s="407"/>
      <c r="O183" s="407"/>
      <c r="P183" s="407"/>
      <c r="Q183" s="407"/>
      <c r="R183" s="407"/>
      <c r="S183" s="407"/>
      <c r="T183" s="407"/>
      <c r="U183" s="407"/>
      <c r="V183" s="407"/>
      <c r="W183" s="407"/>
      <c r="X183" s="408"/>
      <c r="Y183" s="80">
        <v>0.2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7"/>
      <c r="B184" s="550"/>
      <c r="C184" s="550"/>
      <c r="D184" s="550"/>
      <c r="E184" s="550"/>
      <c r="F184" s="551"/>
      <c r="G184" s="74" t="s">
        <v>493</v>
      </c>
      <c r="H184" s="75"/>
      <c r="I184" s="75"/>
      <c r="J184" s="75"/>
      <c r="K184" s="76"/>
      <c r="L184" s="77" t="s">
        <v>500</v>
      </c>
      <c r="M184" s="407"/>
      <c r="N184" s="407"/>
      <c r="O184" s="407"/>
      <c r="P184" s="407"/>
      <c r="Q184" s="407"/>
      <c r="R184" s="407"/>
      <c r="S184" s="407"/>
      <c r="T184" s="407"/>
      <c r="U184" s="407"/>
      <c r="V184" s="407"/>
      <c r="W184" s="407"/>
      <c r="X184" s="408"/>
      <c r="Y184" s="80">
        <v>0.3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7"/>
      <c r="B185" s="550"/>
      <c r="C185" s="550"/>
      <c r="D185" s="550"/>
      <c r="E185" s="550"/>
      <c r="F185" s="551"/>
      <c r="G185" s="74" t="s">
        <v>494</v>
      </c>
      <c r="H185" s="75"/>
      <c r="I185" s="75"/>
      <c r="J185" s="75"/>
      <c r="K185" s="76"/>
      <c r="L185" s="77" t="s">
        <v>501</v>
      </c>
      <c r="M185" s="407"/>
      <c r="N185" s="407"/>
      <c r="O185" s="407"/>
      <c r="P185" s="407"/>
      <c r="Q185" s="407"/>
      <c r="R185" s="407"/>
      <c r="S185" s="407"/>
      <c r="T185" s="407"/>
      <c r="U185" s="407"/>
      <c r="V185" s="407"/>
      <c r="W185" s="407"/>
      <c r="X185" s="408"/>
      <c r="Y185" s="80">
        <v>0.1</v>
      </c>
      <c r="Z185" s="81"/>
      <c r="AA185" s="81"/>
      <c r="AB185" s="92"/>
      <c r="AC185" s="74"/>
      <c r="AD185" s="75"/>
      <c r="AE185" s="75"/>
      <c r="AF185" s="75"/>
      <c r="AG185" s="76"/>
      <c r="AH185" s="77"/>
      <c r="AI185" s="407"/>
      <c r="AJ185" s="407"/>
      <c r="AK185" s="407"/>
      <c r="AL185" s="407"/>
      <c r="AM185" s="407"/>
      <c r="AN185" s="407"/>
      <c r="AO185" s="407"/>
      <c r="AP185" s="407"/>
      <c r="AQ185" s="407"/>
      <c r="AR185" s="407"/>
      <c r="AS185" s="407"/>
      <c r="AT185" s="408"/>
      <c r="AU185" s="80"/>
      <c r="AV185" s="81"/>
      <c r="AW185" s="81"/>
      <c r="AX185" s="92"/>
    </row>
    <row r="186" spans="1:50" ht="24.75" customHeight="1" x14ac:dyDescent="0.15">
      <c r="A186" s="127"/>
      <c r="B186" s="550"/>
      <c r="C186" s="550"/>
      <c r="D186" s="550"/>
      <c r="E186" s="550"/>
      <c r="F186" s="551"/>
      <c r="G186" s="74" t="s">
        <v>496</v>
      </c>
      <c r="H186" s="75"/>
      <c r="I186" s="75"/>
      <c r="J186" s="75"/>
      <c r="K186" s="76"/>
      <c r="L186" s="77"/>
      <c r="M186" s="78"/>
      <c r="N186" s="78"/>
      <c r="O186" s="78"/>
      <c r="P186" s="78"/>
      <c r="Q186" s="78"/>
      <c r="R186" s="78"/>
      <c r="S186" s="78"/>
      <c r="T186" s="78"/>
      <c r="U186" s="78"/>
      <c r="V186" s="78"/>
      <c r="W186" s="78"/>
      <c r="X186" s="79"/>
      <c r="Y186" s="80">
        <v>2.6</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7"/>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7"/>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7"/>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7"/>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22.000000000000004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7"/>
      <c r="B191" s="550"/>
      <c r="C191" s="550"/>
      <c r="D191" s="550"/>
      <c r="E191" s="550"/>
      <c r="F191" s="551"/>
      <c r="G191" s="394" t="s">
        <v>503</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27"/>
      <c r="B192" s="550"/>
      <c r="C192" s="550"/>
      <c r="D192" s="550"/>
      <c r="E192" s="550"/>
      <c r="F192" s="551"/>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27"/>
      <c r="B193" s="550"/>
      <c r="C193" s="550"/>
      <c r="D193" s="550"/>
      <c r="E193" s="550"/>
      <c r="F193" s="551"/>
      <c r="G193" s="97" t="s">
        <v>490</v>
      </c>
      <c r="H193" s="98"/>
      <c r="I193" s="98"/>
      <c r="J193" s="98"/>
      <c r="K193" s="99"/>
      <c r="L193" s="100" t="s">
        <v>504</v>
      </c>
      <c r="M193" s="101"/>
      <c r="N193" s="101"/>
      <c r="O193" s="101"/>
      <c r="P193" s="101"/>
      <c r="Q193" s="101"/>
      <c r="R193" s="101"/>
      <c r="S193" s="101"/>
      <c r="T193" s="101"/>
      <c r="U193" s="101"/>
      <c r="V193" s="101"/>
      <c r="W193" s="101"/>
      <c r="X193" s="102"/>
      <c r="Y193" s="103">
        <v>4</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customHeight="1" x14ac:dyDescent="0.15">
      <c r="A194" s="127"/>
      <c r="B194" s="550"/>
      <c r="C194" s="550"/>
      <c r="D194" s="550"/>
      <c r="E194" s="550"/>
      <c r="F194" s="551"/>
      <c r="G194" s="74" t="s">
        <v>494</v>
      </c>
      <c r="H194" s="75"/>
      <c r="I194" s="75"/>
      <c r="J194" s="75"/>
      <c r="K194" s="76"/>
      <c r="L194" s="77" t="s">
        <v>509</v>
      </c>
      <c r="M194" s="78"/>
      <c r="N194" s="78"/>
      <c r="O194" s="78"/>
      <c r="P194" s="78"/>
      <c r="Q194" s="78"/>
      <c r="R194" s="78"/>
      <c r="S194" s="78"/>
      <c r="T194" s="78"/>
      <c r="U194" s="78"/>
      <c r="V194" s="78"/>
      <c r="W194" s="78"/>
      <c r="X194" s="79"/>
      <c r="Y194" s="80">
        <v>0.4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7"/>
      <c r="B195" s="550"/>
      <c r="C195" s="550"/>
      <c r="D195" s="550"/>
      <c r="E195" s="550"/>
      <c r="F195" s="551"/>
      <c r="G195" s="74" t="s">
        <v>508</v>
      </c>
      <c r="H195" s="75"/>
      <c r="I195" s="75"/>
      <c r="J195" s="75"/>
      <c r="K195" s="76"/>
      <c r="L195" s="77"/>
      <c r="M195" s="78"/>
      <c r="N195" s="78"/>
      <c r="O195" s="78"/>
      <c r="P195" s="78"/>
      <c r="Q195" s="78"/>
      <c r="R195" s="78"/>
      <c r="S195" s="78"/>
      <c r="T195" s="78"/>
      <c r="U195" s="78"/>
      <c r="V195" s="78"/>
      <c r="W195" s="78"/>
      <c r="X195" s="79"/>
      <c r="Y195" s="80">
        <v>0.6</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7"/>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7"/>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7"/>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7"/>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7"/>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7"/>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7"/>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0"/>
      <c r="C204" s="550"/>
      <c r="D204" s="550"/>
      <c r="E204" s="550"/>
      <c r="F204" s="551"/>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27"/>
      <c r="B205" s="550"/>
      <c r="C205" s="550"/>
      <c r="D205" s="550"/>
      <c r="E205" s="550"/>
      <c r="F205" s="551"/>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27"/>
      <c r="B206" s="550"/>
      <c r="C206" s="550"/>
      <c r="D206" s="550"/>
      <c r="E206" s="550"/>
      <c r="F206" s="55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hidden="1" customHeight="1" x14ac:dyDescent="0.15">
      <c r="A207" s="127"/>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0"/>
      <c r="C217" s="550"/>
      <c r="D217" s="550"/>
      <c r="E217" s="550"/>
      <c r="F217" s="551"/>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27"/>
      <c r="B218" s="550"/>
      <c r="C218" s="550"/>
      <c r="D218" s="550"/>
      <c r="E218" s="550"/>
      <c r="F218" s="551"/>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27"/>
      <c r="B219" s="550"/>
      <c r="C219" s="550"/>
      <c r="D219" s="550"/>
      <c r="E219" s="550"/>
      <c r="F219" s="55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hidden="1" customHeight="1" x14ac:dyDescent="0.15">
      <c r="A220" s="127"/>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505</v>
      </c>
      <c r="D236" s="113"/>
      <c r="E236" s="113"/>
      <c r="F236" s="113"/>
      <c r="G236" s="113"/>
      <c r="H236" s="113"/>
      <c r="I236" s="113"/>
      <c r="J236" s="113"/>
      <c r="K236" s="113"/>
      <c r="L236" s="113"/>
      <c r="M236" s="113"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22</v>
      </c>
      <c r="AL236" s="115"/>
      <c r="AM236" s="115"/>
      <c r="AN236" s="115"/>
      <c r="AO236" s="115"/>
      <c r="AP236" s="116"/>
      <c r="AQ236" s="117">
        <v>1</v>
      </c>
      <c r="AR236" s="113"/>
      <c r="AS236" s="113"/>
      <c r="AT236" s="113"/>
      <c r="AU236" s="114">
        <v>99.7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6"/>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505</v>
      </c>
      <c r="D269" s="124"/>
      <c r="E269" s="124"/>
      <c r="F269" s="124"/>
      <c r="G269" s="124"/>
      <c r="H269" s="124"/>
      <c r="I269" s="124"/>
      <c r="J269" s="124"/>
      <c r="K269" s="124"/>
      <c r="L269" s="125"/>
      <c r="M269" s="123" t="s">
        <v>507</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5"/>
      <c r="AK269" s="114">
        <v>5</v>
      </c>
      <c r="AL269" s="115"/>
      <c r="AM269" s="115"/>
      <c r="AN269" s="115"/>
      <c r="AO269" s="115"/>
      <c r="AP269" s="116"/>
      <c r="AQ269" s="117">
        <v>1</v>
      </c>
      <c r="AR269" s="113"/>
      <c r="AS269" s="113"/>
      <c r="AT269" s="113"/>
      <c r="AU269" s="114">
        <v>95.4</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3" priority="559">
      <formula>IF(RIGHT(TEXT(P14,"0.#"),1)=".",FALSE,TRUE)</formula>
    </cfRule>
    <cfRule type="expression" dxfId="962" priority="560">
      <formula>IF(RIGHT(TEXT(P14,"0.#"),1)=".",TRUE,FALSE)</formula>
    </cfRule>
  </conditionalFormatting>
  <conditionalFormatting sqref="AE23:AI23">
    <cfRule type="expression" dxfId="961" priority="549">
      <formula>IF(RIGHT(TEXT(AE23,"0.#"),1)=".",FALSE,TRUE)</formula>
    </cfRule>
    <cfRule type="expression" dxfId="960" priority="550">
      <formula>IF(RIGHT(TEXT(AE23,"0.#"),1)=".",TRUE,FALSE)</formula>
    </cfRule>
  </conditionalFormatting>
  <conditionalFormatting sqref="AE69:AX69">
    <cfRule type="expression" dxfId="959" priority="481">
      <formula>IF(RIGHT(TEXT(AE69,"0.#"),1)=".",FALSE,TRUE)</formula>
    </cfRule>
    <cfRule type="expression" dxfId="958" priority="482">
      <formula>IF(RIGHT(TEXT(AE69,"0.#"),1)=".",TRUE,FALSE)</formula>
    </cfRule>
  </conditionalFormatting>
  <conditionalFormatting sqref="AE83:AS83">
    <cfRule type="expression" dxfId="957" priority="463">
      <formula>IF(RIGHT(TEXT(AE83,"0.#"),1)=".",FALSE,TRUE)</formula>
    </cfRule>
    <cfRule type="expression" dxfId="956" priority="464">
      <formula>IF(RIGHT(TEXT(AE83,"0.#"),1)=".",TRUE,FALSE)</formula>
    </cfRule>
  </conditionalFormatting>
  <conditionalFormatting sqref="AT83:AX83">
    <cfRule type="expression" dxfId="955" priority="461">
      <formula>IF(RIGHT(TEXT(AT83,"0.#"),1)=".",FALSE,TRUE)</formula>
    </cfRule>
    <cfRule type="expression" dxfId="954" priority="462">
      <formula>IF(RIGHT(TEXT(AT83,"0.#"),1)=".",TRUE,FALSE)</formula>
    </cfRule>
  </conditionalFormatting>
  <conditionalFormatting sqref="L99">
    <cfRule type="expression" dxfId="953" priority="441">
      <formula>IF(RIGHT(TEXT(L99,"0.#"),1)=".",FALSE,TRUE)</formula>
    </cfRule>
    <cfRule type="expression" dxfId="952" priority="442">
      <formula>IF(RIGHT(TEXT(L99,"0.#"),1)=".",TRUE,FALSE)</formula>
    </cfRule>
  </conditionalFormatting>
  <conditionalFormatting sqref="L104">
    <cfRule type="expression" dxfId="951" priority="439">
      <formula>IF(RIGHT(TEXT(L104,"0.#"),1)=".",FALSE,TRUE)</formula>
    </cfRule>
    <cfRule type="expression" dxfId="950" priority="440">
      <formula>IF(RIGHT(TEXT(L104,"0.#"),1)=".",TRUE,FALSE)</formula>
    </cfRule>
  </conditionalFormatting>
  <conditionalFormatting sqref="R104">
    <cfRule type="expression" dxfId="949" priority="437">
      <formula>IF(RIGHT(TEXT(R104,"0.#"),1)=".",FALSE,TRUE)</formula>
    </cfRule>
    <cfRule type="expression" dxfId="948" priority="438">
      <formula>IF(RIGHT(TEXT(R104,"0.#"),1)=".",TRUE,FALSE)</formula>
    </cfRule>
  </conditionalFormatting>
  <conditionalFormatting sqref="P18:AX18">
    <cfRule type="expression" dxfId="947" priority="435">
      <formula>IF(RIGHT(TEXT(P18,"0.#"),1)=".",FALSE,TRUE)</formula>
    </cfRule>
    <cfRule type="expression" dxfId="946" priority="436">
      <formula>IF(RIGHT(TEXT(P18,"0.#"),1)=".",TRUE,FALSE)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5:V17 P13:AX13 AR15:AX15">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0 Y186:Y189">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4 AU180 AU186:AU189">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W14:AQ14">
    <cfRule type="expression" dxfId="761" priority="17">
      <formula>IF(RIGHT(TEXT(W14,"0.#"),1)=".",FALSE,TRUE)</formula>
    </cfRule>
    <cfRule type="expression" dxfId="760" priority="18">
      <formula>IF(RIGHT(TEXT(W14,"0.#"),1)=".",TRUE,FALSE)</formula>
    </cfRule>
  </conditionalFormatting>
  <conditionalFormatting sqref="W15:AQ17">
    <cfRule type="expression" dxfId="759" priority="15">
      <formula>IF(RIGHT(TEXT(W15,"0.#"),1)=".",FALSE,TRUE)</formula>
    </cfRule>
    <cfRule type="expression" dxfId="758" priority="16">
      <formula>IF(RIGHT(TEXT(W15,"0.#"),1)=".",TRUE,FALSE)</formula>
    </cfRule>
  </conditionalFormatting>
  <conditionalFormatting sqref="AU185">
    <cfRule type="expression" dxfId="757" priority="13">
      <formula>IF(RIGHT(TEXT(AU185,"0.#"),1)=".",FALSE,TRUE)</formula>
    </cfRule>
    <cfRule type="expression" dxfId="756" priority="14">
      <formula>IF(RIGHT(TEXT(AU185,"0.#"),1)=".",TRUE,FALSE)</formula>
    </cfRule>
  </conditionalFormatting>
  <conditionalFormatting sqref="Y185">
    <cfRule type="expression" dxfId="755" priority="11">
      <formula>IF(RIGHT(TEXT(Y185,"0.#"),1)=".",FALSE,TRUE)</formula>
    </cfRule>
    <cfRule type="expression" dxfId="754" priority="12">
      <formula>IF(RIGHT(TEXT(Y185,"0.#"),1)=".",TRUE,FALSE)</formula>
    </cfRule>
  </conditionalFormatting>
  <conditionalFormatting sqref="Y184">
    <cfRule type="expression" dxfId="753" priority="9">
      <formula>IF(RIGHT(TEXT(Y184,"0.#"),1)=".",FALSE,TRUE)</formula>
    </cfRule>
    <cfRule type="expression" dxfId="752" priority="10">
      <formula>IF(RIGHT(TEXT(Y184,"0.#"),1)=".",TRUE,FALSE)</formula>
    </cfRule>
  </conditionalFormatting>
  <conditionalFormatting sqref="Y183">
    <cfRule type="expression" dxfId="751" priority="7">
      <formula>IF(RIGHT(TEXT(Y183,"0.#"),1)=".",FALSE,TRUE)</formula>
    </cfRule>
    <cfRule type="expression" dxfId="750" priority="8">
      <formula>IF(RIGHT(TEXT(Y183,"0.#"),1)=".",TRUE,FALSE)</formula>
    </cfRule>
  </conditionalFormatting>
  <conditionalFormatting sqref="Y182">
    <cfRule type="expression" dxfId="749" priority="5">
      <formula>IF(RIGHT(TEXT(Y182,"0.#"),1)=".",FALSE,TRUE)</formula>
    </cfRule>
    <cfRule type="expression" dxfId="748" priority="6">
      <formula>IF(RIGHT(TEXT(Y182,"0.#"),1)=".",TRUE,FALSE)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114300</xdr:colOff>
                    <xdr:row>45</xdr:row>
                    <xdr:rowOff>76200</xdr:rowOff>
                  </from>
                  <to>
                    <xdr:col>49</xdr:col>
                    <xdr:colOff>47625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229</xdr:row>
                    <xdr:rowOff>66675</xdr:rowOff>
                  </from>
                  <to>
                    <xdr:col>45</xdr:col>
                    <xdr:colOff>28575</xdr:colOff>
                    <xdr:row>230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496</xdr:row>
                    <xdr:rowOff>57150</xdr:rowOff>
                  </from>
                  <to>
                    <xdr:col>45</xdr:col>
                    <xdr:colOff>28575</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5"/>
      <c r="Z3" s="286"/>
      <c r="AA3" s="287"/>
      <c r="AB3" s="140"/>
      <c r="AC3" s="135"/>
      <c r="AD3" s="136"/>
      <c r="AE3" s="141"/>
      <c r="AF3" s="134"/>
      <c r="AG3" s="134"/>
      <c r="AH3" s="134"/>
      <c r="AI3" s="291"/>
      <c r="AJ3" s="141"/>
      <c r="AK3" s="134"/>
      <c r="AL3" s="134"/>
      <c r="AM3" s="134"/>
      <c r="AN3" s="291"/>
      <c r="AO3" s="141"/>
      <c r="AP3" s="134"/>
      <c r="AQ3" s="134"/>
      <c r="AR3" s="134"/>
      <c r="AS3" s="291"/>
      <c r="AT3" s="67"/>
      <c r="AU3" s="110"/>
      <c r="AV3" s="110"/>
      <c r="AW3" s="108" t="s">
        <v>465</v>
      </c>
      <c r="AX3" s="109"/>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712"/>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76" t="s">
        <v>65</v>
      </c>
      <c r="Z5" s="121"/>
      <c r="AA5" s="172"/>
      <c r="AB5" s="341"/>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4"/>
      <c r="B6" s="685"/>
      <c r="C6" s="685"/>
      <c r="D6" s="685"/>
      <c r="E6" s="685"/>
      <c r="F6" s="686"/>
      <c r="G6" s="328"/>
      <c r="H6" s="329"/>
      <c r="I6" s="329"/>
      <c r="J6" s="329"/>
      <c r="K6" s="329"/>
      <c r="L6" s="329"/>
      <c r="M6" s="329"/>
      <c r="N6" s="329"/>
      <c r="O6" s="330"/>
      <c r="P6" s="203"/>
      <c r="Q6" s="203"/>
      <c r="R6" s="203"/>
      <c r="S6" s="203"/>
      <c r="T6" s="203"/>
      <c r="U6" s="203"/>
      <c r="V6" s="203"/>
      <c r="W6" s="203"/>
      <c r="X6" s="204"/>
      <c r="Y6" s="120" t="s">
        <v>15</v>
      </c>
      <c r="Z6" s="121"/>
      <c r="AA6" s="172"/>
      <c r="AB6" s="703" t="s">
        <v>466</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5"/>
      <c r="Z8" s="286"/>
      <c r="AA8" s="287"/>
      <c r="AB8" s="140"/>
      <c r="AC8" s="135"/>
      <c r="AD8" s="136"/>
      <c r="AE8" s="141"/>
      <c r="AF8" s="134"/>
      <c r="AG8" s="134"/>
      <c r="AH8" s="134"/>
      <c r="AI8" s="291"/>
      <c r="AJ8" s="141"/>
      <c r="AK8" s="134"/>
      <c r="AL8" s="134"/>
      <c r="AM8" s="134"/>
      <c r="AN8" s="291"/>
      <c r="AO8" s="141"/>
      <c r="AP8" s="134"/>
      <c r="AQ8" s="134"/>
      <c r="AR8" s="134"/>
      <c r="AS8" s="291"/>
      <c r="AT8" s="67"/>
      <c r="AU8" s="110"/>
      <c r="AV8" s="110"/>
      <c r="AW8" s="108" t="s">
        <v>360</v>
      </c>
      <c r="AX8" s="109"/>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712"/>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6" t="s">
        <v>65</v>
      </c>
      <c r="Z10" s="121"/>
      <c r="AA10" s="172"/>
      <c r="AB10" s="341"/>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4"/>
      <c r="B11" s="685"/>
      <c r="C11" s="685"/>
      <c r="D11" s="685"/>
      <c r="E11" s="685"/>
      <c r="F11" s="686"/>
      <c r="G11" s="328"/>
      <c r="H11" s="329"/>
      <c r="I11" s="329"/>
      <c r="J11" s="329"/>
      <c r="K11" s="329"/>
      <c r="L11" s="329"/>
      <c r="M11" s="329"/>
      <c r="N11" s="329"/>
      <c r="O11" s="330"/>
      <c r="P11" s="203"/>
      <c r="Q11" s="203"/>
      <c r="R11" s="203"/>
      <c r="S11" s="203"/>
      <c r="T11" s="203"/>
      <c r="U11" s="203"/>
      <c r="V11" s="203"/>
      <c r="W11" s="203"/>
      <c r="X11" s="204"/>
      <c r="Y11" s="120" t="s">
        <v>15</v>
      </c>
      <c r="Z11" s="121"/>
      <c r="AA11" s="172"/>
      <c r="AB11" s="703"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5"/>
      <c r="Z13" s="286"/>
      <c r="AA13" s="287"/>
      <c r="AB13" s="140"/>
      <c r="AC13" s="135"/>
      <c r="AD13" s="136"/>
      <c r="AE13" s="141"/>
      <c r="AF13" s="134"/>
      <c r="AG13" s="134"/>
      <c r="AH13" s="134"/>
      <c r="AI13" s="291"/>
      <c r="AJ13" s="141"/>
      <c r="AK13" s="134"/>
      <c r="AL13" s="134"/>
      <c r="AM13" s="134"/>
      <c r="AN13" s="291"/>
      <c r="AO13" s="141"/>
      <c r="AP13" s="134"/>
      <c r="AQ13" s="134"/>
      <c r="AR13" s="134"/>
      <c r="AS13" s="291"/>
      <c r="AT13" s="67"/>
      <c r="AU13" s="110"/>
      <c r="AV13" s="110"/>
      <c r="AW13" s="108" t="s">
        <v>360</v>
      </c>
      <c r="AX13" s="109"/>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712"/>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6" t="s">
        <v>65</v>
      </c>
      <c r="Z15" s="121"/>
      <c r="AA15" s="172"/>
      <c r="AB15" s="341"/>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4"/>
      <c r="B16" s="685"/>
      <c r="C16" s="685"/>
      <c r="D16" s="685"/>
      <c r="E16" s="685"/>
      <c r="F16" s="686"/>
      <c r="G16" s="328"/>
      <c r="H16" s="329"/>
      <c r="I16" s="329"/>
      <c r="J16" s="329"/>
      <c r="K16" s="329"/>
      <c r="L16" s="329"/>
      <c r="M16" s="329"/>
      <c r="N16" s="329"/>
      <c r="O16" s="330"/>
      <c r="P16" s="203"/>
      <c r="Q16" s="203"/>
      <c r="R16" s="203"/>
      <c r="S16" s="203"/>
      <c r="T16" s="203"/>
      <c r="U16" s="203"/>
      <c r="V16" s="203"/>
      <c r="W16" s="203"/>
      <c r="X16" s="204"/>
      <c r="Y16" s="120" t="s">
        <v>15</v>
      </c>
      <c r="Z16" s="121"/>
      <c r="AA16" s="172"/>
      <c r="AB16" s="703"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5"/>
      <c r="Z18" s="286"/>
      <c r="AA18" s="287"/>
      <c r="AB18" s="140"/>
      <c r="AC18" s="135"/>
      <c r="AD18" s="136"/>
      <c r="AE18" s="141"/>
      <c r="AF18" s="134"/>
      <c r="AG18" s="134"/>
      <c r="AH18" s="134"/>
      <c r="AI18" s="291"/>
      <c r="AJ18" s="141"/>
      <c r="AK18" s="134"/>
      <c r="AL18" s="134"/>
      <c r="AM18" s="134"/>
      <c r="AN18" s="291"/>
      <c r="AO18" s="141"/>
      <c r="AP18" s="134"/>
      <c r="AQ18" s="134"/>
      <c r="AR18" s="134"/>
      <c r="AS18" s="291"/>
      <c r="AT18" s="67"/>
      <c r="AU18" s="110"/>
      <c r="AV18" s="110"/>
      <c r="AW18" s="108" t="s">
        <v>360</v>
      </c>
      <c r="AX18" s="109"/>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712"/>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6" t="s">
        <v>65</v>
      </c>
      <c r="Z20" s="121"/>
      <c r="AA20" s="172"/>
      <c r="AB20" s="341"/>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4"/>
      <c r="B21" s="685"/>
      <c r="C21" s="685"/>
      <c r="D21" s="685"/>
      <c r="E21" s="685"/>
      <c r="F21" s="686"/>
      <c r="G21" s="328"/>
      <c r="H21" s="329"/>
      <c r="I21" s="329"/>
      <c r="J21" s="329"/>
      <c r="K21" s="329"/>
      <c r="L21" s="329"/>
      <c r="M21" s="329"/>
      <c r="N21" s="329"/>
      <c r="O21" s="330"/>
      <c r="P21" s="203"/>
      <c r="Q21" s="203"/>
      <c r="R21" s="203"/>
      <c r="S21" s="203"/>
      <c r="T21" s="203"/>
      <c r="U21" s="203"/>
      <c r="V21" s="203"/>
      <c r="W21" s="203"/>
      <c r="X21" s="204"/>
      <c r="Y21" s="120" t="s">
        <v>15</v>
      </c>
      <c r="Z21" s="121"/>
      <c r="AA21" s="172"/>
      <c r="AB21" s="703" t="s">
        <v>467</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5"/>
      <c r="Z23" s="286"/>
      <c r="AA23" s="287"/>
      <c r="AB23" s="140"/>
      <c r="AC23" s="135"/>
      <c r="AD23" s="136"/>
      <c r="AE23" s="141"/>
      <c r="AF23" s="134"/>
      <c r="AG23" s="134"/>
      <c r="AH23" s="134"/>
      <c r="AI23" s="291"/>
      <c r="AJ23" s="141"/>
      <c r="AK23" s="134"/>
      <c r="AL23" s="134"/>
      <c r="AM23" s="134"/>
      <c r="AN23" s="291"/>
      <c r="AO23" s="141"/>
      <c r="AP23" s="134"/>
      <c r="AQ23" s="134"/>
      <c r="AR23" s="134"/>
      <c r="AS23" s="291"/>
      <c r="AT23" s="67"/>
      <c r="AU23" s="110"/>
      <c r="AV23" s="110"/>
      <c r="AW23" s="108" t="s">
        <v>468</v>
      </c>
      <c r="AX23" s="109"/>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712"/>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6" t="s">
        <v>65</v>
      </c>
      <c r="Z25" s="121"/>
      <c r="AA25" s="172"/>
      <c r="AB25" s="341"/>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4"/>
      <c r="B26" s="685"/>
      <c r="C26" s="685"/>
      <c r="D26" s="685"/>
      <c r="E26" s="685"/>
      <c r="F26" s="686"/>
      <c r="G26" s="328"/>
      <c r="H26" s="329"/>
      <c r="I26" s="329"/>
      <c r="J26" s="329"/>
      <c r="K26" s="329"/>
      <c r="L26" s="329"/>
      <c r="M26" s="329"/>
      <c r="N26" s="329"/>
      <c r="O26" s="330"/>
      <c r="P26" s="203"/>
      <c r="Q26" s="203"/>
      <c r="R26" s="203"/>
      <c r="S26" s="203"/>
      <c r="T26" s="203"/>
      <c r="U26" s="203"/>
      <c r="V26" s="203"/>
      <c r="W26" s="203"/>
      <c r="X26" s="204"/>
      <c r="Y26" s="120" t="s">
        <v>15</v>
      </c>
      <c r="Z26" s="121"/>
      <c r="AA26" s="172"/>
      <c r="AB26" s="703" t="s">
        <v>467</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5"/>
      <c r="Z28" s="286"/>
      <c r="AA28" s="287"/>
      <c r="AB28" s="140"/>
      <c r="AC28" s="135"/>
      <c r="AD28" s="136"/>
      <c r="AE28" s="141"/>
      <c r="AF28" s="134"/>
      <c r="AG28" s="134"/>
      <c r="AH28" s="134"/>
      <c r="AI28" s="291"/>
      <c r="AJ28" s="141"/>
      <c r="AK28" s="134"/>
      <c r="AL28" s="134"/>
      <c r="AM28" s="134"/>
      <c r="AN28" s="291"/>
      <c r="AO28" s="141"/>
      <c r="AP28" s="134"/>
      <c r="AQ28" s="134"/>
      <c r="AR28" s="134"/>
      <c r="AS28" s="291"/>
      <c r="AT28" s="67"/>
      <c r="AU28" s="110"/>
      <c r="AV28" s="110"/>
      <c r="AW28" s="108" t="s">
        <v>465</v>
      </c>
      <c r="AX28" s="109"/>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712"/>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6" t="s">
        <v>65</v>
      </c>
      <c r="Z30" s="121"/>
      <c r="AA30" s="172"/>
      <c r="AB30" s="341"/>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4"/>
      <c r="B31" s="685"/>
      <c r="C31" s="685"/>
      <c r="D31" s="685"/>
      <c r="E31" s="685"/>
      <c r="F31" s="686"/>
      <c r="G31" s="328"/>
      <c r="H31" s="329"/>
      <c r="I31" s="329"/>
      <c r="J31" s="329"/>
      <c r="K31" s="329"/>
      <c r="L31" s="329"/>
      <c r="M31" s="329"/>
      <c r="N31" s="329"/>
      <c r="O31" s="330"/>
      <c r="P31" s="203"/>
      <c r="Q31" s="203"/>
      <c r="R31" s="203"/>
      <c r="S31" s="203"/>
      <c r="T31" s="203"/>
      <c r="U31" s="203"/>
      <c r="V31" s="203"/>
      <c r="W31" s="203"/>
      <c r="X31" s="204"/>
      <c r="Y31" s="120" t="s">
        <v>15</v>
      </c>
      <c r="Z31" s="121"/>
      <c r="AA31" s="172"/>
      <c r="AB31" s="703" t="s">
        <v>466</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5"/>
      <c r="Z33" s="286"/>
      <c r="AA33" s="287"/>
      <c r="AB33" s="140"/>
      <c r="AC33" s="135"/>
      <c r="AD33" s="136"/>
      <c r="AE33" s="141"/>
      <c r="AF33" s="134"/>
      <c r="AG33" s="134"/>
      <c r="AH33" s="134"/>
      <c r="AI33" s="291"/>
      <c r="AJ33" s="141"/>
      <c r="AK33" s="134"/>
      <c r="AL33" s="134"/>
      <c r="AM33" s="134"/>
      <c r="AN33" s="291"/>
      <c r="AO33" s="141"/>
      <c r="AP33" s="134"/>
      <c r="AQ33" s="134"/>
      <c r="AR33" s="134"/>
      <c r="AS33" s="291"/>
      <c r="AT33" s="67"/>
      <c r="AU33" s="110"/>
      <c r="AV33" s="110"/>
      <c r="AW33" s="108" t="s">
        <v>468</v>
      </c>
      <c r="AX33" s="109"/>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712"/>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6" t="s">
        <v>65</v>
      </c>
      <c r="Z35" s="121"/>
      <c r="AA35" s="172"/>
      <c r="AB35" s="341"/>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4"/>
      <c r="B36" s="685"/>
      <c r="C36" s="685"/>
      <c r="D36" s="685"/>
      <c r="E36" s="685"/>
      <c r="F36" s="686"/>
      <c r="G36" s="328"/>
      <c r="H36" s="329"/>
      <c r="I36" s="329"/>
      <c r="J36" s="329"/>
      <c r="K36" s="329"/>
      <c r="L36" s="329"/>
      <c r="M36" s="329"/>
      <c r="N36" s="329"/>
      <c r="O36" s="330"/>
      <c r="P36" s="203"/>
      <c r="Q36" s="203"/>
      <c r="R36" s="203"/>
      <c r="S36" s="203"/>
      <c r="T36" s="203"/>
      <c r="U36" s="203"/>
      <c r="V36" s="203"/>
      <c r="W36" s="203"/>
      <c r="X36" s="204"/>
      <c r="Y36" s="120" t="s">
        <v>15</v>
      </c>
      <c r="Z36" s="121"/>
      <c r="AA36" s="172"/>
      <c r="AB36" s="703" t="s">
        <v>467</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5"/>
      <c r="Z38" s="286"/>
      <c r="AA38" s="287"/>
      <c r="AB38" s="140"/>
      <c r="AC38" s="135"/>
      <c r="AD38" s="136"/>
      <c r="AE38" s="141"/>
      <c r="AF38" s="134"/>
      <c r="AG38" s="134"/>
      <c r="AH38" s="134"/>
      <c r="AI38" s="291"/>
      <c r="AJ38" s="141"/>
      <c r="AK38" s="134"/>
      <c r="AL38" s="134"/>
      <c r="AM38" s="134"/>
      <c r="AN38" s="291"/>
      <c r="AO38" s="141"/>
      <c r="AP38" s="134"/>
      <c r="AQ38" s="134"/>
      <c r="AR38" s="134"/>
      <c r="AS38" s="291"/>
      <c r="AT38" s="67"/>
      <c r="AU38" s="110"/>
      <c r="AV38" s="110"/>
      <c r="AW38" s="108" t="s">
        <v>468</v>
      </c>
      <c r="AX38" s="109"/>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712"/>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6" t="s">
        <v>65</v>
      </c>
      <c r="Z40" s="121"/>
      <c r="AA40" s="172"/>
      <c r="AB40" s="341"/>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4"/>
      <c r="B41" s="685"/>
      <c r="C41" s="685"/>
      <c r="D41" s="685"/>
      <c r="E41" s="685"/>
      <c r="F41" s="686"/>
      <c r="G41" s="328"/>
      <c r="H41" s="329"/>
      <c r="I41" s="329"/>
      <c r="J41" s="329"/>
      <c r="K41" s="329"/>
      <c r="L41" s="329"/>
      <c r="M41" s="329"/>
      <c r="N41" s="329"/>
      <c r="O41" s="330"/>
      <c r="P41" s="203"/>
      <c r="Q41" s="203"/>
      <c r="R41" s="203"/>
      <c r="S41" s="203"/>
      <c r="T41" s="203"/>
      <c r="U41" s="203"/>
      <c r="V41" s="203"/>
      <c r="W41" s="203"/>
      <c r="X41" s="204"/>
      <c r="Y41" s="120" t="s">
        <v>15</v>
      </c>
      <c r="Z41" s="121"/>
      <c r="AA41" s="172"/>
      <c r="AB41" s="703" t="s">
        <v>467</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5"/>
      <c r="Z43" s="286"/>
      <c r="AA43" s="287"/>
      <c r="AB43" s="140"/>
      <c r="AC43" s="135"/>
      <c r="AD43" s="136"/>
      <c r="AE43" s="141"/>
      <c r="AF43" s="134"/>
      <c r="AG43" s="134"/>
      <c r="AH43" s="134"/>
      <c r="AI43" s="291"/>
      <c r="AJ43" s="141"/>
      <c r="AK43" s="134"/>
      <c r="AL43" s="134"/>
      <c r="AM43" s="134"/>
      <c r="AN43" s="291"/>
      <c r="AO43" s="141"/>
      <c r="AP43" s="134"/>
      <c r="AQ43" s="134"/>
      <c r="AR43" s="134"/>
      <c r="AS43" s="291"/>
      <c r="AT43" s="67"/>
      <c r="AU43" s="110"/>
      <c r="AV43" s="110"/>
      <c r="AW43" s="108" t="s">
        <v>468</v>
      </c>
      <c r="AX43" s="109"/>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712"/>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6" t="s">
        <v>65</v>
      </c>
      <c r="Z45" s="121"/>
      <c r="AA45" s="172"/>
      <c r="AB45" s="341"/>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4"/>
      <c r="B46" s="685"/>
      <c r="C46" s="685"/>
      <c r="D46" s="685"/>
      <c r="E46" s="685"/>
      <c r="F46" s="686"/>
      <c r="G46" s="328"/>
      <c r="H46" s="329"/>
      <c r="I46" s="329"/>
      <c r="J46" s="329"/>
      <c r="K46" s="329"/>
      <c r="L46" s="329"/>
      <c r="M46" s="329"/>
      <c r="N46" s="329"/>
      <c r="O46" s="330"/>
      <c r="P46" s="203"/>
      <c r="Q46" s="203"/>
      <c r="R46" s="203"/>
      <c r="S46" s="203"/>
      <c r="T46" s="203"/>
      <c r="U46" s="203"/>
      <c r="V46" s="203"/>
      <c r="W46" s="203"/>
      <c r="X46" s="204"/>
      <c r="Y46" s="120" t="s">
        <v>15</v>
      </c>
      <c r="Z46" s="121"/>
      <c r="AA46" s="172"/>
      <c r="AB46" s="703" t="s">
        <v>467</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5"/>
      <c r="Z48" s="286"/>
      <c r="AA48" s="287"/>
      <c r="AB48" s="140"/>
      <c r="AC48" s="135"/>
      <c r="AD48" s="136"/>
      <c r="AE48" s="141"/>
      <c r="AF48" s="134"/>
      <c r="AG48" s="134"/>
      <c r="AH48" s="134"/>
      <c r="AI48" s="291"/>
      <c r="AJ48" s="141"/>
      <c r="AK48" s="134"/>
      <c r="AL48" s="134"/>
      <c r="AM48" s="134"/>
      <c r="AN48" s="291"/>
      <c r="AO48" s="141"/>
      <c r="AP48" s="134"/>
      <c r="AQ48" s="134"/>
      <c r="AR48" s="134"/>
      <c r="AS48" s="291"/>
      <c r="AT48" s="67"/>
      <c r="AU48" s="110"/>
      <c r="AV48" s="110"/>
      <c r="AW48" s="108" t="s">
        <v>465</v>
      </c>
      <c r="AX48" s="109"/>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712"/>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6" t="s">
        <v>65</v>
      </c>
      <c r="Z50" s="121"/>
      <c r="AA50" s="172"/>
      <c r="AB50" s="341"/>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4"/>
      <c r="B51" s="685"/>
      <c r="C51" s="685"/>
      <c r="D51" s="685"/>
      <c r="E51" s="685"/>
      <c r="F51" s="686"/>
      <c r="G51" s="328"/>
      <c r="H51" s="329"/>
      <c r="I51" s="329"/>
      <c r="J51" s="329"/>
      <c r="K51" s="329"/>
      <c r="L51" s="329"/>
      <c r="M51" s="329"/>
      <c r="N51" s="329"/>
      <c r="O51" s="330"/>
      <c r="P51" s="203"/>
      <c r="Q51" s="203"/>
      <c r="R51" s="203"/>
      <c r="S51" s="203"/>
      <c r="T51" s="203"/>
      <c r="U51" s="203"/>
      <c r="V51" s="203"/>
      <c r="W51" s="203"/>
      <c r="X51" s="204"/>
      <c r="Y51" s="120" t="s">
        <v>15</v>
      </c>
      <c r="Z51" s="121"/>
      <c r="AA51" s="172"/>
      <c r="AB51" s="713" t="s">
        <v>466</v>
      </c>
      <c r="AC51" s="714"/>
      <c r="AD51" s="714"/>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94" t="s">
        <v>372</v>
      </c>
      <c r="H2" s="395"/>
      <c r="I2" s="395"/>
      <c r="J2" s="395"/>
      <c r="K2" s="395"/>
      <c r="L2" s="395"/>
      <c r="M2" s="395"/>
      <c r="N2" s="395"/>
      <c r="O2" s="395"/>
      <c r="P2" s="395"/>
      <c r="Q2" s="395"/>
      <c r="R2" s="395"/>
      <c r="S2" s="395"/>
      <c r="T2" s="395"/>
      <c r="U2" s="395"/>
      <c r="V2" s="395"/>
      <c r="W2" s="395"/>
      <c r="X2" s="395"/>
      <c r="Y2" s="395"/>
      <c r="Z2" s="395"/>
      <c r="AA2" s="395"/>
      <c r="AB2" s="396"/>
      <c r="AC2" s="394" t="s">
        <v>462</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18"/>
      <c r="B3" s="719"/>
      <c r="C3" s="719"/>
      <c r="D3" s="719"/>
      <c r="E3" s="719"/>
      <c r="F3" s="720"/>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18"/>
      <c r="B4" s="719"/>
      <c r="C4" s="719"/>
      <c r="D4" s="719"/>
      <c r="E4" s="719"/>
      <c r="F4" s="72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18"/>
      <c r="B5" s="719"/>
      <c r="C5" s="719"/>
      <c r="D5" s="719"/>
      <c r="E5" s="719"/>
      <c r="F5" s="72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8"/>
      <c r="B6" s="719"/>
      <c r="C6" s="719"/>
      <c r="D6" s="719"/>
      <c r="E6" s="719"/>
      <c r="F6" s="72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8"/>
      <c r="B7" s="719"/>
      <c r="C7" s="719"/>
      <c r="D7" s="719"/>
      <c r="E7" s="719"/>
      <c r="F7" s="72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8"/>
      <c r="B8" s="719"/>
      <c r="C8" s="719"/>
      <c r="D8" s="719"/>
      <c r="E8" s="719"/>
      <c r="F8" s="72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8"/>
      <c r="B9" s="719"/>
      <c r="C9" s="719"/>
      <c r="D9" s="719"/>
      <c r="E9" s="719"/>
      <c r="F9" s="72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8"/>
      <c r="B10" s="719"/>
      <c r="C10" s="719"/>
      <c r="D10" s="719"/>
      <c r="E10" s="719"/>
      <c r="F10" s="72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8"/>
      <c r="B11" s="719"/>
      <c r="C11" s="719"/>
      <c r="D11" s="719"/>
      <c r="E11" s="719"/>
      <c r="F11" s="72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8"/>
      <c r="B12" s="719"/>
      <c r="C12" s="719"/>
      <c r="D12" s="719"/>
      <c r="E12" s="719"/>
      <c r="F12" s="72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8"/>
      <c r="B13" s="719"/>
      <c r="C13" s="719"/>
      <c r="D13" s="719"/>
      <c r="E13" s="719"/>
      <c r="F13" s="72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8"/>
      <c r="B14" s="719"/>
      <c r="C14" s="719"/>
      <c r="D14" s="719"/>
      <c r="E14" s="719"/>
      <c r="F14" s="72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8"/>
      <c r="B15" s="719"/>
      <c r="C15" s="719"/>
      <c r="D15" s="719"/>
      <c r="E15" s="719"/>
      <c r="F15" s="720"/>
      <c r="G15" s="394" t="s">
        <v>373</v>
      </c>
      <c r="H15" s="395"/>
      <c r="I15" s="395"/>
      <c r="J15" s="395"/>
      <c r="K15" s="395"/>
      <c r="L15" s="395"/>
      <c r="M15" s="395"/>
      <c r="N15" s="395"/>
      <c r="O15" s="395"/>
      <c r="P15" s="395"/>
      <c r="Q15" s="395"/>
      <c r="R15" s="395"/>
      <c r="S15" s="395"/>
      <c r="T15" s="395"/>
      <c r="U15" s="395"/>
      <c r="V15" s="395"/>
      <c r="W15" s="395"/>
      <c r="X15" s="395"/>
      <c r="Y15" s="395"/>
      <c r="Z15" s="395"/>
      <c r="AA15" s="395"/>
      <c r="AB15" s="396"/>
      <c r="AC15" s="394" t="s">
        <v>374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18"/>
      <c r="B16" s="719"/>
      <c r="C16" s="719"/>
      <c r="D16" s="719"/>
      <c r="E16" s="719"/>
      <c r="F16" s="720"/>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18"/>
      <c r="B17" s="719"/>
      <c r="C17" s="719"/>
      <c r="D17" s="719"/>
      <c r="E17" s="719"/>
      <c r="F17" s="72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18"/>
      <c r="B18" s="719"/>
      <c r="C18" s="719"/>
      <c r="D18" s="719"/>
      <c r="E18" s="719"/>
      <c r="F18" s="72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8"/>
      <c r="B19" s="719"/>
      <c r="C19" s="719"/>
      <c r="D19" s="719"/>
      <c r="E19" s="719"/>
      <c r="F19" s="72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8"/>
      <c r="B20" s="719"/>
      <c r="C20" s="719"/>
      <c r="D20" s="719"/>
      <c r="E20" s="719"/>
      <c r="F20" s="72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8"/>
      <c r="B21" s="719"/>
      <c r="C21" s="719"/>
      <c r="D21" s="719"/>
      <c r="E21" s="719"/>
      <c r="F21" s="72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8"/>
      <c r="B22" s="719"/>
      <c r="C22" s="719"/>
      <c r="D22" s="719"/>
      <c r="E22" s="719"/>
      <c r="F22" s="72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8"/>
      <c r="B23" s="719"/>
      <c r="C23" s="719"/>
      <c r="D23" s="719"/>
      <c r="E23" s="719"/>
      <c r="F23" s="72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8"/>
      <c r="B24" s="719"/>
      <c r="C24" s="719"/>
      <c r="D24" s="719"/>
      <c r="E24" s="719"/>
      <c r="F24" s="72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8"/>
      <c r="B25" s="719"/>
      <c r="C25" s="719"/>
      <c r="D25" s="719"/>
      <c r="E25" s="719"/>
      <c r="F25" s="72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8"/>
      <c r="B26" s="719"/>
      <c r="C26" s="719"/>
      <c r="D26" s="719"/>
      <c r="E26" s="719"/>
      <c r="F26" s="72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8"/>
      <c r="B27" s="719"/>
      <c r="C27" s="719"/>
      <c r="D27" s="719"/>
      <c r="E27" s="719"/>
      <c r="F27" s="72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8"/>
      <c r="B28" s="719"/>
      <c r="C28" s="719"/>
      <c r="D28" s="719"/>
      <c r="E28" s="719"/>
      <c r="F28" s="720"/>
      <c r="G28" s="394" t="s">
        <v>375</v>
      </c>
      <c r="H28" s="395"/>
      <c r="I28" s="395"/>
      <c r="J28" s="395"/>
      <c r="K28" s="395"/>
      <c r="L28" s="395"/>
      <c r="M28" s="395"/>
      <c r="N28" s="395"/>
      <c r="O28" s="395"/>
      <c r="P28" s="395"/>
      <c r="Q28" s="395"/>
      <c r="R28" s="395"/>
      <c r="S28" s="395"/>
      <c r="T28" s="395"/>
      <c r="U28" s="395"/>
      <c r="V28" s="395"/>
      <c r="W28" s="395"/>
      <c r="X28" s="395"/>
      <c r="Y28" s="395"/>
      <c r="Z28" s="395"/>
      <c r="AA28" s="395"/>
      <c r="AB28" s="396"/>
      <c r="AC28" s="394" t="s">
        <v>376</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18"/>
      <c r="B29" s="719"/>
      <c r="C29" s="719"/>
      <c r="D29" s="719"/>
      <c r="E29" s="719"/>
      <c r="F29" s="720"/>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18"/>
      <c r="B30" s="719"/>
      <c r="C30" s="719"/>
      <c r="D30" s="719"/>
      <c r="E30" s="719"/>
      <c r="F30" s="72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18"/>
      <c r="B31" s="719"/>
      <c r="C31" s="719"/>
      <c r="D31" s="719"/>
      <c r="E31" s="719"/>
      <c r="F31" s="72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8"/>
      <c r="B32" s="719"/>
      <c r="C32" s="719"/>
      <c r="D32" s="719"/>
      <c r="E32" s="719"/>
      <c r="F32" s="72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8"/>
      <c r="B33" s="719"/>
      <c r="C33" s="719"/>
      <c r="D33" s="719"/>
      <c r="E33" s="719"/>
      <c r="F33" s="72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8"/>
      <c r="B34" s="719"/>
      <c r="C34" s="719"/>
      <c r="D34" s="719"/>
      <c r="E34" s="719"/>
      <c r="F34" s="72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8"/>
      <c r="B35" s="719"/>
      <c r="C35" s="719"/>
      <c r="D35" s="719"/>
      <c r="E35" s="719"/>
      <c r="F35" s="72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8"/>
      <c r="B36" s="719"/>
      <c r="C36" s="719"/>
      <c r="D36" s="719"/>
      <c r="E36" s="719"/>
      <c r="F36" s="72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8"/>
      <c r="B37" s="719"/>
      <c r="C37" s="719"/>
      <c r="D37" s="719"/>
      <c r="E37" s="719"/>
      <c r="F37" s="72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8"/>
      <c r="B38" s="719"/>
      <c r="C38" s="719"/>
      <c r="D38" s="719"/>
      <c r="E38" s="719"/>
      <c r="F38" s="72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8"/>
      <c r="B39" s="719"/>
      <c r="C39" s="719"/>
      <c r="D39" s="719"/>
      <c r="E39" s="719"/>
      <c r="F39" s="72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8"/>
      <c r="B40" s="719"/>
      <c r="C40" s="719"/>
      <c r="D40" s="719"/>
      <c r="E40" s="719"/>
      <c r="F40" s="72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8"/>
      <c r="B41" s="719"/>
      <c r="C41" s="719"/>
      <c r="D41" s="719"/>
      <c r="E41" s="719"/>
      <c r="F41" s="720"/>
      <c r="G41" s="394" t="s">
        <v>377</v>
      </c>
      <c r="H41" s="395"/>
      <c r="I41" s="395"/>
      <c r="J41" s="395"/>
      <c r="K41" s="395"/>
      <c r="L41" s="395"/>
      <c r="M41" s="395"/>
      <c r="N41" s="395"/>
      <c r="O41" s="395"/>
      <c r="P41" s="395"/>
      <c r="Q41" s="395"/>
      <c r="R41" s="395"/>
      <c r="S41" s="395"/>
      <c r="T41" s="395"/>
      <c r="U41" s="395"/>
      <c r="V41" s="395"/>
      <c r="W41" s="395"/>
      <c r="X41" s="395"/>
      <c r="Y41" s="395"/>
      <c r="Z41" s="395"/>
      <c r="AA41" s="395"/>
      <c r="AB41" s="396"/>
      <c r="AC41" s="394" t="s">
        <v>378</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18"/>
      <c r="B42" s="719"/>
      <c r="C42" s="719"/>
      <c r="D42" s="719"/>
      <c r="E42" s="719"/>
      <c r="F42" s="720"/>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18"/>
      <c r="B43" s="719"/>
      <c r="C43" s="719"/>
      <c r="D43" s="719"/>
      <c r="E43" s="719"/>
      <c r="F43" s="72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18"/>
      <c r="B44" s="719"/>
      <c r="C44" s="719"/>
      <c r="D44" s="719"/>
      <c r="E44" s="719"/>
      <c r="F44" s="72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8"/>
      <c r="B45" s="719"/>
      <c r="C45" s="719"/>
      <c r="D45" s="719"/>
      <c r="E45" s="719"/>
      <c r="F45" s="72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8"/>
      <c r="B46" s="719"/>
      <c r="C46" s="719"/>
      <c r="D46" s="719"/>
      <c r="E46" s="719"/>
      <c r="F46" s="72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8"/>
      <c r="B47" s="719"/>
      <c r="C47" s="719"/>
      <c r="D47" s="719"/>
      <c r="E47" s="719"/>
      <c r="F47" s="72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8"/>
      <c r="B48" s="719"/>
      <c r="C48" s="719"/>
      <c r="D48" s="719"/>
      <c r="E48" s="719"/>
      <c r="F48" s="72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8"/>
      <c r="B49" s="719"/>
      <c r="C49" s="719"/>
      <c r="D49" s="719"/>
      <c r="E49" s="719"/>
      <c r="F49" s="72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8"/>
      <c r="B50" s="719"/>
      <c r="C50" s="719"/>
      <c r="D50" s="719"/>
      <c r="E50" s="719"/>
      <c r="F50" s="72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8"/>
      <c r="B51" s="719"/>
      <c r="C51" s="719"/>
      <c r="D51" s="719"/>
      <c r="E51" s="719"/>
      <c r="F51" s="72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8"/>
      <c r="B52" s="719"/>
      <c r="C52" s="719"/>
      <c r="D52" s="719"/>
      <c r="E52" s="719"/>
      <c r="F52" s="72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1"/>
      <c r="B53" s="722"/>
      <c r="C53" s="722"/>
      <c r="D53" s="722"/>
      <c r="E53" s="722"/>
      <c r="F53" s="723"/>
      <c r="G53" s="724" t="s">
        <v>22</v>
      </c>
      <c r="H53" s="725"/>
      <c r="I53" s="725"/>
      <c r="J53" s="725"/>
      <c r="K53" s="725"/>
      <c r="L53" s="726"/>
      <c r="M53" s="727"/>
      <c r="N53" s="727"/>
      <c r="O53" s="727"/>
      <c r="P53" s="727"/>
      <c r="Q53" s="727"/>
      <c r="R53" s="727"/>
      <c r="S53" s="727"/>
      <c r="T53" s="727"/>
      <c r="U53" s="727"/>
      <c r="V53" s="727"/>
      <c r="W53" s="727"/>
      <c r="X53" s="728"/>
      <c r="Y53" s="729">
        <f>SUM(Y43:AB52)</f>
        <v>0</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0</v>
      </c>
      <c r="AV53" s="730"/>
      <c r="AW53" s="730"/>
      <c r="AX53" s="732"/>
    </row>
    <row r="54" spans="1:50" s="51" customFormat="1" ht="24.75" customHeight="1" thickBot="1" x14ac:dyDescent="0.2"/>
    <row r="55" spans="1:50" ht="30" customHeight="1" x14ac:dyDescent="0.15">
      <c r="A55" s="715" t="s">
        <v>34</v>
      </c>
      <c r="B55" s="716"/>
      <c r="C55" s="716"/>
      <c r="D55" s="716"/>
      <c r="E55" s="716"/>
      <c r="F55" s="717"/>
      <c r="G55" s="394" t="s">
        <v>379</v>
      </c>
      <c r="H55" s="395"/>
      <c r="I55" s="395"/>
      <c r="J55" s="395"/>
      <c r="K55" s="395"/>
      <c r="L55" s="395"/>
      <c r="M55" s="395"/>
      <c r="N55" s="395"/>
      <c r="O55" s="395"/>
      <c r="P55" s="395"/>
      <c r="Q55" s="395"/>
      <c r="R55" s="395"/>
      <c r="S55" s="395"/>
      <c r="T55" s="395"/>
      <c r="U55" s="395"/>
      <c r="V55" s="395"/>
      <c r="W55" s="395"/>
      <c r="X55" s="395"/>
      <c r="Y55" s="395"/>
      <c r="Z55" s="395"/>
      <c r="AA55" s="395"/>
      <c r="AB55" s="396"/>
      <c r="AC55" s="394" t="s">
        <v>380</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18"/>
      <c r="B56" s="719"/>
      <c r="C56" s="719"/>
      <c r="D56" s="719"/>
      <c r="E56" s="719"/>
      <c r="F56" s="720"/>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18"/>
      <c r="B57" s="719"/>
      <c r="C57" s="719"/>
      <c r="D57" s="719"/>
      <c r="E57" s="719"/>
      <c r="F57" s="72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18"/>
      <c r="B58" s="719"/>
      <c r="C58" s="719"/>
      <c r="D58" s="719"/>
      <c r="E58" s="719"/>
      <c r="F58" s="72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8"/>
      <c r="B59" s="719"/>
      <c r="C59" s="719"/>
      <c r="D59" s="719"/>
      <c r="E59" s="719"/>
      <c r="F59" s="72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8"/>
      <c r="B60" s="719"/>
      <c r="C60" s="719"/>
      <c r="D60" s="719"/>
      <c r="E60" s="719"/>
      <c r="F60" s="72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8"/>
      <c r="B61" s="719"/>
      <c r="C61" s="719"/>
      <c r="D61" s="719"/>
      <c r="E61" s="719"/>
      <c r="F61" s="72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8"/>
      <c r="B62" s="719"/>
      <c r="C62" s="719"/>
      <c r="D62" s="719"/>
      <c r="E62" s="719"/>
      <c r="F62" s="72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8"/>
      <c r="B63" s="719"/>
      <c r="C63" s="719"/>
      <c r="D63" s="719"/>
      <c r="E63" s="719"/>
      <c r="F63" s="72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8"/>
      <c r="B64" s="719"/>
      <c r="C64" s="719"/>
      <c r="D64" s="719"/>
      <c r="E64" s="719"/>
      <c r="F64" s="72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8"/>
      <c r="B65" s="719"/>
      <c r="C65" s="719"/>
      <c r="D65" s="719"/>
      <c r="E65" s="719"/>
      <c r="F65" s="72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8"/>
      <c r="B66" s="719"/>
      <c r="C66" s="719"/>
      <c r="D66" s="719"/>
      <c r="E66" s="719"/>
      <c r="F66" s="72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8"/>
      <c r="B67" s="719"/>
      <c r="C67" s="719"/>
      <c r="D67" s="719"/>
      <c r="E67" s="719"/>
      <c r="F67" s="72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8"/>
      <c r="B68" s="719"/>
      <c r="C68" s="719"/>
      <c r="D68" s="719"/>
      <c r="E68" s="719"/>
      <c r="F68" s="720"/>
      <c r="G68" s="394" t="s">
        <v>381</v>
      </c>
      <c r="H68" s="395"/>
      <c r="I68" s="395"/>
      <c r="J68" s="395"/>
      <c r="K68" s="395"/>
      <c r="L68" s="395"/>
      <c r="M68" s="395"/>
      <c r="N68" s="395"/>
      <c r="O68" s="395"/>
      <c r="P68" s="395"/>
      <c r="Q68" s="395"/>
      <c r="R68" s="395"/>
      <c r="S68" s="395"/>
      <c r="T68" s="395"/>
      <c r="U68" s="395"/>
      <c r="V68" s="395"/>
      <c r="W68" s="395"/>
      <c r="X68" s="395"/>
      <c r="Y68" s="395"/>
      <c r="Z68" s="395"/>
      <c r="AA68" s="395"/>
      <c r="AB68" s="396"/>
      <c r="AC68" s="394" t="s">
        <v>382</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18"/>
      <c r="B69" s="719"/>
      <c r="C69" s="719"/>
      <c r="D69" s="719"/>
      <c r="E69" s="719"/>
      <c r="F69" s="720"/>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18"/>
      <c r="B70" s="719"/>
      <c r="C70" s="719"/>
      <c r="D70" s="719"/>
      <c r="E70" s="719"/>
      <c r="F70" s="72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18"/>
      <c r="B71" s="719"/>
      <c r="C71" s="719"/>
      <c r="D71" s="719"/>
      <c r="E71" s="719"/>
      <c r="F71" s="72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8"/>
      <c r="B72" s="719"/>
      <c r="C72" s="719"/>
      <c r="D72" s="719"/>
      <c r="E72" s="719"/>
      <c r="F72" s="72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8"/>
      <c r="B73" s="719"/>
      <c r="C73" s="719"/>
      <c r="D73" s="719"/>
      <c r="E73" s="719"/>
      <c r="F73" s="72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8"/>
      <c r="B74" s="719"/>
      <c r="C74" s="719"/>
      <c r="D74" s="719"/>
      <c r="E74" s="719"/>
      <c r="F74" s="72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8"/>
      <c r="B75" s="719"/>
      <c r="C75" s="719"/>
      <c r="D75" s="719"/>
      <c r="E75" s="719"/>
      <c r="F75" s="72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8"/>
      <c r="B76" s="719"/>
      <c r="C76" s="719"/>
      <c r="D76" s="719"/>
      <c r="E76" s="719"/>
      <c r="F76" s="72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8"/>
      <c r="B77" s="719"/>
      <c r="C77" s="719"/>
      <c r="D77" s="719"/>
      <c r="E77" s="719"/>
      <c r="F77" s="72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8"/>
      <c r="B78" s="719"/>
      <c r="C78" s="719"/>
      <c r="D78" s="719"/>
      <c r="E78" s="719"/>
      <c r="F78" s="72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8"/>
      <c r="B79" s="719"/>
      <c r="C79" s="719"/>
      <c r="D79" s="719"/>
      <c r="E79" s="719"/>
      <c r="F79" s="72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8"/>
      <c r="B80" s="719"/>
      <c r="C80" s="719"/>
      <c r="D80" s="719"/>
      <c r="E80" s="719"/>
      <c r="F80" s="72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8"/>
      <c r="B81" s="719"/>
      <c r="C81" s="719"/>
      <c r="D81" s="719"/>
      <c r="E81" s="719"/>
      <c r="F81" s="720"/>
      <c r="G81" s="394" t="s">
        <v>383</v>
      </c>
      <c r="H81" s="395"/>
      <c r="I81" s="395"/>
      <c r="J81" s="395"/>
      <c r="K81" s="395"/>
      <c r="L81" s="395"/>
      <c r="M81" s="395"/>
      <c r="N81" s="395"/>
      <c r="O81" s="395"/>
      <c r="P81" s="395"/>
      <c r="Q81" s="395"/>
      <c r="R81" s="395"/>
      <c r="S81" s="395"/>
      <c r="T81" s="395"/>
      <c r="U81" s="395"/>
      <c r="V81" s="395"/>
      <c r="W81" s="395"/>
      <c r="X81" s="395"/>
      <c r="Y81" s="395"/>
      <c r="Z81" s="395"/>
      <c r="AA81" s="395"/>
      <c r="AB81" s="396"/>
      <c r="AC81" s="394" t="s">
        <v>384</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18"/>
      <c r="B82" s="719"/>
      <c r="C82" s="719"/>
      <c r="D82" s="719"/>
      <c r="E82" s="719"/>
      <c r="F82" s="720"/>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18"/>
      <c r="B83" s="719"/>
      <c r="C83" s="719"/>
      <c r="D83" s="719"/>
      <c r="E83" s="719"/>
      <c r="F83" s="72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18"/>
      <c r="B84" s="719"/>
      <c r="C84" s="719"/>
      <c r="D84" s="719"/>
      <c r="E84" s="719"/>
      <c r="F84" s="72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8"/>
      <c r="B85" s="719"/>
      <c r="C85" s="719"/>
      <c r="D85" s="719"/>
      <c r="E85" s="719"/>
      <c r="F85" s="72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8"/>
      <c r="B86" s="719"/>
      <c r="C86" s="719"/>
      <c r="D86" s="719"/>
      <c r="E86" s="719"/>
      <c r="F86" s="72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8"/>
      <c r="B87" s="719"/>
      <c r="C87" s="719"/>
      <c r="D87" s="719"/>
      <c r="E87" s="719"/>
      <c r="F87" s="72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8"/>
      <c r="B88" s="719"/>
      <c r="C88" s="719"/>
      <c r="D88" s="719"/>
      <c r="E88" s="719"/>
      <c r="F88" s="72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8"/>
      <c r="B89" s="719"/>
      <c r="C89" s="719"/>
      <c r="D89" s="719"/>
      <c r="E89" s="719"/>
      <c r="F89" s="72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8"/>
      <c r="B90" s="719"/>
      <c r="C90" s="719"/>
      <c r="D90" s="719"/>
      <c r="E90" s="719"/>
      <c r="F90" s="72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8"/>
      <c r="B91" s="719"/>
      <c r="C91" s="719"/>
      <c r="D91" s="719"/>
      <c r="E91" s="719"/>
      <c r="F91" s="72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8"/>
      <c r="B92" s="719"/>
      <c r="C92" s="719"/>
      <c r="D92" s="719"/>
      <c r="E92" s="719"/>
      <c r="F92" s="72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8"/>
      <c r="B93" s="719"/>
      <c r="C93" s="719"/>
      <c r="D93" s="719"/>
      <c r="E93" s="719"/>
      <c r="F93" s="72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8"/>
      <c r="B94" s="719"/>
      <c r="C94" s="719"/>
      <c r="D94" s="719"/>
      <c r="E94" s="719"/>
      <c r="F94" s="720"/>
      <c r="G94" s="394" t="s">
        <v>385</v>
      </c>
      <c r="H94" s="395"/>
      <c r="I94" s="395"/>
      <c r="J94" s="395"/>
      <c r="K94" s="395"/>
      <c r="L94" s="395"/>
      <c r="M94" s="395"/>
      <c r="N94" s="395"/>
      <c r="O94" s="395"/>
      <c r="P94" s="395"/>
      <c r="Q94" s="395"/>
      <c r="R94" s="395"/>
      <c r="S94" s="395"/>
      <c r="T94" s="395"/>
      <c r="U94" s="395"/>
      <c r="V94" s="395"/>
      <c r="W94" s="395"/>
      <c r="X94" s="395"/>
      <c r="Y94" s="395"/>
      <c r="Z94" s="395"/>
      <c r="AA94" s="395"/>
      <c r="AB94" s="396"/>
      <c r="AC94" s="394" t="s">
        <v>386</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18"/>
      <c r="B95" s="719"/>
      <c r="C95" s="719"/>
      <c r="D95" s="719"/>
      <c r="E95" s="719"/>
      <c r="F95" s="720"/>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18"/>
      <c r="B96" s="719"/>
      <c r="C96" s="719"/>
      <c r="D96" s="719"/>
      <c r="E96" s="719"/>
      <c r="F96" s="72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18"/>
      <c r="B97" s="719"/>
      <c r="C97" s="719"/>
      <c r="D97" s="719"/>
      <c r="E97" s="719"/>
      <c r="F97" s="72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8"/>
      <c r="B98" s="719"/>
      <c r="C98" s="719"/>
      <c r="D98" s="719"/>
      <c r="E98" s="719"/>
      <c r="F98" s="72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8"/>
      <c r="B99" s="719"/>
      <c r="C99" s="719"/>
      <c r="D99" s="719"/>
      <c r="E99" s="719"/>
      <c r="F99" s="72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8"/>
      <c r="B100" s="719"/>
      <c r="C100" s="719"/>
      <c r="D100" s="719"/>
      <c r="E100" s="719"/>
      <c r="F100" s="72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8"/>
      <c r="B101" s="719"/>
      <c r="C101" s="719"/>
      <c r="D101" s="719"/>
      <c r="E101" s="719"/>
      <c r="F101" s="72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8"/>
      <c r="B102" s="719"/>
      <c r="C102" s="719"/>
      <c r="D102" s="719"/>
      <c r="E102" s="719"/>
      <c r="F102" s="72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8"/>
      <c r="B103" s="719"/>
      <c r="C103" s="719"/>
      <c r="D103" s="719"/>
      <c r="E103" s="719"/>
      <c r="F103" s="72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8"/>
      <c r="B104" s="719"/>
      <c r="C104" s="719"/>
      <c r="D104" s="719"/>
      <c r="E104" s="719"/>
      <c r="F104" s="72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8"/>
      <c r="B105" s="719"/>
      <c r="C105" s="719"/>
      <c r="D105" s="719"/>
      <c r="E105" s="719"/>
      <c r="F105" s="72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1"/>
      <c r="B106" s="722"/>
      <c r="C106" s="722"/>
      <c r="D106" s="722"/>
      <c r="E106" s="722"/>
      <c r="F106" s="723"/>
      <c r="G106" s="724" t="s">
        <v>22</v>
      </c>
      <c r="H106" s="725"/>
      <c r="I106" s="725"/>
      <c r="J106" s="725"/>
      <c r="K106" s="725"/>
      <c r="L106" s="726"/>
      <c r="M106" s="727"/>
      <c r="N106" s="727"/>
      <c r="O106" s="727"/>
      <c r="P106" s="727"/>
      <c r="Q106" s="727"/>
      <c r="R106" s="727"/>
      <c r="S106" s="727"/>
      <c r="T106" s="727"/>
      <c r="U106" s="727"/>
      <c r="V106" s="727"/>
      <c r="W106" s="727"/>
      <c r="X106" s="728"/>
      <c r="Y106" s="729">
        <f>SUM(Y96:AB105)</f>
        <v>0</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thickBot="1" x14ac:dyDescent="0.2"/>
    <row r="108" spans="1:50" ht="30" customHeight="1" x14ac:dyDescent="0.15">
      <c r="A108" s="715" t="s">
        <v>34</v>
      </c>
      <c r="B108" s="716"/>
      <c r="C108" s="716"/>
      <c r="D108" s="716"/>
      <c r="E108" s="716"/>
      <c r="F108" s="717"/>
      <c r="G108" s="394" t="s">
        <v>387</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388</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18"/>
      <c r="B109" s="719"/>
      <c r="C109" s="719"/>
      <c r="D109" s="719"/>
      <c r="E109" s="719"/>
      <c r="F109" s="720"/>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18"/>
      <c r="B110" s="719"/>
      <c r="C110" s="719"/>
      <c r="D110" s="719"/>
      <c r="E110" s="719"/>
      <c r="F110" s="72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18"/>
      <c r="B111" s="719"/>
      <c r="C111" s="719"/>
      <c r="D111" s="719"/>
      <c r="E111" s="719"/>
      <c r="F111" s="72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8"/>
      <c r="B112" s="719"/>
      <c r="C112" s="719"/>
      <c r="D112" s="719"/>
      <c r="E112" s="719"/>
      <c r="F112" s="72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8"/>
      <c r="B113" s="719"/>
      <c r="C113" s="719"/>
      <c r="D113" s="719"/>
      <c r="E113" s="719"/>
      <c r="F113" s="72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8"/>
      <c r="B114" s="719"/>
      <c r="C114" s="719"/>
      <c r="D114" s="719"/>
      <c r="E114" s="719"/>
      <c r="F114" s="72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8"/>
      <c r="B115" s="719"/>
      <c r="C115" s="719"/>
      <c r="D115" s="719"/>
      <c r="E115" s="719"/>
      <c r="F115" s="72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8"/>
      <c r="B116" s="719"/>
      <c r="C116" s="719"/>
      <c r="D116" s="719"/>
      <c r="E116" s="719"/>
      <c r="F116" s="72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8"/>
      <c r="B117" s="719"/>
      <c r="C117" s="719"/>
      <c r="D117" s="719"/>
      <c r="E117" s="719"/>
      <c r="F117" s="72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8"/>
      <c r="B118" s="719"/>
      <c r="C118" s="719"/>
      <c r="D118" s="719"/>
      <c r="E118" s="719"/>
      <c r="F118" s="72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8"/>
      <c r="B119" s="719"/>
      <c r="C119" s="719"/>
      <c r="D119" s="719"/>
      <c r="E119" s="719"/>
      <c r="F119" s="72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8"/>
      <c r="B120" s="719"/>
      <c r="C120" s="719"/>
      <c r="D120" s="719"/>
      <c r="E120" s="719"/>
      <c r="F120" s="72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8"/>
      <c r="B121" s="719"/>
      <c r="C121" s="719"/>
      <c r="D121" s="719"/>
      <c r="E121" s="719"/>
      <c r="F121" s="720"/>
      <c r="G121" s="394" t="s">
        <v>409</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389</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18"/>
      <c r="B122" s="719"/>
      <c r="C122" s="719"/>
      <c r="D122" s="719"/>
      <c r="E122" s="719"/>
      <c r="F122" s="720"/>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18"/>
      <c r="B123" s="719"/>
      <c r="C123" s="719"/>
      <c r="D123" s="719"/>
      <c r="E123" s="719"/>
      <c r="F123" s="72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18"/>
      <c r="B124" s="719"/>
      <c r="C124" s="719"/>
      <c r="D124" s="719"/>
      <c r="E124" s="719"/>
      <c r="F124" s="72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8"/>
      <c r="B125" s="719"/>
      <c r="C125" s="719"/>
      <c r="D125" s="719"/>
      <c r="E125" s="719"/>
      <c r="F125" s="72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8"/>
      <c r="B126" s="719"/>
      <c r="C126" s="719"/>
      <c r="D126" s="719"/>
      <c r="E126" s="719"/>
      <c r="F126" s="72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8"/>
      <c r="B127" s="719"/>
      <c r="C127" s="719"/>
      <c r="D127" s="719"/>
      <c r="E127" s="719"/>
      <c r="F127" s="72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8"/>
      <c r="B128" s="719"/>
      <c r="C128" s="719"/>
      <c r="D128" s="719"/>
      <c r="E128" s="719"/>
      <c r="F128" s="72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8"/>
      <c r="B129" s="719"/>
      <c r="C129" s="719"/>
      <c r="D129" s="719"/>
      <c r="E129" s="719"/>
      <c r="F129" s="72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8"/>
      <c r="B130" s="719"/>
      <c r="C130" s="719"/>
      <c r="D130" s="719"/>
      <c r="E130" s="719"/>
      <c r="F130" s="72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8"/>
      <c r="B131" s="719"/>
      <c r="C131" s="719"/>
      <c r="D131" s="719"/>
      <c r="E131" s="719"/>
      <c r="F131" s="72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8"/>
      <c r="B132" s="719"/>
      <c r="C132" s="719"/>
      <c r="D132" s="719"/>
      <c r="E132" s="719"/>
      <c r="F132" s="72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8"/>
      <c r="B133" s="719"/>
      <c r="C133" s="719"/>
      <c r="D133" s="719"/>
      <c r="E133" s="719"/>
      <c r="F133" s="72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8"/>
      <c r="B134" s="719"/>
      <c r="C134" s="719"/>
      <c r="D134" s="719"/>
      <c r="E134" s="719"/>
      <c r="F134" s="720"/>
      <c r="G134" s="394" t="s">
        <v>390</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391</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18"/>
      <c r="B135" s="719"/>
      <c r="C135" s="719"/>
      <c r="D135" s="719"/>
      <c r="E135" s="719"/>
      <c r="F135" s="720"/>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18"/>
      <c r="B136" s="719"/>
      <c r="C136" s="719"/>
      <c r="D136" s="719"/>
      <c r="E136" s="719"/>
      <c r="F136" s="72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18"/>
      <c r="B137" s="719"/>
      <c r="C137" s="719"/>
      <c r="D137" s="719"/>
      <c r="E137" s="719"/>
      <c r="F137" s="72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8"/>
      <c r="B138" s="719"/>
      <c r="C138" s="719"/>
      <c r="D138" s="719"/>
      <c r="E138" s="719"/>
      <c r="F138" s="72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8"/>
      <c r="B139" s="719"/>
      <c r="C139" s="719"/>
      <c r="D139" s="719"/>
      <c r="E139" s="719"/>
      <c r="F139" s="72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8"/>
      <c r="B140" s="719"/>
      <c r="C140" s="719"/>
      <c r="D140" s="719"/>
      <c r="E140" s="719"/>
      <c r="F140" s="72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8"/>
      <c r="B141" s="719"/>
      <c r="C141" s="719"/>
      <c r="D141" s="719"/>
      <c r="E141" s="719"/>
      <c r="F141" s="72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8"/>
      <c r="B142" s="719"/>
      <c r="C142" s="719"/>
      <c r="D142" s="719"/>
      <c r="E142" s="719"/>
      <c r="F142" s="72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8"/>
      <c r="B143" s="719"/>
      <c r="C143" s="719"/>
      <c r="D143" s="719"/>
      <c r="E143" s="719"/>
      <c r="F143" s="72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8"/>
      <c r="B144" s="719"/>
      <c r="C144" s="719"/>
      <c r="D144" s="719"/>
      <c r="E144" s="719"/>
      <c r="F144" s="72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8"/>
      <c r="B145" s="719"/>
      <c r="C145" s="719"/>
      <c r="D145" s="719"/>
      <c r="E145" s="719"/>
      <c r="F145" s="72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8"/>
      <c r="B146" s="719"/>
      <c r="C146" s="719"/>
      <c r="D146" s="719"/>
      <c r="E146" s="719"/>
      <c r="F146" s="72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8"/>
      <c r="B147" s="719"/>
      <c r="C147" s="719"/>
      <c r="D147" s="719"/>
      <c r="E147" s="719"/>
      <c r="F147" s="720"/>
      <c r="G147" s="394" t="s">
        <v>392</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393</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18"/>
      <c r="B148" s="719"/>
      <c r="C148" s="719"/>
      <c r="D148" s="719"/>
      <c r="E148" s="719"/>
      <c r="F148" s="720"/>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18"/>
      <c r="B149" s="719"/>
      <c r="C149" s="719"/>
      <c r="D149" s="719"/>
      <c r="E149" s="719"/>
      <c r="F149" s="72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18"/>
      <c r="B150" s="719"/>
      <c r="C150" s="719"/>
      <c r="D150" s="719"/>
      <c r="E150" s="719"/>
      <c r="F150" s="72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8"/>
      <c r="B151" s="719"/>
      <c r="C151" s="719"/>
      <c r="D151" s="719"/>
      <c r="E151" s="719"/>
      <c r="F151" s="72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8"/>
      <c r="B152" s="719"/>
      <c r="C152" s="719"/>
      <c r="D152" s="719"/>
      <c r="E152" s="719"/>
      <c r="F152" s="72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8"/>
      <c r="B153" s="719"/>
      <c r="C153" s="719"/>
      <c r="D153" s="719"/>
      <c r="E153" s="719"/>
      <c r="F153" s="72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8"/>
      <c r="B154" s="719"/>
      <c r="C154" s="719"/>
      <c r="D154" s="719"/>
      <c r="E154" s="719"/>
      <c r="F154" s="72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8"/>
      <c r="B155" s="719"/>
      <c r="C155" s="719"/>
      <c r="D155" s="719"/>
      <c r="E155" s="719"/>
      <c r="F155" s="72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8"/>
      <c r="B156" s="719"/>
      <c r="C156" s="719"/>
      <c r="D156" s="719"/>
      <c r="E156" s="719"/>
      <c r="F156" s="72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8"/>
      <c r="B157" s="719"/>
      <c r="C157" s="719"/>
      <c r="D157" s="719"/>
      <c r="E157" s="719"/>
      <c r="F157" s="72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8"/>
      <c r="B158" s="719"/>
      <c r="C158" s="719"/>
      <c r="D158" s="719"/>
      <c r="E158" s="719"/>
      <c r="F158" s="72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1"/>
      <c r="B159" s="722"/>
      <c r="C159" s="722"/>
      <c r="D159" s="722"/>
      <c r="E159" s="722"/>
      <c r="F159" s="723"/>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customHeight="1" thickBot="1" x14ac:dyDescent="0.2"/>
    <row r="161" spans="1:50" ht="30" customHeight="1" x14ac:dyDescent="0.15">
      <c r="A161" s="715" t="s">
        <v>34</v>
      </c>
      <c r="B161" s="716"/>
      <c r="C161" s="716"/>
      <c r="D161" s="716"/>
      <c r="E161" s="716"/>
      <c r="F161" s="717"/>
      <c r="G161" s="394" t="s">
        <v>394</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395</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18"/>
      <c r="B162" s="719"/>
      <c r="C162" s="719"/>
      <c r="D162" s="719"/>
      <c r="E162" s="719"/>
      <c r="F162" s="720"/>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18"/>
      <c r="B163" s="719"/>
      <c r="C163" s="719"/>
      <c r="D163" s="719"/>
      <c r="E163" s="719"/>
      <c r="F163" s="72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18"/>
      <c r="B164" s="719"/>
      <c r="C164" s="719"/>
      <c r="D164" s="719"/>
      <c r="E164" s="719"/>
      <c r="F164" s="72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8"/>
      <c r="B165" s="719"/>
      <c r="C165" s="719"/>
      <c r="D165" s="719"/>
      <c r="E165" s="719"/>
      <c r="F165" s="72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8"/>
      <c r="B166" s="719"/>
      <c r="C166" s="719"/>
      <c r="D166" s="719"/>
      <c r="E166" s="719"/>
      <c r="F166" s="72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8"/>
      <c r="B167" s="719"/>
      <c r="C167" s="719"/>
      <c r="D167" s="719"/>
      <c r="E167" s="719"/>
      <c r="F167" s="72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8"/>
      <c r="B168" s="719"/>
      <c r="C168" s="719"/>
      <c r="D168" s="719"/>
      <c r="E168" s="719"/>
      <c r="F168" s="72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8"/>
      <c r="B169" s="719"/>
      <c r="C169" s="719"/>
      <c r="D169" s="719"/>
      <c r="E169" s="719"/>
      <c r="F169" s="72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8"/>
      <c r="B170" s="719"/>
      <c r="C170" s="719"/>
      <c r="D170" s="719"/>
      <c r="E170" s="719"/>
      <c r="F170" s="72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8"/>
      <c r="B171" s="719"/>
      <c r="C171" s="719"/>
      <c r="D171" s="719"/>
      <c r="E171" s="719"/>
      <c r="F171" s="72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8"/>
      <c r="B172" s="719"/>
      <c r="C172" s="719"/>
      <c r="D172" s="719"/>
      <c r="E172" s="719"/>
      <c r="F172" s="72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8"/>
      <c r="B173" s="719"/>
      <c r="C173" s="719"/>
      <c r="D173" s="719"/>
      <c r="E173" s="719"/>
      <c r="F173" s="72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8"/>
      <c r="B174" s="719"/>
      <c r="C174" s="719"/>
      <c r="D174" s="719"/>
      <c r="E174" s="719"/>
      <c r="F174" s="720"/>
      <c r="G174" s="394" t="s">
        <v>396</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397</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18"/>
      <c r="B175" s="719"/>
      <c r="C175" s="719"/>
      <c r="D175" s="719"/>
      <c r="E175" s="719"/>
      <c r="F175" s="720"/>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18"/>
      <c r="B176" s="719"/>
      <c r="C176" s="719"/>
      <c r="D176" s="719"/>
      <c r="E176" s="719"/>
      <c r="F176" s="72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18"/>
      <c r="B177" s="719"/>
      <c r="C177" s="719"/>
      <c r="D177" s="719"/>
      <c r="E177" s="719"/>
      <c r="F177" s="72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8"/>
      <c r="B178" s="719"/>
      <c r="C178" s="719"/>
      <c r="D178" s="719"/>
      <c r="E178" s="719"/>
      <c r="F178" s="72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8"/>
      <c r="B179" s="719"/>
      <c r="C179" s="719"/>
      <c r="D179" s="719"/>
      <c r="E179" s="719"/>
      <c r="F179" s="72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8"/>
      <c r="B180" s="719"/>
      <c r="C180" s="719"/>
      <c r="D180" s="719"/>
      <c r="E180" s="719"/>
      <c r="F180" s="72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8"/>
      <c r="B181" s="719"/>
      <c r="C181" s="719"/>
      <c r="D181" s="719"/>
      <c r="E181" s="719"/>
      <c r="F181" s="72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8"/>
      <c r="B182" s="719"/>
      <c r="C182" s="719"/>
      <c r="D182" s="719"/>
      <c r="E182" s="719"/>
      <c r="F182" s="72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8"/>
      <c r="B183" s="719"/>
      <c r="C183" s="719"/>
      <c r="D183" s="719"/>
      <c r="E183" s="719"/>
      <c r="F183" s="72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8"/>
      <c r="B184" s="719"/>
      <c r="C184" s="719"/>
      <c r="D184" s="719"/>
      <c r="E184" s="719"/>
      <c r="F184" s="72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8"/>
      <c r="B185" s="719"/>
      <c r="C185" s="719"/>
      <c r="D185" s="719"/>
      <c r="E185" s="719"/>
      <c r="F185" s="72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8"/>
      <c r="B186" s="719"/>
      <c r="C186" s="719"/>
      <c r="D186" s="719"/>
      <c r="E186" s="719"/>
      <c r="F186" s="72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8"/>
      <c r="B187" s="719"/>
      <c r="C187" s="719"/>
      <c r="D187" s="719"/>
      <c r="E187" s="719"/>
      <c r="F187" s="720"/>
      <c r="G187" s="394" t="s">
        <v>398</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399</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18"/>
      <c r="B188" s="719"/>
      <c r="C188" s="719"/>
      <c r="D188" s="719"/>
      <c r="E188" s="719"/>
      <c r="F188" s="720"/>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18"/>
      <c r="B189" s="719"/>
      <c r="C189" s="719"/>
      <c r="D189" s="719"/>
      <c r="E189" s="719"/>
      <c r="F189" s="72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18"/>
      <c r="B190" s="719"/>
      <c r="C190" s="719"/>
      <c r="D190" s="719"/>
      <c r="E190" s="719"/>
      <c r="F190" s="72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8"/>
      <c r="B191" s="719"/>
      <c r="C191" s="719"/>
      <c r="D191" s="719"/>
      <c r="E191" s="719"/>
      <c r="F191" s="72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8"/>
      <c r="B192" s="719"/>
      <c r="C192" s="719"/>
      <c r="D192" s="719"/>
      <c r="E192" s="719"/>
      <c r="F192" s="72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8"/>
      <c r="B193" s="719"/>
      <c r="C193" s="719"/>
      <c r="D193" s="719"/>
      <c r="E193" s="719"/>
      <c r="F193" s="72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8"/>
      <c r="B194" s="719"/>
      <c r="C194" s="719"/>
      <c r="D194" s="719"/>
      <c r="E194" s="719"/>
      <c r="F194" s="72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8"/>
      <c r="B195" s="719"/>
      <c r="C195" s="719"/>
      <c r="D195" s="719"/>
      <c r="E195" s="719"/>
      <c r="F195" s="72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8"/>
      <c r="B196" s="719"/>
      <c r="C196" s="719"/>
      <c r="D196" s="719"/>
      <c r="E196" s="719"/>
      <c r="F196" s="72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8"/>
      <c r="B197" s="719"/>
      <c r="C197" s="719"/>
      <c r="D197" s="719"/>
      <c r="E197" s="719"/>
      <c r="F197" s="72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8"/>
      <c r="B198" s="719"/>
      <c r="C198" s="719"/>
      <c r="D198" s="719"/>
      <c r="E198" s="719"/>
      <c r="F198" s="72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8"/>
      <c r="B199" s="719"/>
      <c r="C199" s="719"/>
      <c r="D199" s="719"/>
      <c r="E199" s="719"/>
      <c r="F199" s="72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8"/>
      <c r="B200" s="719"/>
      <c r="C200" s="719"/>
      <c r="D200" s="719"/>
      <c r="E200" s="719"/>
      <c r="F200" s="720"/>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400</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18"/>
      <c r="B201" s="719"/>
      <c r="C201" s="719"/>
      <c r="D201" s="719"/>
      <c r="E201" s="719"/>
      <c r="F201" s="720"/>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18"/>
      <c r="B202" s="719"/>
      <c r="C202" s="719"/>
      <c r="D202" s="719"/>
      <c r="E202" s="719"/>
      <c r="F202" s="72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18"/>
      <c r="B203" s="719"/>
      <c r="C203" s="719"/>
      <c r="D203" s="719"/>
      <c r="E203" s="719"/>
      <c r="F203" s="72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8"/>
      <c r="B204" s="719"/>
      <c r="C204" s="719"/>
      <c r="D204" s="719"/>
      <c r="E204" s="719"/>
      <c r="F204" s="72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8"/>
      <c r="B205" s="719"/>
      <c r="C205" s="719"/>
      <c r="D205" s="719"/>
      <c r="E205" s="719"/>
      <c r="F205" s="72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8"/>
      <c r="B206" s="719"/>
      <c r="C206" s="719"/>
      <c r="D206" s="719"/>
      <c r="E206" s="719"/>
      <c r="F206" s="72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8"/>
      <c r="B207" s="719"/>
      <c r="C207" s="719"/>
      <c r="D207" s="719"/>
      <c r="E207" s="719"/>
      <c r="F207" s="72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8"/>
      <c r="B208" s="719"/>
      <c r="C208" s="719"/>
      <c r="D208" s="719"/>
      <c r="E208" s="719"/>
      <c r="F208" s="72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8"/>
      <c r="B209" s="719"/>
      <c r="C209" s="719"/>
      <c r="D209" s="719"/>
      <c r="E209" s="719"/>
      <c r="F209" s="72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8"/>
      <c r="B210" s="719"/>
      <c r="C210" s="719"/>
      <c r="D210" s="719"/>
      <c r="E210" s="719"/>
      <c r="F210" s="72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8"/>
      <c r="B211" s="719"/>
      <c r="C211" s="719"/>
      <c r="D211" s="719"/>
      <c r="E211" s="719"/>
      <c r="F211" s="72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1"/>
      <c r="B212" s="722"/>
      <c r="C212" s="722"/>
      <c r="D212" s="722"/>
      <c r="E212" s="722"/>
      <c r="F212" s="723"/>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customHeight="1" thickBot="1" x14ac:dyDescent="0.2"/>
    <row r="214" spans="1:50" ht="30" customHeight="1" x14ac:dyDescent="0.15">
      <c r="A214" s="733" t="s">
        <v>34</v>
      </c>
      <c r="B214" s="734"/>
      <c r="C214" s="734"/>
      <c r="D214" s="734"/>
      <c r="E214" s="734"/>
      <c r="F214" s="735"/>
      <c r="G214" s="394" t="s">
        <v>401</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402</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18"/>
      <c r="B215" s="719"/>
      <c r="C215" s="719"/>
      <c r="D215" s="719"/>
      <c r="E215" s="719"/>
      <c r="F215" s="720"/>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18"/>
      <c r="B216" s="719"/>
      <c r="C216" s="719"/>
      <c r="D216" s="719"/>
      <c r="E216" s="719"/>
      <c r="F216" s="72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18"/>
      <c r="B217" s="719"/>
      <c r="C217" s="719"/>
      <c r="D217" s="719"/>
      <c r="E217" s="719"/>
      <c r="F217" s="72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8"/>
      <c r="B218" s="719"/>
      <c r="C218" s="719"/>
      <c r="D218" s="719"/>
      <c r="E218" s="719"/>
      <c r="F218" s="72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8"/>
      <c r="B219" s="719"/>
      <c r="C219" s="719"/>
      <c r="D219" s="719"/>
      <c r="E219" s="719"/>
      <c r="F219" s="72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8"/>
      <c r="B220" s="719"/>
      <c r="C220" s="719"/>
      <c r="D220" s="719"/>
      <c r="E220" s="719"/>
      <c r="F220" s="72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8"/>
      <c r="B221" s="719"/>
      <c r="C221" s="719"/>
      <c r="D221" s="719"/>
      <c r="E221" s="719"/>
      <c r="F221" s="72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8"/>
      <c r="B222" s="719"/>
      <c r="C222" s="719"/>
      <c r="D222" s="719"/>
      <c r="E222" s="719"/>
      <c r="F222" s="72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8"/>
      <c r="B223" s="719"/>
      <c r="C223" s="719"/>
      <c r="D223" s="719"/>
      <c r="E223" s="719"/>
      <c r="F223" s="72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8"/>
      <c r="B224" s="719"/>
      <c r="C224" s="719"/>
      <c r="D224" s="719"/>
      <c r="E224" s="719"/>
      <c r="F224" s="72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8"/>
      <c r="B225" s="719"/>
      <c r="C225" s="719"/>
      <c r="D225" s="719"/>
      <c r="E225" s="719"/>
      <c r="F225" s="72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8"/>
      <c r="B226" s="719"/>
      <c r="C226" s="719"/>
      <c r="D226" s="719"/>
      <c r="E226" s="719"/>
      <c r="F226" s="72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8"/>
      <c r="B227" s="719"/>
      <c r="C227" s="719"/>
      <c r="D227" s="719"/>
      <c r="E227" s="719"/>
      <c r="F227" s="720"/>
      <c r="G227" s="394" t="s">
        <v>403</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404</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18"/>
      <c r="B228" s="719"/>
      <c r="C228" s="719"/>
      <c r="D228" s="719"/>
      <c r="E228" s="719"/>
      <c r="F228" s="720"/>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18"/>
      <c r="B229" s="719"/>
      <c r="C229" s="719"/>
      <c r="D229" s="719"/>
      <c r="E229" s="719"/>
      <c r="F229" s="72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18"/>
      <c r="B230" s="719"/>
      <c r="C230" s="719"/>
      <c r="D230" s="719"/>
      <c r="E230" s="719"/>
      <c r="F230" s="72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8"/>
      <c r="B231" s="719"/>
      <c r="C231" s="719"/>
      <c r="D231" s="719"/>
      <c r="E231" s="719"/>
      <c r="F231" s="72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8"/>
      <c r="B232" s="719"/>
      <c r="C232" s="719"/>
      <c r="D232" s="719"/>
      <c r="E232" s="719"/>
      <c r="F232" s="72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8"/>
      <c r="B233" s="719"/>
      <c r="C233" s="719"/>
      <c r="D233" s="719"/>
      <c r="E233" s="719"/>
      <c r="F233" s="72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8"/>
      <c r="B234" s="719"/>
      <c r="C234" s="719"/>
      <c r="D234" s="719"/>
      <c r="E234" s="719"/>
      <c r="F234" s="72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8"/>
      <c r="B235" s="719"/>
      <c r="C235" s="719"/>
      <c r="D235" s="719"/>
      <c r="E235" s="719"/>
      <c r="F235" s="72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8"/>
      <c r="B236" s="719"/>
      <c r="C236" s="719"/>
      <c r="D236" s="719"/>
      <c r="E236" s="719"/>
      <c r="F236" s="72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8"/>
      <c r="B237" s="719"/>
      <c r="C237" s="719"/>
      <c r="D237" s="719"/>
      <c r="E237" s="719"/>
      <c r="F237" s="72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8"/>
      <c r="B238" s="719"/>
      <c r="C238" s="719"/>
      <c r="D238" s="719"/>
      <c r="E238" s="719"/>
      <c r="F238" s="72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8"/>
      <c r="B239" s="719"/>
      <c r="C239" s="719"/>
      <c r="D239" s="719"/>
      <c r="E239" s="719"/>
      <c r="F239" s="72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8"/>
      <c r="B240" s="719"/>
      <c r="C240" s="719"/>
      <c r="D240" s="719"/>
      <c r="E240" s="719"/>
      <c r="F240" s="720"/>
      <c r="G240" s="394" t="s">
        <v>405</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406</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18"/>
      <c r="B241" s="719"/>
      <c r="C241" s="719"/>
      <c r="D241" s="719"/>
      <c r="E241" s="719"/>
      <c r="F241" s="720"/>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18"/>
      <c r="B242" s="719"/>
      <c r="C242" s="719"/>
      <c r="D242" s="719"/>
      <c r="E242" s="719"/>
      <c r="F242" s="72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18"/>
      <c r="B243" s="719"/>
      <c r="C243" s="719"/>
      <c r="D243" s="719"/>
      <c r="E243" s="719"/>
      <c r="F243" s="72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8"/>
      <c r="B244" s="719"/>
      <c r="C244" s="719"/>
      <c r="D244" s="719"/>
      <c r="E244" s="719"/>
      <c r="F244" s="72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8"/>
      <c r="B245" s="719"/>
      <c r="C245" s="719"/>
      <c r="D245" s="719"/>
      <c r="E245" s="719"/>
      <c r="F245" s="72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8"/>
      <c r="B246" s="719"/>
      <c r="C246" s="719"/>
      <c r="D246" s="719"/>
      <c r="E246" s="719"/>
      <c r="F246" s="72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8"/>
      <c r="B247" s="719"/>
      <c r="C247" s="719"/>
      <c r="D247" s="719"/>
      <c r="E247" s="719"/>
      <c r="F247" s="72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8"/>
      <c r="B248" s="719"/>
      <c r="C248" s="719"/>
      <c r="D248" s="719"/>
      <c r="E248" s="719"/>
      <c r="F248" s="72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8"/>
      <c r="B249" s="719"/>
      <c r="C249" s="719"/>
      <c r="D249" s="719"/>
      <c r="E249" s="719"/>
      <c r="F249" s="72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8"/>
      <c r="B250" s="719"/>
      <c r="C250" s="719"/>
      <c r="D250" s="719"/>
      <c r="E250" s="719"/>
      <c r="F250" s="72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8"/>
      <c r="B251" s="719"/>
      <c r="C251" s="719"/>
      <c r="D251" s="719"/>
      <c r="E251" s="719"/>
      <c r="F251" s="72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8"/>
      <c r="B252" s="719"/>
      <c r="C252" s="719"/>
      <c r="D252" s="719"/>
      <c r="E252" s="719"/>
      <c r="F252" s="72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8"/>
      <c r="B253" s="719"/>
      <c r="C253" s="719"/>
      <c r="D253" s="719"/>
      <c r="E253" s="719"/>
      <c r="F253" s="720"/>
      <c r="G253" s="394" t="s">
        <v>407</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408</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18"/>
      <c r="B254" s="719"/>
      <c r="C254" s="719"/>
      <c r="D254" s="719"/>
      <c r="E254" s="719"/>
      <c r="F254" s="720"/>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18"/>
      <c r="B255" s="719"/>
      <c r="C255" s="719"/>
      <c r="D255" s="719"/>
      <c r="E255" s="719"/>
      <c r="F255" s="72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18"/>
      <c r="B256" s="719"/>
      <c r="C256" s="719"/>
      <c r="D256" s="719"/>
      <c r="E256" s="719"/>
      <c r="F256" s="72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8"/>
      <c r="B257" s="719"/>
      <c r="C257" s="719"/>
      <c r="D257" s="719"/>
      <c r="E257" s="719"/>
      <c r="F257" s="72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8"/>
      <c r="B258" s="719"/>
      <c r="C258" s="719"/>
      <c r="D258" s="719"/>
      <c r="E258" s="719"/>
      <c r="F258" s="72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8"/>
      <c r="B259" s="719"/>
      <c r="C259" s="719"/>
      <c r="D259" s="719"/>
      <c r="E259" s="719"/>
      <c r="F259" s="72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8"/>
      <c r="B260" s="719"/>
      <c r="C260" s="719"/>
      <c r="D260" s="719"/>
      <c r="E260" s="719"/>
      <c r="F260" s="72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8"/>
      <c r="B261" s="719"/>
      <c r="C261" s="719"/>
      <c r="D261" s="719"/>
      <c r="E261" s="719"/>
      <c r="F261" s="72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8"/>
      <c r="B262" s="719"/>
      <c r="C262" s="719"/>
      <c r="D262" s="719"/>
      <c r="E262" s="719"/>
      <c r="F262" s="72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8"/>
      <c r="B263" s="719"/>
      <c r="C263" s="719"/>
      <c r="D263" s="719"/>
      <c r="E263" s="719"/>
      <c r="F263" s="72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8"/>
      <c r="B264" s="719"/>
      <c r="C264" s="719"/>
      <c r="D264" s="719"/>
      <c r="E264" s="719"/>
      <c r="F264" s="72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1"/>
      <c r="B265" s="722"/>
      <c r="C265" s="722"/>
      <c r="D265" s="722"/>
      <c r="E265" s="722"/>
      <c r="F265" s="723"/>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733C17-1DE7-4B9F-8C7C-1C692068F2DA}">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CC9E148-6F6D-44EC-986A-A64DB9740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1E1F78-8263-45D0-8CEA-DF2005832B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2015-08-27T17:37:18Z</cp:lastPrinted>
  <dcterms:created xsi:type="dcterms:W3CDTF">2012-03-13T00:50:25Z</dcterms:created>
  <dcterms:modified xsi:type="dcterms:W3CDTF">2015-08-27T17:37:40Z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