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40" yWindow="90" windowWidth="134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<sst xmlns="http://schemas.openxmlformats.org/spreadsheetml/2006/main" count="730" uniqueCount="446">
  <si>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</si>
  <si>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</si>
  <si>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</si>
  <si>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</si>
  <si>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</si>
  <si>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</si>
  <si>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</si>
  <si>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</si>
  <si>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</si>
  <si>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</si>
  <si>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</si>
  <si>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</si>
  <si>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</si>
  <si>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</si>
  <si>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</si>
  <si>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</si>
  <si>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</si>
  <si>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</si>
  <si>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</si>
  <si>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</si>
  <si>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</si>
  <si>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</si>
  <si>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</si>
  <si>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</si>
  <si>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</si>
  <si>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</si>
  <si>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</si>
  <si>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</si>
  <si>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</si>
  <si>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</si>
  <si>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</si>
  <si>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</si>
  <si>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</si>
  <si>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</si>
  <si>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</si>
  <si>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</si>
  <si>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</si>
  <si>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</si>
  <si>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</si>
  <si>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</si>
  <si>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</si>
  <si>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</si>
  <si>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</si>
  <si>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</si>
  <si>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</si>
  <si>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</si>
  <si>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</si>
  <si>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</si>
  <si>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</si>
  <si>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</si>
  <si>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</si>
  <si>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</si>
  <si>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</si>
  <si>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</si>
  <si>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</si>
  <si>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</si>
  <si>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</si>
  <si>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</si>
  <si>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</si>
  <si>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</si>
  <si>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</si>
  <si>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</si>
  <si>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</si>
  <si>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</si>
  <si>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</si>
  <si>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</si>
  <si>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</si>
  <si>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</si>
  <si>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</si>
  <si>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</si>
  <si>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</si>
  <si>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</si>
  <si>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</si>
  <si>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</si>
  <si>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</si>
  <si>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</si>
  <si>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</si>
  <si>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</si>
  <si>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</si>
  <si>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</si>
  <si>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</si>
  <si>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</si>
  <si>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</si>
  <si>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</si>
  <si>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</si>
  <si>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</si>
  <si>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</si>
  <si>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</si>
  <si>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</si>
  <si>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</si>
  <si>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</si>
  <si>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</si>
  <si>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</si>
  <si>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</si>
  <si>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</si>
  <si>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</si>
  <si>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</si>
  <si>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</si>
  <si>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</si>
  <si>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</si>
  <si>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</si>
  <si>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</si>
  <si>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</si>
  <si>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</si>
  <si>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</si>
  <si>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</si>
  <si>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</si>
  <si>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</si>
  <si>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</si>
  <si>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</si>
  <si>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</si>
  <si>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</si>
  <si>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</si>
  <si>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</si>
  <si>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</si>
  <si>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</si>
  <si>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</si>
  <si>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</si>
  <si>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</si>
  <si>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</si>
  <si>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</si>
  <si>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</si>
  <si>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</si>
  <si>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</si>
  <si>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</si>
  <si>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</si>
  <si>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</si>
  <si>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</si>
  <si>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</si>
  <si>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</si>
  <si>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</si>
  <si>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</si>
  <si>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</si>
  <si>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</si>
  <si>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</si>
  <si>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</si>
  <si>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</si>
  <si>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</si>
  <si>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</si>
  <si>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</si>
  <si>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</si>
  <si>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</si>
  <si>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</si>
  <si>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</si>
  <si>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</si>
  <si>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</si>
  <si>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</si>
  <si>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</si>
  <si>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</si>
  <si>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</si>
  <si>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</si>
  <si>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</si>
  <si>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</si>
  <si>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</si>
  <si>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</si>
  <si>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</si>
  <si>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</si>
  <si>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</si>
  <si>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</si>
  <si>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</si>
  <si>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</si>
  <si>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</si>
  <si>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</si>
  <si>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</si>
  <si>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</si>
  <si>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</si>
  <si>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</si>
  <si>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</si>
  <si>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</si>
  <si>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</si>
  <si>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</si>
  <si>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</si>
  <si>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</si>
  <si>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</si>
  <si>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</si>
  <si>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</si>
  <si>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</si>
  <si>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</si>
  <si>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</si>
  <si>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</si>
  <si>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</si>
  <si>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</si>
  <si>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</si>
  <si>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</si>
  <si>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</si>
  <si>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</si>
  <si>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</si>
  <si>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</si>
  <si>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</si>
  <si>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</si>
  <si>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</si>
  <si>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</si>
  <si>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</si>
  <si>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</si>
  <si>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</si>
  <si>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</si>
  <si>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</si>
  <si>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</si>
  <si>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</si>
  <si>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</si>
  <si>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</si>
  <si>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</si>
  <si>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</si>
  <si>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</si>
  <si>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</si>
  <si>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</si>
  <si>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</si>
  <si>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</si>
  <si>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</si>
  <si>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</si>
  <si>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</si>
  <si>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</si>
  <si>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</si>
  <si>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</si>
  <si>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</si>
  <si>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</si>
  <si>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</si>
  <si>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</si>
  <si>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</si>
  <si>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</si>
  <si>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</si>
  <si>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</si>
  <si>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</si>
  <si>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</si>
  <si>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</si>
  <si>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</si>
  <si>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</si>
  <si>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</si>
  <si>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</si>
  <si>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</si>
  <si>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</si>
  <si>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</si>
  <si>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</si>
  <si>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</si>
  <si>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</si>
  <si>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</si>
  <si>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</si>
  <si>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</si>
  <si>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</si>
  <si>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</si>
  <si>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</si>
  <si>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</si>
  <si>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</si>
  <si>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</si>
  <si>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</si>
  <si>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</si>
  <si>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</si>
  <si>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</si>
  <si>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</si>
  <si>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</si>
  <si>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</si>
  <si>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</si>
  <si>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</si>
  <si>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</si>
  <si>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</si>
  <si>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</si>
  <si>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</si>
  <si>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</si>
  <si>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</si>
  <si>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</si>
  <si>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</si>
  <si>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</si>
  <si>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</si>
  <si>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</si>
  <si>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</si>
  <si>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</si>
  <si>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</si>
  <si>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</si>
  <si>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</si>
  <si>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</si>
  <si>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</si>
  <si>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</si>
  <si>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</si>
  <si>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</si>
  <si>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</si>
  <si>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</si>
  <si>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</si>
  <si>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</si>
  <si>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</si>
  <si>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</si>
  <si>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</si>
  <si>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</si>
  <si>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</si>
  <si>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</si>
  <si>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</si>
  <si>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</si>
  <si>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</si>
  <si>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</si>
  <si>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</si>
  <si>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</si>
  <si>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</si>
  <si>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</si>
  <si>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</si>
  <si>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</si>
  <si>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</si>
  <si>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</si>
  <si>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</si>
  <si>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</si>
  <si>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</si>
  <si>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</si>
  <si>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</si>
  <si>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</si>
  <si>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</si>
  <si>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</si>
  <si>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</si>
  <si>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</si>
  <si>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</si>
  <si>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</si>
  <si>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</si>
  <si>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</si>
  <si>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</si>
  <si>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</si>
  <si>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</si>
  <si>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</si>
  <si>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</si>
  <si>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</si>
  <si>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</si>
  <si>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</si>
  <si>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</si>
  <si>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</si>
  <si>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</si>
  <si>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</si>
  <si>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</si>
  <si>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</si>
  <si>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</si>
  <si>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</si>
  <si>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</si>
  <si>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</si>
  <si>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</si>
  <si>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</si>
  <si>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</si>
  <si>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</si>
  <si>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</si>
  <si>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</si>
  <si>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</si>
  <si>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</si>
  <si>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</si>
  <si>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</si>
  <si>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</si>
  <si>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</si>
  <si>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</si>
  <si>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</si>
  <si>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</si>
  <si>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</si>
  <si>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</si>
  <si>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</si>
  <si>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</si>
  <si>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</si>
  <si>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</si>
  <si>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</si>
  <si>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</si>
  <si>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</si>
  <si>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</si>
  <si>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</si>
  <si>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</si>
  <si>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</si>
  <si>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</si>
  <si>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</si>
  <si>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</si>
  <si>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</si>
  <si>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</si>
  <si>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</si>
  <si>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</si>
  <si>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</si>
  <si>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</si>
  <si>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</si>
  <si>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</si>
  <si>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</si>
  <si>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</si>
  <si>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</si>
  <si>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</si>
  <si>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</si>
  <si>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</si>
  <si>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</si>
  <si>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</si>
  <si>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</si>
  <si>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</si>
  <si>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</si>
  <si>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</si>
  <si>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大気汚染物質等健康影響評価事業費</t>
    <rPh sb="0" eb="2">
      <t>タイキ</t>
    </rPh>
    <rPh sb="2" eb="4">
      <t>オセン</t>
    </rPh>
    <rPh sb="4" eb="7">
      <t>ブッシツトウ</t>
    </rPh>
    <rPh sb="7" eb="9">
      <t>ケンコウ</t>
    </rPh>
    <rPh sb="9" eb="11">
      <t>エイキョウ</t>
    </rPh>
    <rPh sb="11" eb="13">
      <t>ヒョウカ</t>
    </rPh>
    <rPh sb="13" eb="16">
      <t>ジギョウヒ</t>
    </rPh>
    <phoneticPr fontId="3"/>
  </si>
  <si>
    <t>平成２１年度</t>
    <rPh sb="0" eb="2">
      <t>ヘイセイ</t>
    </rPh>
    <rPh sb="4" eb="5">
      <t>ネン</t>
    </rPh>
    <rPh sb="5" eb="6">
      <t>ド</t>
    </rPh>
    <phoneticPr fontId="20"/>
  </si>
  <si>
    <t>終了予定なし</t>
    <rPh sb="0" eb="2">
      <t>シュウリョウ</t>
    </rPh>
    <rPh sb="2" eb="4">
      <t>ヨテイ</t>
    </rPh>
    <phoneticPr fontId="20"/>
  </si>
  <si>
    <t>環境保健部</t>
    <rPh sb="0" eb="2">
      <t>カンキョウ</t>
    </rPh>
    <rPh sb="2" eb="4">
      <t>ホケン</t>
    </rPh>
    <rPh sb="4" eb="5">
      <t>ブ</t>
    </rPh>
    <phoneticPr fontId="3"/>
  </si>
  <si>
    <t>環境安全課</t>
    <rPh sb="0" eb="2">
      <t>カンキョウ</t>
    </rPh>
    <rPh sb="2" eb="5">
      <t>アンゼンカ</t>
    </rPh>
    <phoneticPr fontId="3"/>
  </si>
  <si>
    <t>7　環境保健対策の推進
7-4　環境保健に関する調査研究</t>
    <rPh sb="2" eb="6">
      <t>カンキョウホケン</t>
    </rPh>
    <rPh sb="6" eb="8">
      <t>タイサク</t>
    </rPh>
    <rPh sb="9" eb="11">
      <t>スイシン</t>
    </rPh>
    <rPh sb="21" eb="22">
      <t>カン</t>
    </rPh>
    <rPh sb="24" eb="26">
      <t>チョウサ</t>
    </rPh>
    <rPh sb="26" eb="28">
      <t>ケンキュウ</t>
    </rPh>
    <phoneticPr fontId="3"/>
  </si>
  <si>
    <t>－</t>
  </si>
  <si>
    <t>現在国民の５～６人に１人が罹患するとも言われる花粉症について、花粉の飛散の仕方についての科学的な解明を行った上で、花粉飛散の予測情報をできるだけ早期かつ正確に、国民に広く提供する。</t>
  </si>
  <si>
    <t>60％の予測精度(スギのみ)で、花粉飛散量を予測する</t>
    <rPh sb="4" eb="6">
      <t>ヨソク</t>
    </rPh>
    <rPh sb="6" eb="8">
      <t>セイド</t>
    </rPh>
    <rPh sb="20" eb="21">
      <t>リョウ</t>
    </rPh>
    <rPh sb="22" eb="24">
      <t>ヨソク</t>
    </rPh>
    <phoneticPr fontId="5"/>
  </si>
  <si>
    <t>%</t>
    <phoneticPr fontId="5"/>
  </si>
  <si>
    <t>%</t>
    <phoneticPr fontId="5"/>
  </si>
  <si>
    <t>回</t>
    <rPh sb="0" eb="1">
      <t>カイ</t>
    </rPh>
    <phoneticPr fontId="5"/>
  </si>
  <si>
    <t>環境保全調査費</t>
    <rPh sb="0" eb="2">
      <t>カンキョウ</t>
    </rPh>
    <rPh sb="2" eb="4">
      <t>ホゼン</t>
    </rPh>
    <rPh sb="4" eb="7">
      <t>チョウサヒ</t>
    </rPh>
    <phoneticPr fontId="5"/>
  </si>
  <si>
    <t>○</t>
  </si>
  <si>
    <t>―</t>
  </si>
  <si>
    <t>環境省水・大気環境局</t>
    <phoneticPr fontId="5"/>
  </si>
  <si>
    <t>大気環境監視システム整備経費</t>
    <rPh sb="0" eb="4">
      <t>タイキカンキョウ</t>
    </rPh>
    <rPh sb="4" eb="6">
      <t>カンシ</t>
    </rPh>
    <rPh sb="10" eb="12">
      <t>セイビ</t>
    </rPh>
    <rPh sb="12" eb="14">
      <t>ケイヒ</t>
    </rPh>
    <phoneticPr fontId="5"/>
  </si>
  <si>
    <t>花粉症については、花粉総飛散量、飛散開始・終息時期、飛散ピーク時期の予測に加えてPM2.5との関連性等について検討を行った。
黄砂の健康影響については、知見の収集を進めるとともに、疫学的手法を用いた分析を行うためのデータの収集を行った。</t>
    <rPh sb="37" eb="38">
      <t>クワ</t>
    </rPh>
    <rPh sb="47" eb="50">
      <t>カンレンセイ</t>
    </rPh>
    <rPh sb="50" eb="51">
      <t>トウ</t>
    </rPh>
    <rPh sb="55" eb="57">
      <t>ケントウ</t>
    </rPh>
    <rPh sb="58" eb="59">
      <t>オコナ</t>
    </rPh>
    <phoneticPr fontId="5"/>
  </si>
  <si>
    <t>A.ＮＰＯ法人花粉情報協会</t>
    <phoneticPr fontId="5"/>
  </si>
  <si>
    <t>B.一般社団法人環境情報科学センター</t>
    <phoneticPr fontId="5"/>
  </si>
  <si>
    <t>ＮＰＯ法人花粉情報協会</t>
    <phoneticPr fontId="5"/>
  </si>
  <si>
    <t>一般社団法人環境情報科学センター</t>
    <phoneticPr fontId="5"/>
  </si>
  <si>
    <t>花粉症に関する調査・検討</t>
    <phoneticPr fontId="5"/>
  </si>
  <si>
    <t>黄砂による健康影響に関する調査・検討</t>
    <phoneticPr fontId="5"/>
  </si>
  <si>
    <t>花粉飛散予測に関する報道発表の実施回数</t>
    <rPh sb="0" eb="2">
      <t>カフン</t>
    </rPh>
    <rPh sb="2" eb="4">
      <t>ヒサン</t>
    </rPh>
    <rPh sb="4" eb="6">
      <t>ヨソク</t>
    </rPh>
    <rPh sb="7" eb="8">
      <t>カン</t>
    </rPh>
    <rPh sb="10" eb="12">
      <t>ホウドウ</t>
    </rPh>
    <rPh sb="12" eb="14">
      <t>ハッピョウ</t>
    </rPh>
    <rPh sb="15" eb="17">
      <t>ジッシ</t>
    </rPh>
    <rPh sb="17" eb="19">
      <t>カイスウ</t>
    </rPh>
    <phoneticPr fontId="5"/>
  </si>
  <si>
    <t>・花粉症患者は年々増加傾向にあり、花粉の飛散の予測情報をできるだけ早期かつ正確に情報提供することについて、国民から大きな期待が寄せられている。
・中国大陸から日本へ飛来する黄砂の頻度や被害が一定程度認められる一方、黄砂による健康影響については科学的知見が少なく、国民の関心が高い。</t>
    <phoneticPr fontId="5"/>
  </si>
  <si>
    <t>花粉症の飛散予測については、民間において行われていることも踏まえて事業の継続性について検討を行う。
黄砂の健康影響については、効率的に研究を行うために知見の収集とパイロットスタディを踏まえた研究を実施する。</t>
    <rPh sb="4" eb="6">
      <t>ヒサン</t>
    </rPh>
    <rPh sb="6" eb="8">
      <t>ヨソク</t>
    </rPh>
    <rPh sb="14" eb="16">
      <t>ミンカン</t>
    </rPh>
    <rPh sb="20" eb="21">
      <t>オコナ</t>
    </rPh>
    <rPh sb="29" eb="30">
      <t>フ</t>
    </rPh>
    <rPh sb="33" eb="35">
      <t>ジギョウ</t>
    </rPh>
    <rPh sb="36" eb="39">
      <t>ケイゾクセイ</t>
    </rPh>
    <rPh sb="43" eb="45">
      <t>ケントウ</t>
    </rPh>
    <rPh sb="46" eb="47">
      <t>オコナ</t>
    </rPh>
    <rPh sb="63" eb="66">
      <t>コウリツテキ</t>
    </rPh>
    <rPh sb="67" eb="69">
      <t>ケンキュウ</t>
    </rPh>
    <rPh sb="70" eb="71">
      <t>オコナ</t>
    </rPh>
    <rPh sb="91" eb="92">
      <t>フ</t>
    </rPh>
    <rPh sb="95" eb="97">
      <t>ケンキュウ</t>
    </rPh>
    <rPh sb="98" eb="100">
      <t>ジッシ</t>
    </rPh>
    <phoneticPr fontId="5"/>
  </si>
  <si>
    <t>人件費</t>
    <rPh sb="0" eb="3">
      <t>ジンケンヒ</t>
    </rPh>
    <phoneticPr fontId="5"/>
  </si>
  <si>
    <t>諸謝金</t>
    <rPh sb="0" eb="1">
      <t>ショ</t>
    </rPh>
    <rPh sb="1" eb="3">
      <t>シャキン</t>
    </rPh>
    <phoneticPr fontId="5"/>
  </si>
  <si>
    <t>その他</t>
    <rPh sb="2" eb="3">
      <t>タ</t>
    </rPh>
    <phoneticPr fontId="5"/>
  </si>
  <si>
    <t>花粉は都道府県を越えて飛散するものであり、自治体で全国的な予報を行うことは不可能</t>
    <rPh sb="0" eb="2">
      <t>カフン</t>
    </rPh>
    <rPh sb="3" eb="7">
      <t>トドウフケン</t>
    </rPh>
    <rPh sb="8" eb="9">
      <t>コ</t>
    </rPh>
    <rPh sb="11" eb="13">
      <t>ヒサン</t>
    </rPh>
    <rPh sb="21" eb="24">
      <t>ジチタイ</t>
    </rPh>
    <rPh sb="25" eb="28">
      <t>ゼンコクテキ</t>
    </rPh>
    <rPh sb="29" eb="31">
      <t>ヨホウ</t>
    </rPh>
    <rPh sb="32" eb="33">
      <t>オコナ</t>
    </rPh>
    <rPh sb="37" eb="40">
      <t>フカノウ</t>
    </rPh>
    <phoneticPr fontId="5"/>
  </si>
  <si>
    <t>花粉、黄砂ともに国民の関心が高く、その情報提供は必要であるとともに優先度が高い。</t>
    <rPh sb="0" eb="2">
      <t>カフン</t>
    </rPh>
    <rPh sb="3" eb="5">
      <t>コウサ</t>
    </rPh>
    <rPh sb="8" eb="10">
      <t>コクミン</t>
    </rPh>
    <rPh sb="11" eb="13">
      <t>カンシン</t>
    </rPh>
    <rPh sb="14" eb="15">
      <t>タカ</t>
    </rPh>
    <rPh sb="19" eb="23">
      <t>ジョウホウテイキョウ</t>
    </rPh>
    <rPh sb="24" eb="26">
      <t>ヒツヨウ</t>
    </rPh>
    <rPh sb="33" eb="36">
      <t>ユウセンド</t>
    </rPh>
    <rPh sb="37" eb="38">
      <t>タカ</t>
    </rPh>
    <phoneticPr fontId="5"/>
  </si>
  <si>
    <t>真に必要なものに限り実施されるよう仕様書を作成している。</t>
    <rPh sb="0" eb="1">
      <t>シン</t>
    </rPh>
    <rPh sb="2" eb="4">
      <t>ヒツヨウ</t>
    </rPh>
    <rPh sb="8" eb="9">
      <t>カギ</t>
    </rPh>
    <rPh sb="10" eb="12">
      <t>ジッシ</t>
    </rPh>
    <rPh sb="17" eb="20">
      <t>シヨウショ</t>
    </rPh>
    <rPh sb="21" eb="23">
      <t>サクセイ</t>
    </rPh>
    <phoneticPr fontId="5"/>
  </si>
  <si>
    <t>あらかじめ予定されていた以上の会議が必要になる場合は、インターネット会議等を活用している。</t>
    <rPh sb="5" eb="7">
      <t>ヨテイ</t>
    </rPh>
    <rPh sb="12" eb="14">
      <t>イジョウ</t>
    </rPh>
    <rPh sb="15" eb="17">
      <t>カイギ</t>
    </rPh>
    <rPh sb="18" eb="20">
      <t>ヒツヨウ</t>
    </rPh>
    <rPh sb="23" eb="25">
      <t>バアイ</t>
    </rPh>
    <rPh sb="34" eb="36">
      <t>カイギ</t>
    </rPh>
    <rPh sb="36" eb="37">
      <t>トウ</t>
    </rPh>
    <rPh sb="38" eb="40">
      <t>カツヨウ</t>
    </rPh>
    <phoneticPr fontId="5"/>
  </si>
  <si>
    <t>花粉の飛散予測に応じた報道発表の回数を設定しており、妥当と考えられる。</t>
    <rPh sb="0" eb="2">
      <t>カフン</t>
    </rPh>
    <rPh sb="3" eb="5">
      <t>ヒサン</t>
    </rPh>
    <rPh sb="5" eb="7">
      <t>ヨソク</t>
    </rPh>
    <rPh sb="8" eb="9">
      <t>オウ</t>
    </rPh>
    <rPh sb="11" eb="13">
      <t>ホウドウ</t>
    </rPh>
    <rPh sb="13" eb="15">
      <t>ハッピョウ</t>
    </rPh>
    <rPh sb="16" eb="18">
      <t>カイスウ</t>
    </rPh>
    <phoneticPr fontId="5"/>
  </si>
  <si>
    <t>当初の見込み通り行われている。</t>
    <rPh sb="0" eb="2">
      <t>トウショ</t>
    </rPh>
    <rPh sb="3" eb="5">
      <t>ミコ</t>
    </rPh>
    <rPh sb="6" eb="7">
      <t>ドオ</t>
    </rPh>
    <rPh sb="8" eb="9">
      <t>オコナ</t>
    </rPh>
    <phoneticPr fontId="5"/>
  </si>
  <si>
    <t>花粉の飛散予測に関する報道発表により全国民に共有されている。</t>
    <rPh sb="0" eb="2">
      <t>カフン</t>
    </rPh>
    <rPh sb="3" eb="5">
      <t>ヒサン</t>
    </rPh>
    <rPh sb="5" eb="7">
      <t>ヨソク</t>
    </rPh>
    <rPh sb="8" eb="9">
      <t>カン</t>
    </rPh>
    <rPh sb="11" eb="13">
      <t>ホウドウ</t>
    </rPh>
    <rPh sb="13" eb="15">
      <t>ハッピョウ</t>
    </rPh>
    <rPh sb="18" eb="21">
      <t>ゼンコクミン</t>
    </rPh>
    <rPh sb="22" eb="24">
      <t>キョウユウ</t>
    </rPh>
    <phoneticPr fontId="5"/>
  </si>
  <si>
    <t>・大気環境監視システム整備費は「花粉観測システム（はなこさん）」を運用しているが、本システムはリアルタイムの機械計測による花粉飛散データを提供している。本事業は、飛散予測や実際の飛散数の目視観察を行っている。
・他省庁で行っている事業とは関係省庁連絡会議で情報共有を行って役割分担を実施</t>
    <rPh sb="1" eb="3">
      <t>タイキ</t>
    </rPh>
    <rPh sb="3" eb="5">
      <t>カンキョウ</t>
    </rPh>
    <rPh sb="5" eb="7">
      <t>カンシ</t>
    </rPh>
    <rPh sb="11" eb="14">
      <t>セイビヒ</t>
    </rPh>
    <rPh sb="33" eb="35">
      <t>ウンヨウ</t>
    </rPh>
    <rPh sb="41" eb="42">
      <t>ホン</t>
    </rPh>
    <rPh sb="54" eb="56">
      <t>キカイ</t>
    </rPh>
    <rPh sb="56" eb="58">
      <t>ケイソク</t>
    </rPh>
    <rPh sb="76" eb="77">
      <t>ホン</t>
    </rPh>
    <rPh sb="77" eb="79">
      <t>ジギョウ</t>
    </rPh>
    <rPh sb="81" eb="83">
      <t>ヒサン</t>
    </rPh>
    <rPh sb="83" eb="85">
      <t>ヨソク</t>
    </rPh>
    <rPh sb="86" eb="88">
      <t>ジッサイ</t>
    </rPh>
    <rPh sb="89" eb="92">
      <t>ヒサンスウ</t>
    </rPh>
    <rPh sb="93" eb="95">
      <t>モクシ</t>
    </rPh>
    <rPh sb="95" eb="97">
      <t>カンサツ</t>
    </rPh>
    <rPh sb="98" eb="99">
      <t>オコナ</t>
    </rPh>
    <phoneticPr fontId="5"/>
  </si>
  <si>
    <t>予測総花粉量と実際の総花粉量の寄与率</t>
    <phoneticPr fontId="5"/>
  </si>
  <si>
    <t>-</t>
    <phoneticPr fontId="5"/>
  </si>
  <si>
    <t>―</t>
    <phoneticPr fontId="5"/>
  </si>
  <si>
    <t>-</t>
    <phoneticPr fontId="5"/>
  </si>
  <si>
    <t>執行額／花粉観測地点数</t>
    <rPh sb="0" eb="2">
      <t>シッコウ</t>
    </rPh>
    <rPh sb="2" eb="3">
      <t>ガク</t>
    </rPh>
    <rPh sb="4" eb="6">
      <t>カフン</t>
    </rPh>
    <rPh sb="6" eb="8">
      <t>カンソク</t>
    </rPh>
    <rPh sb="8" eb="10">
      <t>チテン</t>
    </rPh>
    <rPh sb="10" eb="11">
      <t>スウ</t>
    </rPh>
    <phoneticPr fontId="5"/>
  </si>
  <si>
    <t>事業が効率的に実施できるよう仕様を作り、一般競争入札により調査実施機関を選定。</t>
    <rPh sb="0" eb="2">
      <t>ジギョウ</t>
    </rPh>
    <rPh sb="3" eb="6">
      <t>コウリツテキ</t>
    </rPh>
    <rPh sb="7" eb="9">
      <t>ジッシ</t>
    </rPh>
    <rPh sb="14" eb="16">
      <t>シヨウ</t>
    </rPh>
    <rPh sb="17" eb="18">
      <t>ツク</t>
    </rPh>
    <rPh sb="20" eb="22">
      <t>イッパン</t>
    </rPh>
    <rPh sb="22" eb="24">
      <t>キョウソウ</t>
    </rPh>
    <rPh sb="24" eb="26">
      <t>ニュウサツ</t>
    </rPh>
    <phoneticPr fontId="5"/>
  </si>
  <si>
    <t>他に適切な方法はなく、効果的に実施されている。</t>
    <rPh sb="0" eb="1">
      <t>タ</t>
    </rPh>
    <rPh sb="2" eb="4">
      <t>テキセツ</t>
    </rPh>
    <rPh sb="5" eb="7">
      <t>ホウホウ</t>
    </rPh>
    <rPh sb="11" eb="14">
      <t>コウカテキ</t>
    </rPh>
    <rPh sb="15" eb="17">
      <t>ジッシ</t>
    </rPh>
    <phoneticPr fontId="5"/>
  </si>
  <si>
    <t>準備、調査等</t>
    <rPh sb="0" eb="2">
      <t>ジュンビ</t>
    </rPh>
    <rPh sb="3" eb="5">
      <t>チョウサ</t>
    </rPh>
    <rPh sb="5" eb="6">
      <t>ナド</t>
    </rPh>
    <phoneticPr fontId="5"/>
  </si>
  <si>
    <t>会議謝金</t>
    <rPh sb="0" eb="2">
      <t>カイギ</t>
    </rPh>
    <rPh sb="2" eb="4">
      <t>シャキン</t>
    </rPh>
    <phoneticPr fontId="5"/>
  </si>
  <si>
    <t>印刷費、消費税等</t>
    <rPh sb="0" eb="3">
      <t>インサツヒ</t>
    </rPh>
    <rPh sb="4" eb="7">
      <t>ショウヒゼイ</t>
    </rPh>
    <rPh sb="7" eb="8">
      <t>ナド</t>
    </rPh>
    <phoneticPr fontId="5"/>
  </si>
  <si>
    <t>-</t>
    <phoneticPr fontId="5"/>
  </si>
  <si>
    <t>-</t>
    <phoneticPr fontId="5"/>
  </si>
  <si>
    <t>-</t>
    <phoneticPr fontId="5"/>
  </si>
  <si>
    <t>円/地点</t>
    <rPh sb="0" eb="1">
      <t>エン</t>
    </rPh>
    <rPh sb="2" eb="4">
      <t>チテン</t>
    </rPh>
    <phoneticPr fontId="5"/>
  </si>
  <si>
    <t>18,322,500/48</t>
    <phoneticPr fontId="5"/>
  </si>
  <si>
    <t>15,015,000/48</t>
    <phoneticPr fontId="5"/>
  </si>
  <si>
    <t>15,929,136/48</t>
    <phoneticPr fontId="5"/>
  </si>
  <si>
    <t>16,000,000/48</t>
    <phoneticPr fontId="5"/>
  </si>
  <si>
    <t>効率的な事業の運営に取り組んでおり、妥当。</t>
    <rPh sb="0" eb="3">
      <t>コウリツテキ</t>
    </rPh>
    <rPh sb="4" eb="6">
      <t>ジギョウ</t>
    </rPh>
    <rPh sb="7" eb="9">
      <t>ウンエイ</t>
    </rPh>
    <rPh sb="10" eb="11">
      <t>ト</t>
    </rPh>
    <rPh sb="12" eb="13">
      <t>ク</t>
    </rPh>
    <rPh sb="18" eb="20">
      <t>ダトウ</t>
    </rPh>
    <phoneticPr fontId="5"/>
  </si>
  <si>
    <t xml:space="preserve">１．花粉症について
花粉症についての基礎調査や48カ所の観測地点で花粉の飛散の仕方についての実態把握等を行い、その結果を基に、花粉総飛散量、飛散開始時期、花粉飛散終息時期等を予測し、一般に情報提供を実施する。
２．黄砂について
黄砂による健康影響についての国内外の知見の収集を行うとともに、疫学調査等を実施する。
</t>
    <rPh sb="26" eb="27">
      <t>ショ</t>
    </rPh>
    <rPh sb="28" eb="30">
      <t>カンソク</t>
    </rPh>
    <rPh sb="30" eb="32">
      <t>チテン</t>
    </rPh>
    <phoneticPr fontId="5"/>
  </si>
  <si>
    <t>万円</t>
    <rPh sb="0" eb="2">
      <t>マンエン</t>
    </rPh>
    <phoneticPr fontId="5"/>
  </si>
  <si>
    <t>・類似する事項と統合し、事業の進捗状況に応じ事業内容の見直しや予算配分の重点化を行うこと。
・より一層の予算執行効率化の観点から調達手法の改善（一者応札の抑制の取組等）を図るべき。
・毎年の成果目標の達成度が極端に変動している要因をあらためて整理し、安定的な目標達成に向けて必要な検討を行うこと。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</si>
  <si>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課長　立川　裕隆</t>
    <rPh sb="0" eb="2">
      <t>カチョウ</t>
    </rPh>
    <rPh sb="3" eb="5">
      <t>タチカワ</t>
    </rPh>
    <rPh sb="6" eb="8">
      <t>ヒロタカ</t>
    </rPh>
    <phoneticPr fontId="3"/>
  </si>
  <si>
    <t>公害調査費</t>
    <rPh sb="0" eb="2">
      <t>コウガイ</t>
    </rPh>
    <rPh sb="2" eb="4">
      <t>チョウサ</t>
    </rPh>
    <rPh sb="4" eb="5">
      <t>ヒ</t>
    </rPh>
    <phoneticPr fontId="5"/>
  </si>
  <si>
    <t>-</t>
    <phoneticPr fontId="5"/>
  </si>
  <si>
    <t>平成28年度より、事業番号246の一部及び事業番号308を統合し、「環境中の多様な因子による健康影響に関する基礎調査費」と改称し、そのことにより、費目が変更となっている。</t>
    <rPh sb="0" eb="2">
      <t>ヘイセイ</t>
    </rPh>
    <rPh sb="4" eb="6">
      <t>ネンド</t>
    </rPh>
    <rPh sb="9" eb="11">
      <t>ジギョウ</t>
    </rPh>
    <rPh sb="11" eb="13">
      <t>バンゴウ</t>
    </rPh>
    <rPh sb="17" eb="19">
      <t>イチブ</t>
    </rPh>
    <rPh sb="19" eb="20">
      <t>オヨ</t>
    </rPh>
    <rPh sb="21" eb="23">
      <t>ジギョウ</t>
    </rPh>
    <rPh sb="23" eb="25">
      <t>バンゴウ</t>
    </rPh>
    <rPh sb="29" eb="31">
      <t>トウゴウ</t>
    </rPh>
    <rPh sb="34" eb="37">
      <t>カンキョウチュウ</t>
    </rPh>
    <rPh sb="38" eb="40">
      <t>タヨウ</t>
    </rPh>
    <rPh sb="41" eb="43">
      <t>インシ</t>
    </rPh>
    <rPh sb="46" eb="48">
      <t>ケンコウ</t>
    </rPh>
    <rPh sb="48" eb="50">
      <t>エイキョウ</t>
    </rPh>
    <rPh sb="51" eb="52">
      <t>カン</t>
    </rPh>
    <rPh sb="54" eb="56">
      <t>キソ</t>
    </rPh>
    <rPh sb="56" eb="58">
      <t>チョウサ</t>
    </rPh>
    <rPh sb="58" eb="59">
      <t>ヒ</t>
    </rPh>
    <rPh sb="61" eb="63">
      <t>カイショウ</t>
    </rPh>
    <rPh sb="73" eb="75">
      <t>ヒモク</t>
    </rPh>
    <rPh sb="76" eb="78">
      <t>ヘンコウ</t>
    </rPh>
    <phoneticPr fontId="5"/>
  </si>
  <si>
    <t>縮減</t>
  </si>
  <si>
    <t>平成28年度要求より、事業番号246の一部及び308を統合し、「環境中の多様な因子による健康影響に関する基礎調査費」と改称</t>
    <phoneticPr fontId="5"/>
  </si>
  <si>
    <t>・類似する事項と統合し、事業内容の見直しを行い予算規模を縮減した。
・１者応札を回避するための方策として、入札条件の緩和や公告期間を延長するなど工夫を図る。
・毎年の成果目標の達成度が極端に変動している要因について花粉の飛散予測を行っている検討会の委員の意見も踏まえて検討を行った結果、天候等の自然現象に依存する部分が大きく、安定的な目標達成が困難と考えられたことから事業内容の見直しを行い、予算規模を縮減した。
・費目、使途の内訳について事業者に行政事業レビューの趣旨を十分説明し、回答を得られるよう努力する。</t>
    <rPh sb="107" eb="109">
      <t>カフン</t>
    </rPh>
    <rPh sb="110" eb="112">
      <t>ヒサン</t>
    </rPh>
    <rPh sb="112" eb="114">
      <t>ヨソク</t>
    </rPh>
    <rPh sb="115" eb="116">
      <t>オコナ</t>
    </rPh>
    <rPh sb="120" eb="123">
      <t>ケントウカイ</t>
    </rPh>
    <rPh sb="124" eb="126">
      <t>イイン</t>
    </rPh>
    <rPh sb="127" eb="129">
      <t>イケン</t>
    </rPh>
    <rPh sb="130" eb="131">
      <t>フ</t>
    </rPh>
    <rPh sb="134" eb="136">
      <t>ケントウ</t>
    </rPh>
    <rPh sb="137" eb="138">
      <t>オコナ</t>
    </rPh>
    <rPh sb="140" eb="142">
      <t>ケッカ</t>
    </rPh>
    <rPh sb="172" eb="174">
      <t>コンナン</t>
    </rPh>
    <rPh sb="175" eb="176">
      <t>カンガ</t>
    </rPh>
    <rPh sb="184" eb="186">
      <t>ジギョウ</t>
    </rPh>
    <rPh sb="186" eb="188">
      <t>ナイヨウ</t>
    </rPh>
    <rPh sb="189" eb="191">
      <t>ミナオ</t>
    </rPh>
    <rPh sb="193" eb="194">
      <t>オコナ</t>
    </rPh>
    <rPh sb="196" eb="198">
      <t>ヨサン</t>
    </rPh>
    <rPh sb="198" eb="200">
      <t>キボ</t>
    </rPh>
    <rPh sb="201" eb="203">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</si>
</sst>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115872</xdr:colOff>
      <xdr:row>139</xdr:row>
      <xdr:rowOff>163284</xdr:rowOff>
    </xdr:from>
    <xdr:to>
      <xdr:col>36</xdr:col>
      <xdr:colOff>116688</xdr:colOff>
      <xdr:row>141</xdr:row>
      <xdr:rowOff>78919</xdr:rowOff>
    </xdr:to>
    <xdr:sp macro="" textlink="">
      <xdr:nvSpPr>
        <xdr:cNvPr id="23" name="テキスト ボックス 22"/>
        <xdr:cNvSpPr txBox="1"/>
      </xdr:nvSpPr>
      <xdr:spPr>
        <a:xfrm>
          <a:off x="4606229" y="30371141"/>
          <a:ext cx="2858316" cy="62320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2000"/>
            </a:lnSpc>
          </a:pPr>
          <a:r>
            <a:rPr kumimoji="1" lang="ja-JP" altLang="en-US" sz="1600"/>
            <a:t>環境省</a:t>
          </a:r>
          <a:endParaRPr kumimoji="1" lang="en-US" altLang="ja-JP" sz="1600"/>
        </a:p>
        <a:p>
          <a:pPr algn="ctr">
            <a:lnSpc>
              <a:spcPts val="2000"/>
            </a:lnSpc>
          </a:pPr>
          <a:r>
            <a:rPr lang="ja-JP" altLang="en-US" sz="1600"/>
            <a:t>２２百万円</a:t>
          </a:r>
          <a:endParaRPr kumimoji="1" lang="ja-JP" altLang="en-US" sz="1600"/>
        </a:p>
      </xdr:txBody>
    </xdr:sp>
    <xdr:clientData/>
  </xdr:twoCellAnchor>
  <xdr:twoCellAnchor>
    <xdr:from>
      <xdr:col>13</xdr:col>
      <xdr:colOff>44763</xdr:colOff>
      <xdr:row>149</xdr:row>
      <xdr:rowOff>343420</xdr:rowOff>
    </xdr:from>
    <xdr:to>
      <xdr:col>26</xdr:col>
      <xdr:colOff>54288</xdr:colOff>
      <xdr:row>151</xdr:row>
      <xdr:rowOff>241636</xdr:rowOff>
    </xdr:to>
    <xdr:sp macro="" textlink="">
      <xdr:nvSpPr>
        <xdr:cNvPr id="24" name="テキスト ボックス 23"/>
        <xdr:cNvSpPr txBox="1"/>
      </xdr:nvSpPr>
      <xdr:spPr>
        <a:xfrm>
          <a:off x="2698156" y="34089134"/>
          <a:ext cx="2662918" cy="60578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a:t>
          </a:r>
          <a:r>
            <a:rPr lang="ja-JP" altLang="en-US" sz="1400"/>
            <a:t>ＮＰＯ法人花粉情報協会</a:t>
          </a:r>
          <a:endParaRPr lang="en-US" altLang="ja-JP" sz="1400"/>
        </a:p>
        <a:p>
          <a:pPr algn="ctr"/>
          <a:r>
            <a:rPr lang="ja-JP" altLang="en-US" sz="1400"/>
            <a:t>１６百万円</a:t>
          </a:r>
          <a:endParaRPr kumimoji="1" lang="ja-JP" altLang="en-US" sz="1400"/>
        </a:p>
      </xdr:txBody>
    </xdr:sp>
    <xdr:clientData/>
  </xdr:twoCellAnchor>
  <xdr:twoCellAnchor>
    <xdr:from>
      <xdr:col>33</xdr:col>
      <xdr:colOff>168121</xdr:colOff>
      <xdr:row>149</xdr:row>
      <xdr:rowOff>34201</xdr:rowOff>
    </xdr:from>
    <xdr:to>
      <xdr:col>43</xdr:col>
      <xdr:colOff>184800</xdr:colOff>
      <xdr:row>150</xdr:row>
      <xdr:rowOff>48874</xdr:rowOff>
    </xdr:to>
    <xdr:sp macro="" textlink="">
      <xdr:nvSpPr>
        <xdr:cNvPr id="25" name="テキスト ボックス 24"/>
        <xdr:cNvSpPr txBox="1"/>
      </xdr:nvSpPr>
      <xdr:spPr>
        <a:xfrm>
          <a:off x="6903657" y="33779915"/>
          <a:ext cx="2057750" cy="36845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lang="ja-JP" altLang="en-US" sz="1400"/>
            <a:t>一般競争・請負</a:t>
          </a:r>
          <a:r>
            <a:rPr kumimoji="1" lang="en-US" altLang="ja-JP" sz="1400"/>
            <a:t>】</a:t>
          </a:r>
          <a:endParaRPr kumimoji="1" lang="ja-JP" altLang="en-US" sz="1400"/>
        </a:p>
      </xdr:txBody>
    </xdr:sp>
    <xdr:clientData/>
  </xdr:twoCellAnchor>
  <xdr:twoCellAnchor>
    <xdr:from>
      <xdr:col>29</xdr:col>
      <xdr:colOff>76809</xdr:colOff>
      <xdr:row>144</xdr:row>
      <xdr:rowOff>108857</xdr:rowOff>
    </xdr:from>
    <xdr:to>
      <xdr:col>29</xdr:col>
      <xdr:colOff>76809</xdr:colOff>
      <xdr:row>146</xdr:row>
      <xdr:rowOff>307678</xdr:rowOff>
    </xdr:to>
    <xdr:cxnSp macro="">
      <xdr:nvCxnSpPr>
        <xdr:cNvPr id="26" name="直線コネクタ 25"/>
        <xdr:cNvCxnSpPr/>
      </xdr:nvCxnSpPr>
      <xdr:spPr bwMode="auto">
        <a:xfrm>
          <a:off x="5995916" y="32085643"/>
          <a:ext cx="0" cy="9063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186829</xdr:colOff>
      <xdr:row>146</xdr:row>
      <xdr:rowOff>330810</xdr:rowOff>
    </xdr:from>
    <xdr:to>
      <xdr:col>38</xdr:col>
      <xdr:colOff>136064</xdr:colOff>
      <xdr:row>146</xdr:row>
      <xdr:rowOff>330810</xdr:rowOff>
    </xdr:to>
    <xdr:cxnSp macro="">
      <xdr:nvCxnSpPr>
        <xdr:cNvPr id="27" name="直線コネクタ 26"/>
        <xdr:cNvCxnSpPr/>
      </xdr:nvCxnSpPr>
      <xdr:spPr bwMode="auto">
        <a:xfrm flipH="1">
          <a:off x="4064865" y="33015167"/>
          <a:ext cx="382727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144617</xdr:colOff>
      <xdr:row>146</xdr:row>
      <xdr:rowOff>326728</xdr:rowOff>
    </xdr:from>
    <xdr:to>
      <xdr:col>38</xdr:col>
      <xdr:colOff>144617</xdr:colOff>
      <xdr:row>149</xdr:row>
      <xdr:rowOff>27371</xdr:rowOff>
    </xdr:to>
    <xdr:cxnSp macro="">
      <xdr:nvCxnSpPr>
        <xdr:cNvPr id="29" name="直線コネクタ 28"/>
        <xdr:cNvCxnSpPr/>
      </xdr:nvCxnSpPr>
      <xdr:spPr bwMode="auto">
        <a:xfrm rot="5400000">
          <a:off x="7519688" y="33392085"/>
          <a:ext cx="76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86530</xdr:colOff>
      <xdr:row>149</xdr:row>
      <xdr:rowOff>41134</xdr:rowOff>
    </xdr:from>
    <xdr:to>
      <xdr:col>23</xdr:col>
      <xdr:colOff>175972</xdr:colOff>
      <xdr:row>149</xdr:row>
      <xdr:rowOff>301508</xdr:rowOff>
    </xdr:to>
    <xdr:sp macro="" textlink="">
      <xdr:nvSpPr>
        <xdr:cNvPr id="30" name="テキスト ボックス 29"/>
        <xdr:cNvSpPr txBox="1"/>
      </xdr:nvSpPr>
      <xdr:spPr>
        <a:xfrm>
          <a:off x="3148137" y="33786848"/>
          <a:ext cx="1722299" cy="2603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lang="ja-JP" altLang="en-US" sz="1400"/>
            <a:t>一般競争・請負</a:t>
          </a:r>
          <a:r>
            <a:rPr kumimoji="1" lang="en-US" altLang="ja-JP" sz="1400"/>
            <a:t>】</a:t>
          </a:r>
          <a:endParaRPr kumimoji="1" lang="ja-JP" altLang="en-US" sz="1400"/>
        </a:p>
      </xdr:txBody>
    </xdr:sp>
    <xdr:clientData/>
  </xdr:twoCellAnchor>
  <xdr:twoCellAnchor>
    <xdr:from>
      <xdr:col>30</xdr:col>
      <xdr:colOff>163284</xdr:colOff>
      <xdr:row>150</xdr:row>
      <xdr:rowOff>665</xdr:rowOff>
    </xdr:from>
    <xdr:to>
      <xdr:col>48</xdr:col>
      <xdr:colOff>136071</xdr:colOff>
      <xdr:row>151</xdr:row>
      <xdr:rowOff>340178</xdr:rowOff>
    </xdr:to>
    <xdr:sp macro="" textlink="">
      <xdr:nvSpPr>
        <xdr:cNvPr id="31" name="テキスト ボックス 30"/>
        <xdr:cNvSpPr txBox="1"/>
      </xdr:nvSpPr>
      <xdr:spPr>
        <a:xfrm>
          <a:off x="6286498" y="34113772"/>
          <a:ext cx="3646716" cy="69329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a:t>
          </a:r>
          <a:r>
            <a:rPr lang="ja-JP" altLang="en-US" sz="1400"/>
            <a:t>一般社団法人環境情報科学センター</a:t>
          </a:r>
          <a:endParaRPr lang="en-US" altLang="ja-JP" sz="1400"/>
        </a:p>
        <a:p>
          <a:pPr algn="ctr"/>
          <a:r>
            <a:rPr lang="ja-JP" altLang="en-US" sz="1400"/>
            <a:t>６百万円</a:t>
          </a:r>
          <a:endParaRPr kumimoji="1" lang="ja-JP" altLang="en-US" sz="1400"/>
        </a:p>
      </xdr:txBody>
    </xdr:sp>
    <xdr:clientData/>
  </xdr:twoCellAnchor>
  <xdr:twoCellAnchor>
    <xdr:from>
      <xdr:col>14</xdr:col>
      <xdr:colOff>191771</xdr:colOff>
      <xdr:row>141</xdr:row>
      <xdr:rowOff>140909</xdr:rowOff>
    </xdr:from>
    <xdr:to>
      <xdr:col>43</xdr:col>
      <xdr:colOff>121922</xdr:colOff>
      <xdr:row>143</xdr:row>
      <xdr:rowOff>228599</xdr:rowOff>
    </xdr:to>
    <xdr:sp macro="" textlink="">
      <xdr:nvSpPr>
        <xdr:cNvPr id="32" name="大かっこ 31"/>
        <xdr:cNvSpPr/>
      </xdr:nvSpPr>
      <xdr:spPr>
        <a:xfrm>
          <a:off x="3049271" y="31056338"/>
          <a:ext cx="5849258" cy="7952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花粉飛散量、時期等の予測、及び各種情報提供</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に係る企画立案</a:t>
          </a:r>
          <a:endParaRPr kumimoji="1" lang="en-US" altLang="ja-JP" sz="1200">
            <a:solidFill>
              <a:schemeClr val="tx1"/>
            </a:solidFill>
            <a:latin typeface="+mn-lt"/>
            <a:ea typeface="+mn-ea"/>
            <a:cs typeface="+mn-cs"/>
          </a:endParaRPr>
        </a:p>
        <a:p>
          <a:pPr algn="l" rtl="0" eaLnBrk="1" fontAlgn="auto" latinLnBrk="0" hangingPunct="1">
            <a:lnSpc>
              <a:spcPts val="1500"/>
            </a:lnSpc>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黄砂の健康影響に関する情報収集、文献調査</a:t>
          </a:r>
          <a:r>
            <a:rPr kumimoji="1" lang="ja-JP" altLang="en-US" sz="1200">
              <a:solidFill>
                <a:schemeClr val="tx1"/>
              </a:solidFill>
              <a:latin typeface="+mn-lt"/>
              <a:ea typeface="+mn-ea"/>
              <a:cs typeface="+mn-cs"/>
            </a:rPr>
            <a:t>等に係る</a:t>
          </a:r>
          <a:r>
            <a:rPr kumimoji="1" lang="ja-JP" altLang="ja-JP" sz="1200">
              <a:solidFill>
                <a:schemeClr val="tx1"/>
              </a:solidFill>
              <a:latin typeface="+mn-lt"/>
              <a:ea typeface="+mn-ea"/>
              <a:cs typeface="+mn-cs"/>
            </a:rPr>
            <a:t>企画立案</a:t>
          </a:r>
        </a:p>
      </xdr:txBody>
    </xdr:sp>
    <xdr:clientData/>
  </xdr:twoCellAnchor>
  <xdr:twoCellAnchor>
    <xdr:from>
      <xdr:col>13</xdr:col>
      <xdr:colOff>70065</xdr:colOff>
      <xdr:row>151</xdr:row>
      <xdr:rowOff>308747</xdr:rowOff>
    </xdr:from>
    <xdr:to>
      <xdr:col>26</xdr:col>
      <xdr:colOff>38315</xdr:colOff>
      <xdr:row>154</xdr:row>
      <xdr:rowOff>26944</xdr:rowOff>
    </xdr:to>
    <xdr:sp macro="" textlink="">
      <xdr:nvSpPr>
        <xdr:cNvPr id="33" name="大かっこ 32"/>
        <xdr:cNvSpPr/>
      </xdr:nvSpPr>
      <xdr:spPr>
        <a:xfrm>
          <a:off x="2723458" y="34762033"/>
          <a:ext cx="2621643" cy="7795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   花粉症に関する調査・検討</a:t>
          </a:r>
          <a:endParaRPr kumimoji="1" lang="en-US" altLang="ja-JP" sz="1200">
            <a:solidFill>
              <a:schemeClr val="tx1"/>
            </a:solidFill>
            <a:latin typeface="+mn-lt"/>
            <a:ea typeface="+mn-ea"/>
            <a:cs typeface="+mn-cs"/>
          </a:endParaRPr>
        </a:p>
      </xdr:txBody>
    </xdr:sp>
    <xdr:clientData/>
  </xdr:twoCellAnchor>
  <xdr:twoCellAnchor>
    <xdr:from>
      <xdr:col>30</xdr:col>
      <xdr:colOff>68036</xdr:colOff>
      <xdr:row>152</xdr:row>
      <xdr:rowOff>171456</xdr:rowOff>
    </xdr:from>
    <xdr:to>
      <xdr:col>48</xdr:col>
      <xdr:colOff>176893</xdr:colOff>
      <xdr:row>154</xdr:row>
      <xdr:rowOff>237090</xdr:rowOff>
    </xdr:to>
    <xdr:sp macro="" textlink="">
      <xdr:nvSpPr>
        <xdr:cNvPr id="34" name="大かっこ 33"/>
        <xdr:cNvSpPr/>
      </xdr:nvSpPr>
      <xdr:spPr>
        <a:xfrm>
          <a:off x="6191250" y="34992135"/>
          <a:ext cx="3782786" cy="7732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ja-JP" sz="1200">
              <a:solidFill>
                <a:schemeClr val="tx1"/>
              </a:solidFill>
              <a:latin typeface="+mn-lt"/>
              <a:ea typeface="+mn-ea"/>
              <a:cs typeface="+mn-cs"/>
            </a:rPr>
            <a:t>黄砂による健康影響</a:t>
          </a:r>
          <a:r>
            <a:rPr kumimoji="1" lang="ja-JP" altLang="en-US" sz="1200">
              <a:solidFill>
                <a:schemeClr val="tx1"/>
              </a:solidFill>
              <a:latin typeface="+mn-lt"/>
              <a:ea typeface="+mn-ea"/>
              <a:cs typeface="+mn-cs"/>
            </a:rPr>
            <a:t>に関する調査・検討</a:t>
          </a:r>
          <a:endParaRPr kumimoji="1" lang="en-US" altLang="ja-JP" sz="1200">
            <a:solidFill>
              <a:schemeClr val="tx1"/>
            </a:solidFill>
            <a:latin typeface="+mn-lt"/>
            <a:ea typeface="+mn-ea"/>
            <a:cs typeface="+mn-cs"/>
          </a:endParaRPr>
        </a:p>
      </xdr:txBody>
    </xdr:sp>
    <xdr:clientData/>
  </xdr:twoCellAnchor>
  <xdr:twoCellAnchor>
    <xdr:from>
      <xdr:col>19</xdr:col>
      <xdr:colOff>176889</xdr:colOff>
      <xdr:row>146</xdr:row>
      <xdr:rowOff>326572</xdr:rowOff>
    </xdr:from>
    <xdr:to>
      <xdr:col>19</xdr:col>
      <xdr:colOff>176889</xdr:colOff>
      <xdr:row>149</xdr:row>
      <xdr:rowOff>27215</xdr:rowOff>
    </xdr:to>
    <xdr:cxnSp macro="">
      <xdr:nvCxnSpPr>
        <xdr:cNvPr id="45" name="直線コネクタ 44"/>
        <xdr:cNvCxnSpPr/>
      </xdr:nvCxnSpPr>
      <xdr:spPr bwMode="auto">
        <a:xfrm rot="5400000">
          <a:off x="3673925" y="33391929"/>
          <a:ext cx="76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27215</xdr:colOff>
      <xdr:row>180</xdr:row>
      <xdr:rowOff>299357</xdr:rowOff>
    </xdr:from>
    <xdr:ext cx="3578678" cy="925285"/>
    <xdr:sp macro="" textlink="">
      <xdr:nvSpPr>
        <xdr:cNvPr id="48" name="テキスト ボックス 47"/>
        <xdr:cNvSpPr txBox="1"/>
      </xdr:nvSpPr>
      <xdr:spPr>
        <a:xfrm>
          <a:off x="1660072" y="46917428"/>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79" t="s">
        <v>377</v>
      </c>
      <c r="AR2" s="679"/>
      <c r="AS2" s="59" t="str">
        <f>IF(OR(AQ2="　", AQ2=""), "", "-")</f>
        <v/>
      </c>
      <c r="AT2" s="680">
        <v>267</v>
      </c>
      <c r="AU2" s="680"/>
      <c r="AV2" s="60" t="str">
        <f>IF(AW2="", "", "-")</f>
        <v/>
      </c>
      <c r="AW2" s="681"/>
      <c r="AX2" s="681"/>
    </row>
    <row r="3" spans="1:50" ht="21" customHeight="1" thickBot="1">
      <c r="A3" s="638" t="s">
        <v>215</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89</v>
      </c>
      <c r="AJ3" s="640" t="s">
        <v>378</v>
      </c>
      <c r="AK3" s="640"/>
      <c r="AL3" s="640"/>
      <c r="AM3" s="640"/>
      <c r="AN3" s="640"/>
      <c r="AO3" s="640"/>
      <c r="AP3" s="640"/>
      <c r="AQ3" s="640"/>
      <c r="AR3" s="640"/>
      <c r="AS3" s="640"/>
      <c r="AT3" s="640"/>
      <c r="AU3" s="640"/>
      <c r="AV3" s="640"/>
      <c r="AW3" s="640"/>
      <c r="AX3" s="36" t="s">
        <v>90</v>
      </c>
    </row>
    <row r="4" spans="1:50" ht="24.75" customHeight="1">
      <c r="A4" s="455" t="s">
        <v>30</v>
      </c>
      <c r="B4" s="456"/>
      <c r="C4" s="456"/>
      <c r="D4" s="456"/>
      <c r="E4" s="456"/>
      <c r="F4" s="456"/>
      <c r="G4" s="429" t="s">
        <v>379</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382</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92</v>
      </c>
      <c r="B5" s="440"/>
      <c r="C5" s="440"/>
      <c r="D5" s="440"/>
      <c r="E5" s="440"/>
      <c r="F5" s="441"/>
      <c r="G5" s="654" t="s">
        <v>380</v>
      </c>
      <c r="H5" s="616"/>
      <c r="I5" s="616"/>
      <c r="J5" s="616"/>
      <c r="K5" s="616"/>
      <c r="L5" s="616"/>
      <c r="M5" s="655" t="s">
        <v>91</v>
      </c>
      <c r="N5" s="656"/>
      <c r="O5" s="656"/>
      <c r="P5" s="656"/>
      <c r="Q5" s="656"/>
      <c r="R5" s="657"/>
      <c r="S5" s="615" t="s">
        <v>381</v>
      </c>
      <c r="T5" s="616"/>
      <c r="U5" s="616"/>
      <c r="V5" s="616"/>
      <c r="W5" s="616"/>
      <c r="X5" s="617"/>
      <c r="Y5" s="446" t="s">
        <v>3</v>
      </c>
      <c r="Z5" s="447"/>
      <c r="AA5" s="447"/>
      <c r="AB5" s="447"/>
      <c r="AC5" s="447"/>
      <c r="AD5" s="448"/>
      <c r="AE5" s="449" t="s">
        <v>383</v>
      </c>
      <c r="AF5" s="450"/>
      <c r="AG5" s="450"/>
      <c r="AH5" s="450"/>
      <c r="AI5" s="450"/>
      <c r="AJ5" s="450"/>
      <c r="AK5" s="450"/>
      <c r="AL5" s="450"/>
      <c r="AM5" s="450"/>
      <c r="AN5" s="450"/>
      <c r="AO5" s="450"/>
      <c r="AP5" s="451"/>
      <c r="AQ5" s="452" t="s">
        <v>439</v>
      </c>
      <c r="AR5" s="453"/>
      <c r="AS5" s="453"/>
      <c r="AT5" s="453"/>
      <c r="AU5" s="453"/>
      <c r="AV5" s="453"/>
      <c r="AW5" s="453"/>
      <c r="AX5" s="454"/>
    </row>
    <row r="6" spans="1:50" ht="39"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2" t="s">
        <v>25</v>
      </c>
      <c r="B7" s="483"/>
      <c r="C7" s="483"/>
      <c r="D7" s="483"/>
      <c r="E7" s="483"/>
      <c r="F7" s="483"/>
      <c r="G7" s="484" t="s">
        <v>419</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385</v>
      </c>
      <c r="AF7" s="489"/>
      <c r="AG7" s="489"/>
      <c r="AH7" s="489"/>
      <c r="AI7" s="489"/>
      <c r="AJ7" s="489"/>
      <c r="AK7" s="489"/>
      <c r="AL7" s="489"/>
      <c r="AM7" s="489"/>
      <c r="AN7" s="489"/>
      <c r="AO7" s="489"/>
      <c r="AP7" s="489"/>
      <c r="AQ7" s="489"/>
      <c r="AR7" s="489"/>
      <c r="AS7" s="489"/>
      <c r="AT7" s="489"/>
      <c r="AU7" s="489"/>
      <c r="AV7" s="489"/>
      <c r="AW7" s="489"/>
      <c r="AX7" s="490"/>
    </row>
    <row r="8" spans="1:50" ht="52.5" customHeight="1">
      <c r="A8" s="635" t="s">
        <v>307</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7" t="s">
        <v>78</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436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1"/>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c r="A13" s="397"/>
      <c r="B13" s="398"/>
      <c r="C13" s="398"/>
      <c r="D13" s="398"/>
      <c r="E13" s="398"/>
      <c r="F13" s="399"/>
      <c r="G13" s="501" t="s">
        <v>7</v>
      </c>
      <c r="H13" s="502"/>
      <c r="I13" s="507" t="s">
        <v>8</v>
      </c>
      <c r="J13" s="508"/>
      <c r="K13" s="508"/>
      <c r="L13" s="508"/>
      <c r="M13" s="508"/>
      <c r="N13" s="508"/>
      <c r="O13" s="509"/>
      <c r="P13" s="175">
        <v>24</v>
      </c>
      <c r="Q13" s="176"/>
      <c r="R13" s="176"/>
      <c r="S13" s="176"/>
      <c r="T13" s="176"/>
      <c r="U13" s="176"/>
      <c r="V13" s="177"/>
      <c r="W13" s="175">
        <v>23</v>
      </c>
      <c r="X13" s="176"/>
      <c r="Y13" s="176"/>
      <c r="Z13" s="176"/>
      <c r="AA13" s="176"/>
      <c r="AB13" s="176"/>
      <c r="AC13" s="177"/>
      <c r="AD13" s="175">
        <v>22</v>
      </c>
      <c r="AE13" s="176"/>
      <c r="AF13" s="176"/>
      <c r="AG13" s="176"/>
      <c r="AH13" s="176"/>
      <c r="AI13" s="176"/>
      <c r="AJ13" s="177"/>
      <c r="AK13" s="175">
        <v>22</v>
      </c>
      <c r="AL13" s="176"/>
      <c r="AM13" s="176"/>
      <c r="AN13" s="176"/>
      <c r="AO13" s="176"/>
      <c r="AP13" s="176"/>
      <c r="AQ13" s="177"/>
      <c r="AR13" s="189">
        <v>22</v>
      </c>
      <c r="AS13" s="190"/>
      <c r="AT13" s="190"/>
      <c r="AU13" s="190"/>
      <c r="AV13" s="190"/>
      <c r="AW13" s="190"/>
      <c r="AX13" s="191"/>
    </row>
    <row r="14" spans="1:50" ht="21" customHeight="1">
      <c r="A14" s="397"/>
      <c r="B14" s="398"/>
      <c r="C14" s="398"/>
      <c r="D14" s="398"/>
      <c r="E14" s="398"/>
      <c r="F14" s="399"/>
      <c r="G14" s="503"/>
      <c r="H14" s="504"/>
      <c r="I14" s="179" t="s">
        <v>9</v>
      </c>
      <c r="J14" s="180"/>
      <c r="K14" s="180"/>
      <c r="L14" s="180"/>
      <c r="M14" s="180"/>
      <c r="N14" s="180"/>
      <c r="O14" s="181"/>
      <c r="P14" s="175" t="s">
        <v>427</v>
      </c>
      <c r="Q14" s="176"/>
      <c r="R14" s="176"/>
      <c r="S14" s="176"/>
      <c r="T14" s="176"/>
      <c r="U14" s="176"/>
      <c r="V14" s="177"/>
      <c r="W14" s="175" t="s">
        <v>428</v>
      </c>
      <c r="X14" s="176"/>
      <c r="Y14" s="176"/>
      <c r="Z14" s="176"/>
      <c r="AA14" s="176"/>
      <c r="AB14" s="176"/>
      <c r="AC14" s="177"/>
      <c r="AD14" s="175" t="s">
        <v>428</v>
      </c>
      <c r="AE14" s="176"/>
      <c r="AF14" s="176"/>
      <c r="AG14" s="176"/>
      <c r="AH14" s="176"/>
      <c r="AI14" s="176"/>
      <c r="AJ14" s="177"/>
      <c r="AK14" s="175" t="s">
        <v>428</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3"/>
      <c r="H15" s="504"/>
      <c r="I15" s="179" t="s">
        <v>62</v>
      </c>
      <c r="J15" s="426"/>
      <c r="K15" s="426"/>
      <c r="L15" s="426"/>
      <c r="M15" s="426"/>
      <c r="N15" s="426"/>
      <c r="O15" s="427"/>
      <c r="P15" s="175" t="s">
        <v>428</v>
      </c>
      <c r="Q15" s="176"/>
      <c r="R15" s="176"/>
      <c r="S15" s="176"/>
      <c r="T15" s="176"/>
      <c r="U15" s="176"/>
      <c r="V15" s="177"/>
      <c r="W15" s="175" t="s">
        <v>428</v>
      </c>
      <c r="X15" s="176"/>
      <c r="Y15" s="176"/>
      <c r="Z15" s="176"/>
      <c r="AA15" s="176"/>
      <c r="AB15" s="176"/>
      <c r="AC15" s="177"/>
      <c r="AD15" s="175" t="s">
        <v>428</v>
      </c>
      <c r="AE15" s="176"/>
      <c r="AF15" s="176"/>
      <c r="AG15" s="176"/>
      <c r="AH15" s="176"/>
      <c r="AI15" s="176"/>
      <c r="AJ15" s="177"/>
      <c r="AK15" s="175" t="s">
        <v>428</v>
      </c>
      <c r="AL15" s="176"/>
      <c r="AM15" s="176"/>
      <c r="AN15" s="176"/>
      <c r="AO15" s="176"/>
      <c r="AP15" s="176"/>
      <c r="AQ15" s="177"/>
      <c r="AR15" s="175" t="s">
        <v>420</v>
      </c>
      <c r="AS15" s="176"/>
      <c r="AT15" s="176"/>
      <c r="AU15" s="176"/>
      <c r="AV15" s="176"/>
      <c r="AW15" s="176"/>
      <c r="AX15" s="178"/>
    </row>
    <row r="16" spans="1:50" ht="21" customHeight="1">
      <c r="A16" s="397"/>
      <c r="B16" s="398"/>
      <c r="C16" s="398"/>
      <c r="D16" s="398"/>
      <c r="E16" s="398"/>
      <c r="F16" s="399"/>
      <c r="G16" s="503"/>
      <c r="H16" s="504"/>
      <c r="I16" s="179" t="s">
        <v>63</v>
      </c>
      <c r="J16" s="426"/>
      <c r="K16" s="426"/>
      <c r="L16" s="426"/>
      <c r="M16" s="426"/>
      <c r="N16" s="426"/>
      <c r="O16" s="427"/>
      <c r="P16" s="175" t="s">
        <v>429</v>
      </c>
      <c r="Q16" s="176"/>
      <c r="R16" s="176"/>
      <c r="S16" s="176"/>
      <c r="T16" s="176"/>
      <c r="U16" s="176"/>
      <c r="V16" s="177"/>
      <c r="W16" s="175" t="s">
        <v>428</v>
      </c>
      <c r="X16" s="176"/>
      <c r="Y16" s="176"/>
      <c r="Z16" s="176"/>
      <c r="AA16" s="176"/>
      <c r="AB16" s="176"/>
      <c r="AC16" s="177"/>
      <c r="AD16" s="175" t="s">
        <v>428</v>
      </c>
      <c r="AE16" s="176"/>
      <c r="AF16" s="176"/>
      <c r="AG16" s="176"/>
      <c r="AH16" s="176"/>
      <c r="AI16" s="176"/>
      <c r="AJ16" s="177"/>
      <c r="AK16" s="175" t="s">
        <v>428</v>
      </c>
      <c r="AL16" s="176"/>
      <c r="AM16" s="176"/>
      <c r="AN16" s="176"/>
      <c r="AO16" s="176"/>
      <c r="AP16" s="176"/>
      <c r="AQ16" s="177"/>
      <c r="AR16" s="477"/>
      <c r="AS16" s="478"/>
      <c r="AT16" s="478"/>
      <c r="AU16" s="478"/>
      <c r="AV16" s="478"/>
      <c r="AW16" s="478"/>
      <c r="AX16" s="479"/>
    </row>
    <row r="17" spans="1:50" ht="24.75" customHeight="1">
      <c r="A17" s="397"/>
      <c r="B17" s="398"/>
      <c r="C17" s="398"/>
      <c r="D17" s="398"/>
      <c r="E17" s="398"/>
      <c r="F17" s="399"/>
      <c r="G17" s="503"/>
      <c r="H17" s="504"/>
      <c r="I17" s="179" t="s">
        <v>61</v>
      </c>
      <c r="J17" s="180"/>
      <c r="K17" s="180"/>
      <c r="L17" s="180"/>
      <c r="M17" s="180"/>
      <c r="N17" s="180"/>
      <c r="O17" s="181"/>
      <c r="P17" s="175" t="s">
        <v>428</v>
      </c>
      <c r="Q17" s="176"/>
      <c r="R17" s="176"/>
      <c r="S17" s="176"/>
      <c r="T17" s="176"/>
      <c r="U17" s="176"/>
      <c r="V17" s="177"/>
      <c r="W17" s="175" t="s">
        <v>429</v>
      </c>
      <c r="X17" s="176"/>
      <c r="Y17" s="176"/>
      <c r="Z17" s="176"/>
      <c r="AA17" s="176"/>
      <c r="AB17" s="176"/>
      <c r="AC17" s="177"/>
      <c r="AD17" s="175" t="s">
        <v>429</v>
      </c>
      <c r="AE17" s="176"/>
      <c r="AF17" s="176"/>
      <c r="AG17" s="176"/>
      <c r="AH17" s="176"/>
      <c r="AI17" s="176"/>
      <c r="AJ17" s="177"/>
      <c r="AK17" s="175" t="s">
        <v>428</v>
      </c>
      <c r="AL17" s="176"/>
      <c r="AM17" s="176"/>
      <c r="AN17" s="176"/>
      <c r="AO17" s="176"/>
      <c r="AP17" s="176"/>
      <c r="AQ17" s="177"/>
      <c r="AR17" s="480"/>
      <c r="AS17" s="480"/>
      <c r="AT17" s="480"/>
      <c r="AU17" s="480"/>
      <c r="AV17" s="480"/>
      <c r="AW17" s="480"/>
      <c r="AX17" s="481"/>
    </row>
    <row r="18" spans="1:50" ht="24.75" customHeight="1">
      <c r="A18" s="397"/>
      <c r="B18" s="398"/>
      <c r="C18" s="398"/>
      <c r="D18" s="398"/>
      <c r="E18" s="398"/>
      <c r="F18" s="399"/>
      <c r="G18" s="505"/>
      <c r="H18" s="506"/>
      <c r="I18" s="627" t="s">
        <v>22</v>
      </c>
      <c r="J18" s="628"/>
      <c r="K18" s="628"/>
      <c r="L18" s="628"/>
      <c r="M18" s="628"/>
      <c r="N18" s="628"/>
      <c r="O18" s="629"/>
      <c r="P18" s="649">
        <f>SUM(P13:V17)</f>
        <v>24</v>
      </c>
      <c r="Q18" s="650"/>
      <c r="R18" s="650"/>
      <c r="S18" s="650"/>
      <c r="T18" s="650"/>
      <c r="U18" s="650"/>
      <c r="V18" s="651"/>
      <c r="W18" s="649">
        <f>SUM(W13:AC17)</f>
        <v>23</v>
      </c>
      <c r="X18" s="650"/>
      <c r="Y18" s="650"/>
      <c r="Z18" s="650"/>
      <c r="AA18" s="650"/>
      <c r="AB18" s="650"/>
      <c r="AC18" s="651"/>
      <c r="AD18" s="649">
        <f t="shared" ref="AD18" si="0">SUM(AD13:AJ17)</f>
        <v>22</v>
      </c>
      <c r="AE18" s="650"/>
      <c r="AF18" s="650"/>
      <c r="AG18" s="650"/>
      <c r="AH18" s="650"/>
      <c r="AI18" s="650"/>
      <c r="AJ18" s="651"/>
      <c r="AK18" s="649">
        <f t="shared" ref="AK18" si="1">SUM(AK13:AQ17)</f>
        <v>22</v>
      </c>
      <c r="AL18" s="650"/>
      <c r="AM18" s="650"/>
      <c r="AN18" s="650"/>
      <c r="AO18" s="650"/>
      <c r="AP18" s="650"/>
      <c r="AQ18" s="651"/>
      <c r="AR18" s="649">
        <f t="shared" ref="AR18" si="2">SUM(AR13:AX17)</f>
        <v>22</v>
      </c>
      <c r="AS18" s="650"/>
      <c r="AT18" s="650"/>
      <c r="AU18" s="650"/>
      <c r="AV18" s="650"/>
      <c r="AW18" s="650"/>
      <c r="AX18" s="652"/>
    </row>
    <row r="19" spans="1:50" ht="24.75" customHeight="1">
      <c r="A19" s="397"/>
      <c r="B19" s="398"/>
      <c r="C19" s="398"/>
      <c r="D19" s="398"/>
      <c r="E19" s="398"/>
      <c r="F19" s="399"/>
      <c r="G19" s="647" t="s">
        <v>10</v>
      </c>
      <c r="H19" s="648"/>
      <c r="I19" s="648"/>
      <c r="J19" s="648"/>
      <c r="K19" s="648"/>
      <c r="L19" s="648"/>
      <c r="M19" s="648"/>
      <c r="N19" s="648"/>
      <c r="O19" s="648"/>
      <c r="P19" s="175">
        <v>22</v>
      </c>
      <c r="Q19" s="176"/>
      <c r="R19" s="176"/>
      <c r="S19" s="176"/>
      <c r="T19" s="176"/>
      <c r="U19" s="176"/>
      <c r="V19" s="177"/>
      <c r="W19" s="175">
        <v>23</v>
      </c>
      <c r="X19" s="176"/>
      <c r="Y19" s="176"/>
      <c r="Z19" s="176"/>
      <c r="AA19" s="176"/>
      <c r="AB19" s="176"/>
      <c r="AC19" s="177"/>
      <c r="AD19" s="175">
        <v>22</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c r="A20" s="495"/>
      <c r="B20" s="496"/>
      <c r="C20" s="496"/>
      <c r="D20" s="496"/>
      <c r="E20" s="496"/>
      <c r="F20" s="497"/>
      <c r="G20" s="647" t="s">
        <v>11</v>
      </c>
      <c r="H20" s="648"/>
      <c r="I20" s="648"/>
      <c r="J20" s="648"/>
      <c r="K20" s="648"/>
      <c r="L20" s="648"/>
      <c r="M20" s="648"/>
      <c r="N20" s="648"/>
      <c r="O20" s="648"/>
      <c r="P20" s="653">
        <f>IF(P18=0, "-", P19/P18)</f>
        <v>0.91666666666666663</v>
      </c>
      <c r="Q20" s="653"/>
      <c r="R20" s="653"/>
      <c r="S20" s="653"/>
      <c r="T20" s="653"/>
      <c r="U20" s="653"/>
      <c r="V20" s="653"/>
      <c r="W20" s="653">
        <f>IF(W18=0, "-", W19/W18)</f>
        <v>1</v>
      </c>
      <c r="X20" s="653"/>
      <c r="Y20" s="653"/>
      <c r="Z20" s="653"/>
      <c r="AA20" s="653"/>
      <c r="AB20" s="653"/>
      <c r="AC20" s="653"/>
      <c r="AD20" s="653">
        <f>IF(AD18=0, "-", AD19/AD18)</f>
        <v>1</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c r="A21" s="127" t="s">
        <v>13</v>
      </c>
      <c r="B21" s="128"/>
      <c r="C21" s="128"/>
      <c r="D21" s="128"/>
      <c r="E21" s="128"/>
      <c r="F21" s="129"/>
      <c r="G21" s="165" t="s">
        <v>318</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418</v>
      </c>
      <c r="AV22" s="71"/>
      <c r="AW22" s="72" t="s">
        <v>354</v>
      </c>
      <c r="AX22" s="73"/>
    </row>
    <row r="23" spans="1:50" ht="22.5" customHeight="1">
      <c r="A23" s="130"/>
      <c r="B23" s="128"/>
      <c r="C23" s="128"/>
      <c r="D23" s="128"/>
      <c r="E23" s="128"/>
      <c r="F23" s="129"/>
      <c r="G23" s="74" t="s">
        <v>387</v>
      </c>
      <c r="H23" s="75"/>
      <c r="I23" s="75"/>
      <c r="J23" s="75"/>
      <c r="K23" s="75"/>
      <c r="L23" s="75"/>
      <c r="M23" s="75"/>
      <c r="N23" s="75"/>
      <c r="O23" s="76"/>
      <c r="P23" s="219" t="s">
        <v>417</v>
      </c>
      <c r="Q23" s="234"/>
      <c r="R23" s="234"/>
      <c r="S23" s="234"/>
      <c r="T23" s="234"/>
      <c r="U23" s="234"/>
      <c r="V23" s="234"/>
      <c r="W23" s="234"/>
      <c r="X23" s="235"/>
      <c r="Y23" s="228" t="s">
        <v>14</v>
      </c>
      <c r="Z23" s="229"/>
      <c r="AA23" s="230"/>
      <c r="AB23" s="167" t="s">
        <v>389</v>
      </c>
      <c r="AC23" s="168"/>
      <c r="AD23" s="168"/>
      <c r="AE23" s="88">
        <v>21.7</v>
      </c>
      <c r="AF23" s="89"/>
      <c r="AG23" s="89"/>
      <c r="AH23" s="89"/>
      <c r="AI23" s="90"/>
      <c r="AJ23" s="88">
        <v>73</v>
      </c>
      <c r="AK23" s="89"/>
      <c r="AL23" s="89"/>
      <c r="AM23" s="89"/>
      <c r="AN23" s="90"/>
      <c r="AO23" s="88">
        <v>28.5</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388</v>
      </c>
      <c r="AC24" s="197"/>
      <c r="AD24" s="197"/>
      <c r="AE24" s="88">
        <v>60</v>
      </c>
      <c r="AF24" s="89"/>
      <c r="AG24" s="89"/>
      <c r="AH24" s="89"/>
      <c r="AI24" s="90"/>
      <c r="AJ24" s="88">
        <v>60</v>
      </c>
      <c r="AK24" s="89"/>
      <c r="AL24" s="89"/>
      <c r="AM24" s="89"/>
      <c r="AN24" s="90"/>
      <c r="AO24" s="88">
        <v>60</v>
      </c>
      <c r="AP24" s="89"/>
      <c r="AQ24" s="89"/>
      <c r="AR24" s="89"/>
      <c r="AS24" s="90"/>
      <c r="AT24" s="88" t="s">
        <v>420</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v>36.200000000000003</v>
      </c>
      <c r="AF25" s="89"/>
      <c r="AG25" s="89"/>
      <c r="AH25" s="89"/>
      <c r="AI25" s="90"/>
      <c r="AJ25" s="88">
        <v>121.7</v>
      </c>
      <c r="AK25" s="89"/>
      <c r="AL25" s="89"/>
      <c r="AM25" s="89"/>
      <c r="AN25" s="90"/>
      <c r="AO25" s="88">
        <v>47.5</v>
      </c>
      <c r="AP25" s="89"/>
      <c r="AQ25" s="89"/>
      <c r="AR25" s="89"/>
      <c r="AS25" s="90"/>
      <c r="AT25" s="192"/>
      <c r="AU25" s="193"/>
      <c r="AV25" s="193"/>
      <c r="AW25" s="193"/>
      <c r="AX25" s="194"/>
    </row>
    <row r="26" spans="1:50" ht="18.75" hidden="1" customHeight="1">
      <c r="A26" s="127" t="s">
        <v>13</v>
      </c>
      <c r="B26" s="128"/>
      <c r="C26" s="128"/>
      <c r="D26" s="128"/>
      <c r="E26" s="128"/>
      <c r="F26" s="129"/>
      <c r="G26" s="165" t="s">
        <v>318</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318</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318</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318</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8"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8"/>
      <c r="B52" s="100" t="s">
        <v>317</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85</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8"/>
      <c r="B57" s="100" t="s">
        <v>317</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85</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8"/>
      <c r="B62" s="100" t="s">
        <v>317</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85</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4" t="s">
        <v>87</v>
      </c>
      <c r="B67" s="525"/>
      <c r="C67" s="525"/>
      <c r="D67" s="525"/>
      <c r="E67" s="525"/>
      <c r="F67" s="526"/>
      <c r="G67" s="612" t="s">
        <v>83</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7"/>
      <c r="B68" s="528"/>
      <c r="C68" s="528"/>
      <c r="D68" s="528"/>
      <c r="E68" s="528"/>
      <c r="F68" s="529"/>
      <c r="G68" s="219" t="s">
        <v>403</v>
      </c>
      <c r="H68" s="234"/>
      <c r="I68" s="234"/>
      <c r="J68" s="234"/>
      <c r="K68" s="234"/>
      <c r="L68" s="234"/>
      <c r="M68" s="234"/>
      <c r="N68" s="234"/>
      <c r="O68" s="234"/>
      <c r="P68" s="234"/>
      <c r="Q68" s="234"/>
      <c r="R68" s="234"/>
      <c r="S68" s="234"/>
      <c r="T68" s="234"/>
      <c r="U68" s="234"/>
      <c r="V68" s="234"/>
      <c r="W68" s="234"/>
      <c r="X68" s="235"/>
      <c r="Y68" s="618" t="s">
        <v>66</v>
      </c>
      <c r="Z68" s="619"/>
      <c r="AA68" s="620"/>
      <c r="AB68" s="111" t="s">
        <v>390</v>
      </c>
      <c r="AC68" s="112"/>
      <c r="AD68" s="113"/>
      <c r="AE68" s="88">
        <v>3</v>
      </c>
      <c r="AF68" s="89"/>
      <c r="AG68" s="89"/>
      <c r="AH68" s="89"/>
      <c r="AI68" s="90"/>
      <c r="AJ68" s="88">
        <v>4</v>
      </c>
      <c r="AK68" s="89"/>
      <c r="AL68" s="89"/>
      <c r="AM68" s="89"/>
      <c r="AN68" s="90"/>
      <c r="AO68" s="88">
        <v>3</v>
      </c>
      <c r="AP68" s="89"/>
      <c r="AQ68" s="89"/>
      <c r="AR68" s="89"/>
      <c r="AS68" s="90"/>
      <c r="AT68" s="540"/>
      <c r="AU68" s="540"/>
      <c r="AV68" s="540"/>
      <c r="AW68" s="540"/>
      <c r="AX68" s="541"/>
      <c r="AY68" s="10"/>
      <c r="AZ68" s="10"/>
      <c r="BA68" s="10"/>
      <c r="BB68" s="10"/>
      <c r="BC68" s="10"/>
    </row>
    <row r="69" spans="1:60" ht="22.5" customHeight="1">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v>3</v>
      </c>
      <c r="AF69" s="89"/>
      <c r="AG69" s="89"/>
      <c r="AH69" s="89"/>
      <c r="AI69" s="90"/>
      <c r="AJ69" s="88">
        <v>4</v>
      </c>
      <c r="AK69" s="89"/>
      <c r="AL69" s="89"/>
      <c r="AM69" s="89"/>
      <c r="AN69" s="90"/>
      <c r="AO69" s="88">
        <v>3</v>
      </c>
      <c r="AP69" s="89"/>
      <c r="AQ69" s="89"/>
      <c r="AR69" s="89"/>
      <c r="AS69" s="90"/>
      <c r="AT69" s="88">
        <v>3</v>
      </c>
      <c r="AU69" s="89"/>
      <c r="AV69" s="89"/>
      <c r="AW69" s="89"/>
      <c r="AX69" s="348"/>
      <c r="AY69" s="10"/>
      <c r="AZ69" s="10"/>
      <c r="BA69" s="10"/>
      <c r="BB69" s="10"/>
      <c r="BC69" s="10"/>
      <c r="BD69" s="10"/>
      <c r="BE69" s="10"/>
      <c r="BF69" s="10"/>
      <c r="BG69" s="10"/>
      <c r="BH69" s="10"/>
    </row>
    <row r="70" spans="1:60" ht="33" hidden="1" customHeight="1">
      <c r="A70" s="524" t="s">
        <v>87</v>
      </c>
      <c r="B70" s="525"/>
      <c r="C70" s="525"/>
      <c r="D70" s="525"/>
      <c r="E70" s="525"/>
      <c r="F70" s="526"/>
      <c r="G70" s="612" t="s">
        <v>83</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4" t="s">
        <v>87</v>
      </c>
      <c r="B73" s="525"/>
      <c r="C73" s="525"/>
      <c r="D73" s="525"/>
      <c r="E73" s="525"/>
      <c r="F73" s="526"/>
      <c r="G73" s="612" t="s">
        <v>83</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4" t="s">
        <v>87</v>
      </c>
      <c r="B76" s="525"/>
      <c r="C76" s="525"/>
      <c r="D76" s="525"/>
      <c r="E76" s="525"/>
      <c r="F76" s="526"/>
      <c r="G76" s="612" t="s">
        <v>83</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4" t="s">
        <v>87</v>
      </c>
      <c r="B79" s="525"/>
      <c r="C79" s="525"/>
      <c r="D79" s="525"/>
      <c r="E79" s="525"/>
      <c r="F79" s="526"/>
      <c r="G79" s="612" t="s">
        <v>83</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421</v>
      </c>
      <c r="H83" s="295"/>
      <c r="I83" s="295"/>
      <c r="J83" s="295"/>
      <c r="K83" s="295"/>
      <c r="L83" s="295"/>
      <c r="M83" s="295"/>
      <c r="N83" s="295"/>
      <c r="O83" s="295"/>
      <c r="P83" s="295"/>
      <c r="Q83" s="295"/>
      <c r="R83" s="295"/>
      <c r="S83" s="295"/>
      <c r="T83" s="295"/>
      <c r="U83" s="295"/>
      <c r="V83" s="295"/>
      <c r="W83" s="295"/>
      <c r="X83" s="295"/>
      <c r="Y83" s="537" t="s">
        <v>17</v>
      </c>
      <c r="Z83" s="538"/>
      <c r="AA83" s="539"/>
      <c r="AB83" s="665" t="s">
        <v>437</v>
      </c>
      <c r="AC83" s="115"/>
      <c r="AD83" s="116"/>
      <c r="AE83" s="205">
        <v>38.200000000000003</v>
      </c>
      <c r="AF83" s="206"/>
      <c r="AG83" s="206"/>
      <c r="AH83" s="206"/>
      <c r="AI83" s="206"/>
      <c r="AJ83" s="205">
        <v>31.3</v>
      </c>
      <c r="AK83" s="206"/>
      <c r="AL83" s="206"/>
      <c r="AM83" s="206"/>
      <c r="AN83" s="206"/>
      <c r="AO83" s="205">
        <v>33.200000000000003</v>
      </c>
      <c r="AP83" s="206"/>
      <c r="AQ83" s="206"/>
      <c r="AR83" s="206"/>
      <c r="AS83" s="206"/>
      <c r="AT83" s="88">
        <v>33.299999999999997</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430</v>
      </c>
      <c r="AC84" s="92"/>
      <c r="AD84" s="93"/>
      <c r="AE84" s="91" t="s">
        <v>431</v>
      </c>
      <c r="AF84" s="92"/>
      <c r="AG84" s="92"/>
      <c r="AH84" s="92"/>
      <c r="AI84" s="93"/>
      <c r="AJ84" s="91" t="s">
        <v>432</v>
      </c>
      <c r="AK84" s="92"/>
      <c r="AL84" s="92"/>
      <c r="AM84" s="92"/>
      <c r="AN84" s="93"/>
      <c r="AO84" s="91" t="s">
        <v>433</v>
      </c>
      <c r="AP84" s="92"/>
      <c r="AQ84" s="92"/>
      <c r="AR84" s="92"/>
      <c r="AS84" s="93"/>
      <c r="AT84" s="91" t="s">
        <v>434</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357</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308</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308</v>
      </c>
      <c r="H92" s="295"/>
      <c r="I92" s="295"/>
      <c r="J92" s="295"/>
      <c r="K92" s="295"/>
      <c r="L92" s="295"/>
      <c r="M92" s="295"/>
      <c r="N92" s="295"/>
      <c r="O92" s="295"/>
      <c r="P92" s="295"/>
      <c r="Q92" s="295"/>
      <c r="R92" s="295"/>
      <c r="S92" s="295"/>
      <c r="T92" s="295"/>
      <c r="U92" s="295"/>
      <c r="V92" s="295"/>
      <c r="W92" s="295"/>
      <c r="X92" s="666"/>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0" t="s">
        <v>77</v>
      </c>
      <c r="B97" s="601"/>
      <c r="C97" s="630" t="s">
        <v>19</v>
      </c>
      <c r="D97" s="522"/>
      <c r="E97" s="522"/>
      <c r="F97" s="522"/>
      <c r="G97" s="522"/>
      <c r="H97" s="522"/>
      <c r="I97" s="522"/>
      <c r="J97" s="522"/>
      <c r="K97" s="631"/>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c r="A98" s="602"/>
      <c r="B98" s="603"/>
      <c r="C98" s="533" t="s">
        <v>391</v>
      </c>
      <c r="D98" s="534"/>
      <c r="E98" s="534"/>
      <c r="F98" s="534"/>
      <c r="G98" s="534"/>
      <c r="H98" s="534"/>
      <c r="I98" s="534"/>
      <c r="J98" s="534"/>
      <c r="K98" s="535"/>
      <c r="L98" s="536">
        <v>22</v>
      </c>
      <c r="M98" s="534"/>
      <c r="N98" s="534"/>
      <c r="O98" s="534"/>
      <c r="P98" s="534"/>
      <c r="Q98" s="535"/>
      <c r="R98" s="175" t="s">
        <v>441</v>
      </c>
      <c r="S98" s="176"/>
      <c r="T98" s="176"/>
      <c r="U98" s="176"/>
      <c r="V98" s="176"/>
      <c r="W98" s="177"/>
      <c r="X98" s="62" t="s">
        <v>442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2"/>
      <c r="B99" s="603"/>
      <c r="C99" s="597" t="s">
        <v>440</v>
      </c>
      <c r="D99" s="598"/>
      <c r="E99" s="598"/>
      <c r="F99" s="598"/>
      <c r="G99" s="598"/>
      <c r="H99" s="598"/>
      <c r="I99" s="598"/>
      <c r="J99" s="598"/>
      <c r="K99" s="599"/>
      <c r="L99" s="175" t="s">
        <v>441</v>
      </c>
      <c r="M99" s="176"/>
      <c r="N99" s="176"/>
      <c r="O99" s="176"/>
      <c r="P99" s="176"/>
      <c r="Q99" s="177"/>
      <c r="R99" s="175">
        <v>22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4"/>
      <c r="B104" s="605"/>
      <c r="C104" s="591" t="s">
        <v>22</v>
      </c>
      <c r="D104" s="592"/>
      <c r="E104" s="592"/>
      <c r="F104" s="592"/>
      <c r="G104" s="592"/>
      <c r="H104" s="592"/>
      <c r="I104" s="592"/>
      <c r="J104" s="592"/>
      <c r="K104" s="593"/>
      <c r="L104" s="594">
        <f>SUM(L98:Q103)</f>
        <v>22</v>
      </c>
      <c r="M104" s="595"/>
      <c r="N104" s="595"/>
      <c r="O104" s="595"/>
      <c r="P104" s="595"/>
      <c r="Q104" s="596"/>
      <c r="R104" s="594">
        <f>SUM(R98:W103)</f>
        <v>22</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6" customHeight="1">
      <c r="A108" s="641" t="s">
        <v>311</v>
      </c>
      <c r="B108" s="642"/>
      <c r="C108" s="469" t="s">
        <v>312</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392</v>
      </c>
      <c r="AE108" s="342"/>
      <c r="AF108" s="342"/>
      <c r="AG108" s="338" t="s">
        <v>404</v>
      </c>
      <c r="AH108" s="339"/>
      <c r="AI108" s="339"/>
      <c r="AJ108" s="339"/>
      <c r="AK108" s="339"/>
      <c r="AL108" s="339"/>
      <c r="AM108" s="339"/>
      <c r="AN108" s="339"/>
      <c r="AO108" s="339"/>
      <c r="AP108" s="339"/>
      <c r="AQ108" s="339"/>
      <c r="AR108" s="339"/>
      <c r="AS108" s="339"/>
      <c r="AT108" s="339"/>
      <c r="AU108" s="339"/>
      <c r="AV108" s="339"/>
      <c r="AW108" s="339"/>
      <c r="AX108" s="340"/>
    </row>
    <row r="109" spans="1:50" ht="33.75" customHeight="1">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0"/>
      <c r="AD109" s="293" t="s">
        <v>392</v>
      </c>
      <c r="AE109" s="294"/>
      <c r="AF109" s="294"/>
      <c r="AG109" s="273" t="s">
        <v>409</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5"/>
      <c r="B110" s="646"/>
      <c r="C110" s="547" t="s">
        <v>313</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392</v>
      </c>
      <c r="AE110" s="324"/>
      <c r="AF110" s="324"/>
      <c r="AG110" s="333" t="s">
        <v>410</v>
      </c>
      <c r="AH110" s="238"/>
      <c r="AI110" s="238"/>
      <c r="AJ110" s="238"/>
      <c r="AK110" s="238"/>
      <c r="AL110" s="238"/>
      <c r="AM110" s="238"/>
      <c r="AN110" s="238"/>
      <c r="AO110" s="238"/>
      <c r="AP110" s="238"/>
      <c r="AQ110" s="238"/>
      <c r="AR110" s="238"/>
      <c r="AS110" s="238"/>
      <c r="AT110" s="238"/>
      <c r="AU110" s="238"/>
      <c r="AV110" s="238"/>
      <c r="AW110" s="238"/>
      <c r="AX110" s="319"/>
    </row>
    <row r="111" spans="1:50" ht="48.75" customHeight="1">
      <c r="A111" s="254" t="s">
        <v>46</v>
      </c>
      <c r="B111" s="255"/>
      <c r="C111" s="550"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392</v>
      </c>
      <c r="AE111" s="268"/>
      <c r="AF111" s="268"/>
      <c r="AG111" s="270" t="s">
        <v>422</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393</v>
      </c>
      <c r="AE112" s="294"/>
      <c r="AF112" s="294"/>
      <c r="AG112" s="468"/>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2"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392</v>
      </c>
      <c r="AE113" s="294"/>
      <c r="AF113" s="294"/>
      <c r="AG113" s="273" t="s">
        <v>435</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393</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64" ht="34.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392</v>
      </c>
      <c r="AE115" s="294"/>
      <c r="AF115" s="294"/>
      <c r="AG115" s="273" t="s">
        <v>411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393</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c r="A117" s="258"/>
      <c r="B117" s="259"/>
      <c r="C117" s="325" t="s">
        <v>81</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392</v>
      </c>
      <c r="AE117" s="324"/>
      <c r="AF117" s="328"/>
      <c r="AG117" s="334" t="s">
        <v>412</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4.25" customHeight="1">
      <c r="A118" s="254" t="s">
        <v>47</v>
      </c>
      <c r="B118" s="255"/>
      <c r="C118" s="260" t="s">
        <v>80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392</v>
      </c>
      <c r="AE118" s="268"/>
      <c r="AF118" s="269"/>
      <c r="AG118" s="270" t="s">
        <v>413</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392</v>
      </c>
      <c r="AE119" s="344"/>
      <c r="AF119" s="344"/>
      <c r="AG119" s="273" t="s">
        <v>423</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392</v>
      </c>
      <c r="AE120" s="294"/>
      <c r="AF120" s="294"/>
      <c r="AG120" s="273" t="s">
        <v>414</v>
      </c>
      <c r="AH120" s="250"/>
      <c r="AI120" s="250"/>
      <c r="AJ120" s="250"/>
      <c r="AK120" s="250"/>
      <c r="AL120" s="250"/>
      <c r="AM120" s="250"/>
      <c r="AN120" s="250"/>
      <c r="AO120" s="250"/>
      <c r="AP120" s="250"/>
      <c r="AQ120" s="250"/>
      <c r="AR120" s="250"/>
      <c r="AS120" s="250"/>
      <c r="AT120" s="250"/>
      <c r="AU120" s="250"/>
      <c r="AV120" s="250"/>
      <c r="AW120" s="250"/>
      <c r="AX120" s="274"/>
    </row>
    <row r="121" spans="1:64" ht="43.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392</v>
      </c>
      <c r="AE121" s="294"/>
      <c r="AF121" s="294"/>
      <c r="AG121" s="333" t="s">
        <v>415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79</v>
      </c>
      <c r="B122" s="241"/>
      <c r="C122" s="474" t="s">
        <v>315</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392</v>
      </c>
      <c r="AE122" s="268"/>
      <c r="AF122" s="268"/>
      <c r="AG122" s="314" t="s">
        <v>416</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86</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t="s">
        <v>394</v>
      </c>
      <c r="D124" s="276"/>
      <c r="E124" s="276"/>
      <c r="F124" s="276"/>
      <c r="G124" s="276"/>
      <c r="H124" s="276"/>
      <c r="I124" s="276"/>
      <c r="J124" s="276"/>
      <c r="K124" s="276"/>
      <c r="L124" s="276"/>
      <c r="M124" s="276"/>
      <c r="N124" s="276"/>
      <c r="O124" s="277"/>
      <c r="P124" s="284">
        <v>100</v>
      </c>
      <c r="Q124" s="284"/>
      <c r="R124" s="284"/>
      <c r="S124" s="285"/>
      <c r="T124" s="249" t="s">
        <v>395</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4"/>
      <c r="U125" s="335"/>
      <c r="V125" s="335"/>
      <c r="W125" s="335"/>
      <c r="X125" s="335"/>
      <c r="Y125" s="335"/>
      <c r="Z125" s="335"/>
      <c r="AA125" s="335"/>
      <c r="AB125" s="335"/>
      <c r="AC125" s="335"/>
      <c r="AD125" s="335"/>
      <c r="AE125" s="335"/>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396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8" t="s">
        <v>68</v>
      </c>
      <c r="D127" s="579"/>
      <c r="E127" s="579"/>
      <c r="F127" s="580"/>
      <c r="G127" s="581" t="s">
        <v>405</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53.25"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9.75" customHeight="1" thickBot="1">
      <c r="A131" s="382" t="s">
        <v>305</v>
      </c>
      <c r="B131" s="383"/>
      <c r="C131" s="383"/>
      <c r="D131" s="383"/>
      <c r="E131" s="384"/>
      <c r="F131" s="415" t="s">
        <v>438</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51" t="s">
        <v>443</v>
      </c>
      <c r="B133" s="552"/>
      <c r="C133" s="552"/>
      <c r="D133" s="552"/>
      <c r="E133" s="553"/>
      <c r="F133" s="418" t="s">
        <v>445</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54.75" customHeight="1" thickBot="1">
      <c r="A135" s="345" t="s">
        <v>444</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6" t="s">
        <v>223</v>
      </c>
      <c r="B137" s="311"/>
      <c r="C137" s="311"/>
      <c r="D137" s="311"/>
      <c r="E137" s="311"/>
      <c r="F137" s="311"/>
      <c r="G137" s="542">
        <v>217</v>
      </c>
      <c r="H137" s="543"/>
      <c r="I137" s="543"/>
      <c r="J137" s="543"/>
      <c r="K137" s="543"/>
      <c r="L137" s="543"/>
      <c r="M137" s="543"/>
      <c r="N137" s="543"/>
      <c r="O137" s="543"/>
      <c r="P137" s="544"/>
      <c r="Q137" s="311" t="s">
        <v>224</v>
      </c>
      <c r="R137" s="311"/>
      <c r="S137" s="311"/>
      <c r="T137" s="311"/>
      <c r="U137" s="311"/>
      <c r="V137" s="311"/>
      <c r="W137" s="542">
        <v>216</v>
      </c>
      <c r="X137" s="543"/>
      <c r="Y137" s="543"/>
      <c r="Z137" s="543"/>
      <c r="AA137" s="543"/>
      <c r="AB137" s="543"/>
      <c r="AC137" s="543"/>
      <c r="AD137" s="543"/>
      <c r="AE137" s="543"/>
      <c r="AF137" s="544"/>
      <c r="AG137" s="311" t="s">
        <v>225</v>
      </c>
      <c r="AH137" s="311"/>
      <c r="AI137" s="311"/>
      <c r="AJ137" s="311"/>
      <c r="AK137" s="311"/>
      <c r="AL137" s="311"/>
      <c r="AM137" s="513">
        <v>225</v>
      </c>
      <c r="AN137" s="514"/>
      <c r="AO137" s="514"/>
      <c r="AP137" s="514"/>
      <c r="AQ137" s="514"/>
      <c r="AR137" s="514"/>
      <c r="AS137" s="514"/>
      <c r="AT137" s="514"/>
      <c r="AU137" s="514"/>
      <c r="AV137" s="515"/>
      <c r="AW137" s="12"/>
      <c r="AX137" s="13"/>
    </row>
    <row r="138" spans="1:50" ht="19.899999999999999" customHeight="1" thickBot="1">
      <c r="A138" s="517" t="s">
        <v>226</v>
      </c>
      <c r="B138" s="421"/>
      <c r="C138" s="421"/>
      <c r="D138" s="421"/>
      <c r="E138" s="421"/>
      <c r="F138" s="421"/>
      <c r="G138" s="308">
        <v>279</v>
      </c>
      <c r="H138" s="309"/>
      <c r="I138" s="309"/>
      <c r="J138" s="309"/>
      <c r="K138" s="309"/>
      <c r="L138" s="309"/>
      <c r="M138" s="309"/>
      <c r="N138" s="309"/>
      <c r="O138" s="309"/>
      <c r="P138" s="310"/>
      <c r="Q138" s="421" t="s">
        <v>227</v>
      </c>
      <c r="R138" s="421"/>
      <c r="S138" s="421"/>
      <c r="T138" s="421"/>
      <c r="U138" s="421"/>
      <c r="V138" s="421"/>
      <c r="W138" s="308">
        <v>277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4" t="s">
        <v>28</v>
      </c>
      <c r="B139" s="395"/>
      <c r="C139" s="395"/>
      <c r="D139" s="395"/>
      <c r="E139" s="395"/>
      <c r="F139" s="396"/>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70"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1"/>
    </row>
    <row r="179" spans="1:50" ht="24.75" customHeight="1">
      <c r="A179" s="361"/>
      <c r="B179" s="362"/>
      <c r="C179" s="362"/>
      <c r="D179" s="362"/>
      <c r="E179" s="362"/>
      <c r="F179" s="363"/>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customHeight="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8">
        <v>16</v>
      </c>
      <c r="Z180" s="389"/>
      <c r="AA180" s="389"/>
      <c r="AB180" s="390"/>
      <c r="AC180" s="352"/>
      <c r="AD180" s="353"/>
      <c r="AE180" s="353"/>
      <c r="AF180" s="353"/>
      <c r="AG180" s="354"/>
      <c r="AH180" s="355"/>
      <c r="AI180" s="356"/>
      <c r="AJ180" s="356"/>
      <c r="AK180" s="356"/>
      <c r="AL180" s="356"/>
      <c r="AM180" s="356"/>
      <c r="AN180" s="356"/>
      <c r="AO180" s="356"/>
      <c r="AP180" s="356"/>
      <c r="AQ180" s="356"/>
      <c r="AR180" s="356"/>
      <c r="AS180" s="356"/>
      <c r="AT180" s="357"/>
      <c r="AU180" s="388"/>
      <c r="AV180" s="389"/>
      <c r="AW180" s="389"/>
      <c r="AX180" s="473"/>
    </row>
    <row r="181" spans="1:50" ht="24.75" customHeight="1">
      <c r="A181" s="361"/>
      <c r="B181" s="362"/>
      <c r="C181" s="362"/>
      <c r="D181" s="362"/>
      <c r="E181" s="362"/>
      <c r="F181" s="363"/>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6"/>
    </row>
    <row r="182" spans="1:50" ht="24.75" customHeight="1">
      <c r="A182" s="361"/>
      <c r="B182" s="362"/>
      <c r="C182" s="362"/>
      <c r="D182" s="362"/>
      <c r="E182" s="362"/>
      <c r="F182" s="363"/>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6"/>
    </row>
    <row r="183" spans="1:50" ht="24.75" customHeight="1">
      <c r="A183" s="361"/>
      <c r="B183" s="362"/>
      <c r="C183" s="362"/>
      <c r="D183" s="362"/>
      <c r="E183" s="362"/>
      <c r="F183" s="363"/>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6"/>
    </row>
    <row r="184" spans="1:50" ht="24.75" customHeight="1">
      <c r="A184" s="361"/>
      <c r="B184" s="362"/>
      <c r="C184" s="362"/>
      <c r="D184" s="362"/>
      <c r="E184" s="362"/>
      <c r="F184" s="363"/>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6"/>
    </row>
    <row r="185" spans="1:50" ht="24.75" customHeight="1">
      <c r="A185" s="361"/>
      <c r="B185" s="362"/>
      <c r="C185" s="362"/>
      <c r="D185" s="362"/>
      <c r="E185" s="362"/>
      <c r="F185" s="363"/>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6"/>
    </row>
    <row r="186" spans="1:50" ht="24.75" customHeight="1">
      <c r="A186" s="361"/>
      <c r="B186" s="362"/>
      <c r="C186" s="362"/>
      <c r="D186" s="362"/>
      <c r="E186" s="362"/>
      <c r="F186" s="363"/>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6"/>
    </row>
    <row r="187" spans="1:50" ht="24.75" customHeight="1">
      <c r="A187" s="361"/>
      <c r="B187" s="362"/>
      <c r="C187" s="362"/>
      <c r="D187" s="362"/>
      <c r="E187" s="362"/>
      <c r="F187" s="363"/>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6"/>
    </row>
    <row r="188" spans="1:50" ht="24.75" customHeight="1">
      <c r="A188" s="361"/>
      <c r="B188" s="362"/>
      <c r="C188" s="362"/>
      <c r="D188" s="362"/>
      <c r="E188" s="362"/>
      <c r="F188" s="363"/>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6"/>
    </row>
    <row r="189" spans="1:50" ht="24.75" customHeight="1">
      <c r="A189" s="361"/>
      <c r="B189" s="362"/>
      <c r="C189" s="362"/>
      <c r="D189" s="362"/>
      <c r="E189" s="362"/>
      <c r="F189" s="363"/>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6"/>
    </row>
    <row r="190" spans="1:50" ht="24.75" customHeight="1" thickBot="1">
      <c r="A190" s="361"/>
      <c r="B190" s="362"/>
      <c r="C190" s="362"/>
      <c r="D190" s="362"/>
      <c r="E190" s="362"/>
      <c r="F190" s="363"/>
      <c r="G190" s="557" t="s">
        <v>22</v>
      </c>
      <c r="H190" s="558"/>
      <c r="I190" s="558"/>
      <c r="J190" s="558"/>
      <c r="K190" s="558"/>
      <c r="L190" s="559"/>
      <c r="M190" s="146"/>
      <c r="N190" s="146"/>
      <c r="O190" s="146"/>
      <c r="P190" s="146"/>
      <c r="Q190" s="146"/>
      <c r="R190" s="146"/>
      <c r="S190" s="146"/>
      <c r="T190" s="146"/>
      <c r="U190" s="146"/>
      <c r="V190" s="146"/>
      <c r="W190" s="146"/>
      <c r="X190" s="147"/>
      <c r="Y190" s="560">
        <f>SUM(Y180:AB189)</f>
        <v>16</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c r="A191" s="361"/>
      <c r="B191" s="362"/>
      <c r="C191" s="362"/>
      <c r="D191" s="362"/>
      <c r="E191" s="362"/>
      <c r="F191" s="363"/>
      <c r="G191" s="367" t="s">
        <v>398</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70"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1"/>
    </row>
    <row r="192" spans="1:50" ht="25.5" customHeight="1">
      <c r="A192" s="361"/>
      <c r="B192" s="362"/>
      <c r="C192" s="362"/>
      <c r="D192" s="362"/>
      <c r="E192" s="362"/>
      <c r="F192" s="363"/>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customHeight="1">
      <c r="A193" s="361"/>
      <c r="B193" s="362"/>
      <c r="C193" s="362"/>
      <c r="D193" s="362"/>
      <c r="E193" s="362"/>
      <c r="F193" s="363"/>
      <c r="G193" s="352" t="s">
        <v>406</v>
      </c>
      <c r="H193" s="353"/>
      <c r="I193" s="353"/>
      <c r="J193" s="353"/>
      <c r="K193" s="354"/>
      <c r="L193" s="355" t="s">
        <v>424</v>
      </c>
      <c r="M193" s="356"/>
      <c r="N193" s="356"/>
      <c r="O193" s="356"/>
      <c r="P193" s="356"/>
      <c r="Q193" s="356"/>
      <c r="R193" s="356"/>
      <c r="S193" s="356"/>
      <c r="T193" s="356"/>
      <c r="U193" s="356"/>
      <c r="V193" s="356"/>
      <c r="W193" s="356"/>
      <c r="X193" s="357"/>
      <c r="Y193" s="388">
        <v>2</v>
      </c>
      <c r="Z193" s="389"/>
      <c r="AA193" s="389"/>
      <c r="AB193" s="390"/>
      <c r="AC193" s="352"/>
      <c r="AD193" s="353"/>
      <c r="AE193" s="353"/>
      <c r="AF193" s="353"/>
      <c r="AG193" s="354"/>
      <c r="AH193" s="355"/>
      <c r="AI193" s="356"/>
      <c r="AJ193" s="356"/>
      <c r="AK193" s="356"/>
      <c r="AL193" s="356"/>
      <c r="AM193" s="356"/>
      <c r="AN193" s="356"/>
      <c r="AO193" s="356"/>
      <c r="AP193" s="356"/>
      <c r="AQ193" s="356"/>
      <c r="AR193" s="356"/>
      <c r="AS193" s="356"/>
      <c r="AT193" s="357"/>
      <c r="AU193" s="388"/>
      <c r="AV193" s="389"/>
      <c r="AW193" s="389"/>
      <c r="AX193" s="473"/>
    </row>
    <row r="194" spans="1:50" ht="24.75" customHeight="1">
      <c r="A194" s="361"/>
      <c r="B194" s="362"/>
      <c r="C194" s="362"/>
      <c r="D194" s="362"/>
      <c r="E194" s="362"/>
      <c r="F194" s="363"/>
      <c r="G194" s="403" t="s">
        <v>407</v>
      </c>
      <c r="H194" s="404"/>
      <c r="I194" s="404"/>
      <c r="J194" s="404"/>
      <c r="K194" s="405"/>
      <c r="L194" s="406" t="s">
        <v>425</v>
      </c>
      <c r="M194" s="407"/>
      <c r="N194" s="407"/>
      <c r="O194" s="407"/>
      <c r="P194" s="407"/>
      <c r="Q194" s="407"/>
      <c r="R194" s="407"/>
      <c r="S194" s="407"/>
      <c r="T194" s="407"/>
      <c r="U194" s="407"/>
      <c r="V194" s="407"/>
      <c r="W194" s="407"/>
      <c r="X194" s="408"/>
      <c r="Y194" s="409">
        <v>1</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6"/>
    </row>
    <row r="195" spans="1:50" ht="24.75" customHeight="1">
      <c r="A195" s="361"/>
      <c r="B195" s="362"/>
      <c r="C195" s="362"/>
      <c r="D195" s="362"/>
      <c r="E195" s="362"/>
      <c r="F195" s="363"/>
      <c r="G195" s="403" t="s">
        <v>408</v>
      </c>
      <c r="H195" s="404"/>
      <c r="I195" s="404"/>
      <c r="J195" s="404"/>
      <c r="K195" s="405"/>
      <c r="L195" s="406" t="s">
        <v>426</v>
      </c>
      <c r="M195" s="407"/>
      <c r="N195" s="407"/>
      <c r="O195" s="407"/>
      <c r="P195" s="407"/>
      <c r="Q195" s="407"/>
      <c r="R195" s="407"/>
      <c r="S195" s="407"/>
      <c r="T195" s="407"/>
      <c r="U195" s="407"/>
      <c r="V195" s="407"/>
      <c r="W195" s="407"/>
      <c r="X195" s="408"/>
      <c r="Y195" s="409">
        <v>3</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6"/>
    </row>
    <row r="196" spans="1:50" ht="24.75" customHeight="1">
      <c r="A196" s="361"/>
      <c r="B196" s="362"/>
      <c r="C196" s="362"/>
      <c r="D196" s="362"/>
      <c r="E196" s="362"/>
      <c r="F196" s="363"/>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6"/>
    </row>
    <row r="197" spans="1:50" ht="24.75" customHeight="1">
      <c r="A197" s="361"/>
      <c r="B197" s="362"/>
      <c r="C197" s="362"/>
      <c r="D197" s="362"/>
      <c r="E197" s="362"/>
      <c r="F197" s="363"/>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6"/>
    </row>
    <row r="198" spans="1:50" ht="24.75" customHeight="1">
      <c r="A198" s="361"/>
      <c r="B198" s="362"/>
      <c r="C198" s="362"/>
      <c r="D198" s="362"/>
      <c r="E198" s="362"/>
      <c r="F198" s="363"/>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6"/>
    </row>
    <row r="199" spans="1:50" ht="24.75" customHeight="1">
      <c r="A199" s="361"/>
      <c r="B199" s="362"/>
      <c r="C199" s="362"/>
      <c r="D199" s="362"/>
      <c r="E199" s="362"/>
      <c r="F199" s="363"/>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6"/>
    </row>
    <row r="200" spans="1:50" ht="24.75" customHeight="1">
      <c r="A200" s="361"/>
      <c r="B200" s="362"/>
      <c r="C200" s="362"/>
      <c r="D200" s="362"/>
      <c r="E200" s="362"/>
      <c r="F200" s="363"/>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6"/>
    </row>
    <row r="201" spans="1:50" ht="24.75" customHeight="1">
      <c r="A201" s="361"/>
      <c r="B201" s="362"/>
      <c r="C201" s="362"/>
      <c r="D201" s="362"/>
      <c r="E201" s="362"/>
      <c r="F201" s="363"/>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6"/>
    </row>
    <row r="202" spans="1:50" ht="24.75" customHeight="1">
      <c r="A202" s="361"/>
      <c r="B202" s="362"/>
      <c r="C202" s="362"/>
      <c r="D202" s="362"/>
      <c r="E202" s="362"/>
      <c r="F202" s="363"/>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6"/>
    </row>
    <row r="203" spans="1:50" ht="24.75" customHeight="1">
      <c r="A203" s="361"/>
      <c r="B203" s="362"/>
      <c r="C203" s="362"/>
      <c r="D203" s="362"/>
      <c r="E203" s="362"/>
      <c r="F203" s="363"/>
      <c r="G203" s="557" t="s">
        <v>22</v>
      </c>
      <c r="H203" s="558"/>
      <c r="I203" s="558"/>
      <c r="J203" s="558"/>
      <c r="K203" s="558"/>
      <c r="L203" s="559"/>
      <c r="M203" s="146"/>
      <c r="N203" s="146"/>
      <c r="O203" s="146"/>
      <c r="P203" s="146"/>
      <c r="Q203" s="146"/>
      <c r="R203" s="146"/>
      <c r="S203" s="146"/>
      <c r="T203" s="146"/>
      <c r="U203" s="146"/>
      <c r="V203" s="146"/>
      <c r="W203" s="146"/>
      <c r="X203" s="147"/>
      <c r="Y203" s="560">
        <f>SUM(Y193:AB202)</f>
        <v>6</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hidden="1" customHeight="1">
      <c r="A204" s="361"/>
      <c r="B204" s="362"/>
      <c r="C204" s="362"/>
      <c r="D204" s="362"/>
      <c r="E204" s="362"/>
      <c r="F204" s="363"/>
      <c r="G204" s="370"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70"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1"/>
    </row>
    <row r="205" spans="1:50" ht="24.75" hidden="1" customHeight="1">
      <c r="A205" s="361"/>
      <c r="B205" s="362"/>
      <c r="C205" s="362"/>
      <c r="D205" s="362"/>
      <c r="E205" s="362"/>
      <c r="F205" s="363"/>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hidden="1"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8"/>
      <c r="Z206" s="389"/>
      <c r="AA206" s="389"/>
      <c r="AB206" s="390"/>
      <c r="AC206" s="352"/>
      <c r="AD206" s="353"/>
      <c r="AE206" s="353"/>
      <c r="AF206" s="353"/>
      <c r="AG206" s="354"/>
      <c r="AH206" s="355"/>
      <c r="AI206" s="356"/>
      <c r="AJ206" s="356"/>
      <c r="AK206" s="356"/>
      <c r="AL206" s="356"/>
      <c r="AM206" s="356"/>
      <c r="AN206" s="356"/>
      <c r="AO206" s="356"/>
      <c r="AP206" s="356"/>
      <c r="AQ206" s="356"/>
      <c r="AR206" s="356"/>
      <c r="AS206" s="356"/>
      <c r="AT206" s="357"/>
      <c r="AU206" s="388"/>
      <c r="AV206" s="389"/>
      <c r="AW206" s="389"/>
      <c r="AX206" s="473"/>
    </row>
    <row r="207" spans="1:50" ht="24.75" hidden="1" customHeight="1">
      <c r="A207" s="361"/>
      <c r="B207" s="362"/>
      <c r="C207" s="362"/>
      <c r="D207" s="362"/>
      <c r="E207" s="362"/>
      <c r="F207" s="363"/>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6"/>
    </row>
    <row r="208" spans="1:50" ht="24.75" hidden="1" customHeight="1">
      <c r="A208" s="361"/>
      <c r="B208" s="362"/>
      <c r="C208" s="362"/>
      <c r="D208" s="362"/>
      <c r="E208" s="362"/>
      <c r="F208" s="363"/>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6"/>
    </row>
    <row r="209" spans="1:50" ht="24.75" hidden="1" customHeight="1">
      <c r="A209" s="361"/>
      <c r="B209" s="362"/>
      <c r="C209" s="362"/>
      <c r="D209" s="362"/>
      <c r="E209" s="362"/>
      <c r="F209" s="363"/>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6"/>
    </row>
    <row r="210" spans="1:50" ht="24.75" hidden="1" customHeight="1">
      <c r="A210" s="361"/>
      <c r="B210" s="362"/>
      <c r="C210" s="362"/>
      <c r="D210" s="362"/>
      <c r="E210" s="362"/>
      <c r="F210" s="363"/>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6"/>
    </row>
    <row r="211" spans="1:50" ht="24.75" hidden="1" customHeight="1">
      <c r="A211" s="361"/>
      <c r="B211" s="362"/>
      <c r="C211" s="362"/>
      <c r="D211" s="362"/>
      <c r="E211" s="362"/>
      <c r="F211" s="363"/>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6"/>
    </row>
    <row r="212" spans="1:50" ht="24.75" hidden="1" customHeight="1">
      <c r="A212" s="361"/>
      <c r="B212" s="362"/>
      <c r="C212" s="362"/>
      <c r="D212" s="362"/>
      <c r="E212" s="362"/>
      <c r="F212" s="363"/>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6"/>
    </row>
    <row r="213" spans="1:50" ht="24.75" hidden="1" customHeight="1">
      <c r="A213" s="361"/>
      <c r="B213" s="362"/>
      <c r="C213" s="362"/>
      <c r="D213" s="362"/>
      <c r="E213" s="362"/>
      <c r="F213" s="363"/>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6"/>
    </row>
    <row r="214" spans="1:50" ht="24.75" hidden="1" customHeight="1">
      <c r="A214" s="361"/>
      <c r="B214" s="362"/>
      <c r="C214" s="362"/>
      <c r="D214" s="362"/>
      <c r="E214" s="362"/>
      <c r="F214" s="363"/>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6"/>
    </row>
    <row r="215" spans="1:50" ht="24.75" hidden="1" customHeight="1">
      <c r="A215" s="361"/>
      <c r="B215" s="362"/>
      <c r="C215" s="362"/>
      <c r="D215" s="362"/>
      <c r="E215" s="362"/>
      <c r="F215" s="363"/>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6"/>
    </row>
    <row r="216" spans="1:50" ht="24.75" hidden="1" customHeight="1" thickBot="1">
      <c r="A216" s="361"/>
      <c r="B216" s="362"/>
      <c r="C216" s="362"/>
      <c r="D216" s="362"/>
      <c r="E216" s="362"/>
      <c r="F216" s="363"/>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hidden="1" customHeight="1">
      <c r="A217" s="361"/>
      <c r="B217" s="362"/>
      <c r="C217" s="362"/>
      <c r="D217" s="362"/>
      <c r="E217" s="362"/>
      <c r="F217" s="363"/>
      <c r="G217" s="370"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70"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1"/>
    </row>
    <row r="218" spans="1:50" ht="24.75" hidden="1" customHeight="1">
      <c r="A218" s="361"/>
      <c r="B218" s="362"/>
      <c r="C218" s="362"/>
      <c r="D218" s="362"/>
      <c r="E218" s="362"/>
      <c r="F218" s="363"/>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hidden="1"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8"/>
      <c r="Z219" s="389"/>
      <c r="AA219" s="389"/>
      <c r="AB219" s="390"/>
      <c r="AC219" s="352"/>
      <c r="AD219" s="353"/>
      <c r="AE219" s="353"/>
      <c r="AF219" s="353"/>
      <c r="AG219" s="354"/>
      <c r="AH219" s="355"/>
      <c r="AI219" s="356"/>
      <c r="AJ219" s="356"/>
      <c r="AK219" s="356"/>
      <c r="AL219" s="356"/>
      <c r="AM219" s="356"/>
      <c r="AN219" s="356"/>
      <c r="AO219" s="356"/>
      <c r="AP219" s="356"/>
      <c r="AQ219" s="356"/>
      <c r="AR219" s="356"/>
      <c r="AS219" s="356"/>
      <c r="AT219" s="357"/>
      <c r="AU219" s="388"/>
      <c r="AV219" s="389"/>
      <c r="AW219" s="389"/>
      <c r="AX219" s="473"/>
    </row>
    <row r="220" spans="1:50" ht="24.75" hidden="1" customHeight="1">
      <c r="A220" s="361"/>
      <c r="B220" s="362"/>
      <c r="C220" s="362"/>
      <c r="D220" s="362"/>
      <c r="E220" s="362"/>
      <c r="F220" s="363"/>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6"/>
    </row>
    <row r="221" spans="1:50" ht="24.75" hidden="1" customHeight="1">
      <c r="A221" s="361"/>
      <c r="B221" s="362"/>
      <c r="C221" s="362"/>
      <c r="D221" s="362"/>
      <c r="E221" s="362"/>
      <c r="F221" s="363"/>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6"/>
    </row>
    <row r="222" spans="1:50" ht="24.75" hidden="1" customHeight="1">
      <c r="A222" s="361"/>
      <c r="B222" s="362"/>
      <c r="C222" s="362"/>
      <c r="D222" s="362"/>
      <c r="E222" s="362"/>
      <c r="F222" s="363"/>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6"/>
    </row>
    <row r="223" spans="1:50" ht="24.75" hidden="1" customHeight="1">
      <c r="A223" s="361"/>
      <c r="B223" s="362"/>
      <c r="C223" s="362"/>
      <c r="D223" s="362"/>
      <c r="E223" s="362"/>
      <c r="F223" s="363"/>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6"/>
    </row>
    <row r="224" spans="1:50" ht="24.75" hidden="1" customHeight="1">
      <c r="A224" s="361"/>
      <c r="B224" s="362"/>
      <c r="C224" s="362"/>
      <c r="D224" s="362"/>
      <c r="E224" s="362"/>
      <c r="F224" s="363"/>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6"/>
    </row>
    <row r="225" spans="1:50" ht="24.75" hidden="1" customHeight="1">
      <c r="A225" s="361"/>
      <c r="B225" s="362"/>
      <c r="C225" s="362"/>
      <c r="D225" s="362"/>
      <c r="E225" s="362"/>
      <c r="F225" s="363"/>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6"/>
    </row>
    <row r="226" spans="1:50" ht="24.75" hidden="1" customHeight="1">
      <c r="A226" s="361"/>
      <c r="B226" s="362"/>
      <c r="C226" s="362"/>
      <c r="D226" s="362"/>
      <c r="E226" s="362"/>
      <c r="F226" s="363"/>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6"/>
    </row>
    <row r="227" spans="1:50" ht="24.75" hidden="1" customHeight="1">
      <c r="A227" s="361"/>
      <c r="B227" s="362"/>
      <c r="C227" s="362"/>
      <c r="D227" s="362"/>
      <c r="E227" s="362"/>
      <c r="F227" s="363"/>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6"/>
    </row>
    <row r="228" spans="1:50" ht="24.75" hidden="1" customHeight="1">
      <c r="A228" s="361"/>
      <c r="B228" s="362"/>
      <c r="C228" s="362"/>
      <c r="D228" s="362"/>
      <c r="E228" s="362"/>
      <c r="F228" s="363"/>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6"/>
    </row>
    <row r="229" spans="1:50" ht="24.75" hidden="1" customHeight="1">
      <c r="A229" s="361"/>
      <c r="B229" s="362"/>
      <c r="C229" s="362"/>
      <c r="D229" s="362"/>
      <c r="E229" s="362"/>
      <c r="F229" s="363"/>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hidden="1" customHeight="1" thickBot="1">
      <c r="A230" s="564" t="s">
        <v>320</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c r="A236" s="567">
        <v>1</v>
      </c>
      <c r="B236" s="567">
        <v>1</v>
      </c>
      <c r="C236" s="569" t="s">
        <v>399</v>
      </c>
      <c r="D236" s="568"/>
      <c r="E236" s="568"/>
      <c r="F236" s="568"/>
      <c r="G236" s="568"/>
      <c r="H236" s="568"/>
      <c r="I236" s="568"/>
      <c r="J236" s="568"/>
      <c r="K236" s="568"/>
      <c r="L236" s="568"/>
      <c r="M236" s="569" t="s">
        <v>401</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16</v>
      </c>
      <c r="AL236" s="571"/>
      <c r="AM236" s="571"/>
      <c r="AN236" s="571"/>
      <c r="AO236" s="571"/>
      <c r="AP236" s="572"/>
      <c r="AQ236" s="569">
        <v>1</v>
      </c>
      <c r="AR236" s="568"/>
      <c r="AS236" s="568"/>
      <c r="AT236" s="568"/>
      <c r="AU236" s="570">
        <v>100</v>
      </c>
      <c r="AV236" s="571"/>
      <c r="AW236" s="571"/>
      <c r="AX236" s="572"/>
    </row>
    <row r="237" spans="1:50" ht="24" hidden="1" customHeight="1">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c r="A238" s="567">
        <v>3</v>
      </c>
      <c r="B238" s="567">
        <v>1</v>
      </c>
      <c r="C238" s="568"/>
      <c r="D238" s="568"/>
      <c r="E238" s="568"/>
      <c r="F238" s="568"/>
      <c r="G238" s="568"/>
      <c r="H238" s="568"/>
      <c r="I238" s="568"/>
      <c r="J238" s="568"/>
      <c r="K238" s="568"/>
      <c r="L238" s="568"/>
      <c r="M238" s="677"/>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70"/>
      <c r="AL238" s="571"/>
      <c r="AM238" s="571"/>
      <c r="AN238" s="571"/>
      <c r="AO238" s="571"/>
      <c r="AP238" s="572"/>
      <c r="AQ238" s="569"/>
      <c r="AR238" s="568"/>
      <c r="AS238" s="568"/>
      <c r="AT238" s="568"/>
      <c r="AU238" s="570"/>
      <c r="AV238" s="571"/>
      <c r="AW238" s="571"/>
      <c r="AX238" s="572"/>
    </row>
    <row r="239" spans="1:50" ht="24" hidden="1" customHeight="1">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368</v>
      </c>
      <c r="AL268" s="232"/>
      <c r="AM268" s="232"/>
      <c r="AN268" s="232"/>
      <c r="AO268" s="232"/>
      <c r="AP268" s="232"/>
      <c r="AQ268" s="232" t="s">
        <v>23</v>
      </c>
      <c r="AR268" s="232"/>
      <c r="AS268" s="232"/>
      <c r="AT268" s="232"/>
      <c r="AU268" s="83" t="s">
        <v>24</v>
      </c>
      <c r="AV268" s="84"/>
      <c r="AW268" s="84"/>
      <c r="AX268" s="574"/>
    </row>
    <row r="269" spans="1:50" ht="24" customHeight="1">
      <c r="A269" s="567">
        <v>1</v>
      </c>
      <c r="B269" s="567">
        <v>1</v>
      </c>
      <c r="C269" s="569" t="s">
        <v>400</v>
      </c>
      <c r="D269" s="568"/>
      <c r="E269" s="568"/>
      <c r="F269" s="568"/>
      <c r="G269" s="568"/>
      <c r="H269" s="568"/>
      <c r="I269" s="568"/>
      <c r="J269" s="568"/>
      <c r="K269" s="568"/>
      <c r="L269" s="568"/>
      <c r="M269" s="569" t="s">
        <v>402</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6</v>
      </c>
      <c r="AL269" s="571"/>
      <c r="AM269" s="571"/>
      <c r="AN269" s="571"/>
      <c r="AO269" s="571"/>
      <c r="AP269" s="572"/>
      <c r="AQ269" s="569">
        <v>1</v>
      </c>
      <c r="AR269" s="568"/>
      <c r="AS269" s="568"/>
      <c r="AT269" s="568"/>
      <c r="AU269" s="570">
        <v>100</v>
      </c>
      <c r="AV269" s="571"/>
      <c r="AW269" s="571"/>
      <c r="AX269" s="572"/>
    </row>
    <row r="270" spans="1:50" ht="24" hidden="1" customHeight="1">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7"/>
      <c r="B301" s="567"/>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368</v>
      </c>
      <c r="AL301" s="232"/>
      <c r="AM301" s="232"/>
      <c r="AN301" s="232"/>
      <c r="AO301" s="232"/>
      <c r="AP301" s="232"/>
      <c r="AQ301" s="232" t="s">
        <v>23</v>
      </c>
      <c r="AR301" s="232"/>
      <c r="AS301" s="232"/>
      <c r="AT301" s="232"/>
      <c r="AU301" s="83" t="s">
        <v>24</v>
      </c>
      <c r="AV301" s="84"/>
      <c r="AW301" s="84"/>
      <c r="AX301" s="574"/>
    </row>
    <row r="302" spans="1:50" ht="24" hidden="1" customHeight="1">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7"/>
      <c r="B334" s="567"/>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368</v>
      </c>
      <c r="AL334" s="232"/>
      <c r="AM334" s="232"/>
      <c r="AN334" s="232"/>
      <c r="AO334" s="232"/>
      <c r="AP334" s="232"/>
      <c r="AQ334" s="232" t="s">
        <v>23</v>
      </c>
      <c r="AR334" s="232"/>
      <c r="AS334" s="232"/>
      <c r="AT334" s="232"/>
      <c r="AU334" s="83" t="s">
        <v>24</v>
      </c>
      <c r="AV334" s="84"/>
      <c r="AW334" s="84"/>
      <c r="AX334" s="574"/>
    </row>
    <row r="335" spans="1:50" ht="24" hidden="1" customHeight="1">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7"/>
      <c r="B367" s="567"/>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368</v>
      </c>
      <c r="AL367" s="232"/>
      <c r="AM367" s="232"/>
      <c r="AN367" s="232"/>
      <c r="AO367" s="232"/>
      <c r="AP367" s="232"/>
      <c r="AQ367" s="232" t="s">
        <v>23</v>
      </c>
      <c r="AR367" s="232"/>
      <c r="AS367" s="232"/>
      <c r="AT367" s="232"/>
      <c r="AU367" s="83" t="s">
        <v>24</v>
      </c>
      <c r="AV367" s="84"/>
      <c r="AW367" s="84"/>
      <c r="AX367" s="574"/>
    </row>
    <row r="368" spans="1:50" ht="24" hidden="1" customHeight="1">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7"/>
      <c r="B400" s="567"/>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368</v>
      </c>
      <c r="AL400" s="232"/>
      <c r="AM400" s="232"/>
      <c r="AN400" s="232"/>
      <c r="AO400" s="232"/>
      <c r="AP400" s="232"/>
      <c r="AQ400" s="232" t="s">
        <v>23</v>
      </c>
      <c r="AR400" s="232"/>
      <c r="AS400" s="232"/>
      <c r="AT400" s="232"/>
      <c r="AU400" s="83" t="s">
        <v>24</v>
      </c>
      <c r="AV400" s="84"/>
      <c r="AW400" s="84"/>
      <c r="AX400" s="574"/>
    </row>
    <row r="401" spans="1:50" ht="24" hidden="1" customHeight="1">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7"/>
      <c r="B433" s="567"/>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368</v>
      </c>
      <c r="AL433" s="232"/>
      <c r="AM433" s="232"/>
      <c r="AN433" s="232"/>
      <c r="AO433" s="232"/>
      <c r="AP433" s="232"/>
      <c r="AQ433" s="232" t="s">
        <v>23</v>
      </c>
      <c r="AR433" s="232"/>
      <c r="AS433" s="232"/>
      <c r="AT433" s="232"/>
      <c r="AU433" s="83" t="s">
        <v>24</v>
      </c>
      <c r="AV433" s="84"/>
      <c r="AW433" s="84"/>
      <c r="AX433" s="574"/>
    </row>
    <row r="434" spans="1:50" ht="24" hidden="1" customHeight="1">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7"/>
      <c r="B466" s="567"/>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368</v>
      </c>
      <c r="AL466" s="232"/>
      <c r="AM466" s="232"/>
      <c r="AN466" s="232"/>
      <c r="AO466" s="232"/>
      <c r="AP466" s="232"/>
      <c r="AQ466" s="232" t="s">
        <v>23</v>
      </c>
      <c r="AR466" s="232"/>
      <c r="AS466" s="232"/>
      <c r="AT466" s="232"/>
      <c r="AU466" s="83" t="s">
        <v>24</v>
      </c>
      <c r="AV466" s="84"/>
      <c r="AW466" s="84"/>
      <c r="AX466" s="574"/>
    </row>
    <row r="467" spans="1:50" ht="24" hidden="1" customHeight="1">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hidden="1" customHeight="1">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392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375</v>
      </c>
      <c r="W2" s="44" t="s">
        <v>353</v>
      </c>
      <c r="Y2" s="44" t="s">
        <v>93</v>
      </c>
      <c r="Z2" s="42"/>
      <c r="AA2" s="44" t="s">
        <v>94</v>
      </c>
      <c r="AB2" s="43"/>
      <c r="AC2" s="45" t="s">
        <v>303</v>
      </c>
      <c r="AD2" s="40"/>
      <c r="AE2" s="48" t="s">
        <v>347</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392</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392</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2015-08-18T09:29:46Z</cp:lastPrinted>
  <dcterms:created xsi:type="dcterms:W3CDTF">2012-03-13T00:50:25Z</dcterms:created>
  <dcterms:modified xsi:type="dcterms:W3CDTF">2015-08-28T09:40:38Z</dcterms:modified>
</cp:coreProperties>
</file>