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95" yWindow="0" windowWidth="13335" windowHeight="81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<sst xmlns="http://schemas.openxmlformats.org/spreadsheetml/2006/main" count="775" uniqueCount="460">
  <si>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</si>
  <si>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</si>
  <si>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</si>
  <si>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</si>
  <si>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</si>
  <si>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</si>
  <si>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</si>
  <si>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</si>
  <si>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</si>
  <si>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</si>
  <si>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</si>
  <si>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</si>
  <si>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</si>
  <si>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</si>
  <si>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</si>
  <si>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</si>
  <si>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</si>
  <si>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</si>
  <si>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</si>
  <si>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</si>
  <si>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</si>
  <si>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</si>
  <si>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</si>
  <si>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</si>
  <si>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</si>
  <si>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</si>
  <si>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</si>
  <si>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</si>
  <si>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</si>
  <si>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</si>
  <si>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</si>
  <si>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</si>
  <si>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</si>
  <si>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</si>
  <si>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</si>
  <si>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</si>
  <si>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</si>
  <si>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</si>
  <si>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</si>
  <si>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</si>
  <si>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</si>
  <si>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</si>
  <si>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</si>
  <si>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</si>
  <si>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</si>
  <si>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</si>
  <si>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</si>
  <si>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</si>
  <si>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</si>
  <si>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</si>
  <si>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</si>
  <si>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</si>
  <si>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</si>
  <si>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</si>
  <si>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</si>
  <si>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</si>
  <si>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</si>
  <si>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</si>
  <si>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</si>
  <si>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</si>
  <si>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</si>
  <si>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</si>
  <si>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</si>
  <si>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</si>
  <si>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</si>
  <si>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</si>
  <si>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</si>
  <si>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</si>
  <si>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</si>
  <si>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</si>
  <si>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</si>
  <si>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</si>
  <si>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</si>
  <si>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</si>
  <si>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</si>
  <si>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</si>
  <si>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</si>
  <si>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</si>
  <si>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</si>
  <si>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</si>
  <si>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</si>
  <si>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</si>
  <si>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</si>
  <si>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</si>
  <si>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</si>
  <si>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</si>
  <si>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</si>
  <si>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</si>
  <si>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</si>
  <si>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</si>
  <si>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</si>
  <si>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</si>
  <si>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</si>
  <si>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</si>
  <si>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</si>
  <si>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</si>
  <si>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</si>
  <si>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</si>
  <si>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</si>
  <si>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</si>
  <si>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</si>
  <si>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</si>
  <si>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</si>
  <si>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</si>
  <si>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</si>
  <si>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</si>
  <si>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</si>
  <si>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</si>
  <si>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</si>
  <si>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</si>
  <si>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</si>
  <si>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</si>
  <si>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</si>
  <si>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</si>
  <si>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</si>
  <si>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</si>
  <si>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</si>
  <si>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</si>
  <si>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</si>
  <si>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</si>
  <si>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</si>
  <si>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</si>
  <si>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</si>
  <si>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</si>
  <si>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</si>
  <si>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</si>
  <si>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</si>
  <si>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</si>
  <si>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</si>
  <si>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</si>
  <si>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</si>
  <si>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</si>
  <si>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</si>
  <si>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</si>
  <si>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</si>
  <si>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</si>
  <si>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</si>
  <si>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</si>
  <si>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</si>
  <si>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</si>
  <si>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</si>
  <si>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</si>
  <si>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</si>
  <si>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</si>
  <si>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</si>
  <si>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</si>
  <si>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</si>
  <si>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</si>
  <si>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</si>
  <si>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</si>
  <si>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</si>
  <si>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</si>
  <si>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</si>
  <si>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</si>
  <si>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</si>
  <si>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</si>
  <si>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</si>
  <si>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</si>
  <si>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</si>
  <si>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</si>
  <si>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</si>
  <si>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</si>
  <si>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</si>
  <si>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</si>
  <si>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</si>
  <si>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</si>
  <si>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</si>
  <si>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</si>
  <si>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</si>
  <si>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</si>
  <si>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</si>
  <si>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</si>
  <si>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</si>
  <si>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</si>
  <si>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</si>
  <si>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</si>
  <si>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</si>
  <si>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</si>
  <si>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</si>
  <si>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</si>
  <si>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</si>
  <si>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</si>
  <si>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</si>
  <si>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</si>
  <si>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</si>
  <si>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</si>
  <si>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</si>
  <si>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</si>
  <si>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</si>
  <si>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</si>
  <si>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</si>
  <si>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</si>
  <si>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</si>
  <si>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</si>
  <si>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</si>
  <si>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</si>
  <si>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</si>
  <si>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</si>
  <si>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</si>
  <si>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</si>
  <si>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</si>
  <si>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</si>
  <si>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</si>
  <si>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</si>
  <si>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</si>
  <si>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</si>
  <si>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</si>
  <si>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</si>
  <si>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</si>
  <si>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</si>
  <si>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</si>
  <si>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</si>
  <si>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</si>
  <si>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</si>
  <si>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</si>
  <si>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</si>
  <si>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</si>
  <si>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</si>
  <si>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</si>
  <si>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</si>
  <si>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</si>
  <si>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</si>
  <si>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</si>
  <si>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</si>
  <si>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</si>
  <si>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</si>
  <si>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</si>
  <si>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</si>
  <si>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</si>
  <si>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</si>
  <si>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</si>
  <si>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</si>
  <si>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</si>
  <si>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</si>
  <si>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</si>
  <si>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</si>
  <si>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</si>
  <si>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</si>
  <si>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</si>
  <si>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</si>
  <si>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</si>
  <si>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</si>
  <si>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</si>
  <si>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</si>
  <si>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</si>
  <si>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</si>
  <si>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</si>
  <si>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</si>
  <si>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</si>
  <si>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</si>
  <si>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</si>
  <si>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</si>
  <si>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</si>
  <si>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</si>
  <si>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</si>
  <si>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</si>
  <si>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</si>
  <si>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</si>
  <si>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</si>
  <si>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</si>
  <si>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</si>
  <si>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</si>
  <si>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</si>
  <si>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</si>
  <si>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</si>
  <si>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</si>
  <si>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</si>
  <si>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</si>
  <si>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</si>
  <si>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</si>
  <si>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</si>
  <si>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</si>
  <si>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</si>
  <si>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</si>
  <si>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</si>
  <si>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</si>
  <si>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</si>
  <si>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</si>
  <si>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</si>
  <si>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</si>
  <si>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</si>
  <si>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</si>
  <si>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</si>
  <si>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</si>
  <si>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</si>
  <si>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</si>
  <si>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</si>
  <si>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</si>
  <si>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</si>
  <si>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</si>
  <si>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</si>
  <si>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</si>
  <si>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</si>
  <si>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</si>
  <si>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</si>
  <si>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</si>
  <si>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</si>
  <si>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</si>
  <si>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</si>
  <si>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</si>
  <si>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</si>
  <si>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</si>
  <si>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</si>
  <si>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</si>
  <si>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</si>
  <si>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</si>
  <si>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</si>
  <si>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</si>
  <si>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</si>
  <si>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</si>
  <si>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</si>
  <si>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</si>
  <si>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</si>
  <si>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</si>
  <si>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</si>
  <si>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</si>
  <si>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</si>
  <si>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</si>
  <si>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</si>
  <si>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</si>
  <si>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</si>
  <si>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</si>
  <si>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</si>
  <si>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</si>
  <si>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</si>
  <si>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</si>
  <si>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</si>
  <si>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</si>
  <si>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</si>
  <si>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</si>
  <si>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</si>
  <si>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</si>
  <si>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</si>
  <si>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</si>
  <si>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</si>
  <si>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</si>
  <si>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</si>
  <si>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</si>
  <si>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</si>
  <si>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</si>
  <si>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</si>
  <si>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</si>
  <si>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</si>
  <si>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</si>
  <si>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</si>
  <si>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</si>
  <si>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</si>
  <si>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</si>
  <si>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</si>
  <si>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</si>
  <si>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</si>
  <si>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</si>
  <si>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</si>
  <si>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</si>
  <si>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</si>
  <si>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</si>
  <si>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</si>
  <si>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</si>
  <si>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</si>
  <si>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</si>
  <si>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</si>
  <si>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</si>
  <si>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</si>
  <si>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</si>
  <si>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</si>
  <si>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</si>
  <si>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</si>
  <si>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</si>
  <si>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</si>
  <si>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</si>
  <si>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</si>
  <si>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</si>
  <si>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</si>
  <si>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</si>
  <si>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</si>
  <si>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POPs（残留性有機汚染物質）条約対応関係事業</t>
    <rPh sb="5" eb="8">
      <t>ザンリュウセイ</t>
    </rPh>
    <rPh sb="8" eb="10">
      <t>ユウキ</t>
    </rPh>
    <rPh sb="10" eb="12">
      <t>オセン</t>
    </rPh>
    <rPh sb="12" eb="14">
      <t>ブッシツ</t>
    </rPh>
    <rPh sb="15" eb="17">
      <t>ジョウヤク</t>
    </rPh>
    <rPh sb="17" eb="19">
      <t>タイオウ</t>
    </rPh>
    <rPh sb="19" eb="21">
      <t>カンケイ</t>
    </rPh>
    <rPh sb="21" eb="23">
      <t>ジギョウ</t>
    </rPh>
    <phoneticPr fontId="5"/>
  </si>
  <si>
    <t>環境保健部</t>
    <rPh sb="0" eb="2">
      <t>カンキョウ</t>
    </rPh>
    <rPh sb="2" eb="4">
      <t>ホケン</t>
    </rPh>
    <rPh sb="4" eb="5">
      <t>ブ</t>
    </rPh>
    <phoneticPr fontId="5"/>
  </si>
  <si>
    <t>環境安全課</t>
    <rPh sb="0" eb="2">
      <t>カンキョウ</t>
    </rPh>
    <rPh sb="2" eb="5">
      <t>アンゼンカ</t>
    </rPh>
    <phoneticPr fontId="5"/>
  </si>
  <si>
    <t>6　化学物質対策の推進
6-3　国際協調による取組</t>
    <rPh sb="2" eb="4">
      <t>カガク</t>
    </rPh>
    <rPh sb="4" eb="6">
      <t>ブッシツ</t>
    </rPh>
    <rPh sb="6" eb="8">
      <t>タイサク</t>
    </rPh>
    <rPh sb="9" eb="11">
      <t>スイシン</t>
    </rPh>
    <rPh sb="16" eb="18">
      <t>コクサイ</t>
    </rPh>
    <rPh sb="18" eb="20">
      <t>キョウチョウ</t>
    </rPh>
    <rPh sb="23" eb="25">
      <t>トリクミ</t>
    </rPh>
    <phoneticPr fontId="5"/>
  </si>
  <si>
    <t>○</t>
  </si>
  <si>
    <t>残留性有機汚染物質に関するストックホルム条約</t>
  </si>
  <si>
    <t>－</t>
  </si>
  <si>
    <t>難分解性、高蓄積性等の性質を持つPCB、DDT等の残留性有機汚染物質（POPs）による地球規模の汚染を防止し、POPｓによる環境リスクの低減を図るために制定された「残留性有機汚染物質に関するストックホルム条約（POPs条約）」を遵守するべく、取組を進める。</t>
    <rPh sb="23" eb="24">
      <t>ナド</t>
    </rPh>
    <rPh sb="62" eb="64">
      <t>カンキョウ</t>
    </rPh>
    <rPh sb="68" eb="70">
      <t>テイゲン</t>
    </rPh>
    <rPh sb="71" eb="72">
      <t>ハカ</t>
    </rPh>
    <rPh sb="76" eb="78">
      <t>セイテイ</t>
    </rPh>
    <rPh sb="121" eb="123">
      <t>トリクミ</t>
    </rPh>
    <rPh sb="124" eb="125">
      <t>スス</t>
    </rPh>
    <phoneticPr fontId="3"/>
  </si>
  <si>
    <t>POPs条約対象物質における我が国の汚染実態を経年的に把握するため、日本各地の多媒体（水質、底質、大気、生物）を対象に調査を実施する。
また、各国からPOPｓ条約への新規対象物質の候補として提案された物質について、詳細な情報収集に基づいて条約の対象とすることの妥当性を検討する。
さらに、我が国への主なPOPs流入経路と考えられている東アジア地域におけるモニタリングを実施する。</t>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phoneticPr fontId="3"/>
  </si>
  <si>
    <t>物質</t>
    <rPh sb="0" eb="2">
      <t>ブッシツ</t>
    </rPh>
    <phoneticPr fontId="5"/>
  </si>
  <si>
    <t>115,122,000/3,611</t>
  </si>
  <si>
    <t>93,972,500/2,712</t>
  </si>
  <si>
    <t>114,912,000/4,161</t>
    <phoneticPr fontId="5"/>
  </si>
  <si>
    <t>環境保全調査費</t>
    <rPh sb="0" eb="2">
      <t>カンキョウ</t>
    </rPh>
    <rPh sb="2" eb="4">
      <t>ホゼン</t>
    </rPh>
    <rPh sb="4" eb="7">
      <t>チョウサヒ</t>
    </rPh>
    <phoneticPr fontId="5"/>
  </si>
  <si>
    <t>‐</t>
  </si>
  <si>
    <t>ダイオキシン類総合対策費</t>
    <rPh sb="7" eb="9">
      <t>ソウゴウ</t>
    </rPh>
    <rPh sb="9" eb="12">
      <t>タイサクヒ</t>
    </rPh>
    <phoneticPr fontId="5"/>
  </si>
  <si>
    <t>環境省水・大気環境局</t>
  </si>
  <si>
    <t>A.（一財）日本環境衛生センター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</si>
  <si>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</si>
  <si>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業務費</t>
    <rPh sb="0" eb="3">
      <t>ギョウムヒ</t>
    </rPh>
    <phoneticPr fontId="5"/>
  </si>
  <si>
    <t>旅費、消耗品等</t>
    <rPh sb="0" eb="2">
      <t>リョヒ</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</si>
  <si>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</si>
  <si>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</si>
  <si>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</si>
  <si>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B.日本エヌ・ユー・エス（株）</t>
    <rPh sb="2" eb="4">
      <t>ニホン</t>
    </rPh>
    <rPh sb="12" eb="15">
      <t>カブ</t>
    </rPh>
    <phoneticPr fontId="5"/>
  </si>
  <si>
    <t>C.（株）島津テクノリサーチ</t>
    <rPh sb="2" eb="5">
      <t>カブ</t>
    </rPh>
    <rPh sb="5" eb="7">
      <t>シマヅ</t>
    </rPh>
    <phoneticPr fontId="5"/>
  </si>
  <si>
    <t>D.いであ（株）</t>
    <rPh sb="5" eb="8">
      <t>カブ</t>
    </rPh>
    <phoneticPr fontId="5"/>
  </si>
  <si>
    <t>E.東北緑化環境保全（株）</t>
    <rPh sb="2" eb="4">
      <t>トウホク</t>
    </rPh>
    <rPh sb="4" eb="6">
      <t>リョッカ</t>
    </rPh>
    <rPh sb="6" eb="8">
      <t>カンキョウ</t>
    </rPh>
    <rPh sb="8" eb="10">
      <t>ホゼン</t>
    </rPh>
    <rPh sb="10" eb="13">
      <t>カブ</t>
    </rPh>
    <phoneticPr fontId="5"/>
  </si>
  <si>
    <t>分析費等</t>
    <rPh sb="0" eb="2">
      <t>ブンセキ</t>
    </rPh>
    <rPh sb="2" eb="4">
      <t>ヒトウ</t>
    </rPh>
    <phoneticPr fontId="5"/>
  </si>
  <si>
    <t>F.（株）島津テクノリサーチ</t>
    <rPh sb="2" eb="5">
      <t>カブ</t>
    </rPh>
    <rPh sb="5" eb="7">
      <t>シマヅ</t>
    </rPh>
    <phoneticPr fontId="5"/>
  </si>
  <si>
    <t>G. （独）国立環境研究所</t>
    <rPh sb="4" eb="5">
      <t>ドク</t>
    </rPh>
    <rPh sb="6" eb="8">
      <t>コクリツ</t>
    </rPh>
    <rPh sb="8" eb="10">
      <t>カンキョウ</t>
    </rPh>
    <rPh sb="10" eb="13">
      <t>ケンキュウショ</t>
    </rPh>
    <phoneticPr fontId="5"/>
  </si>
  <si>
    <t>旅費等</t>
    <rPh sb="0" eb="2">
      <t>リョヒ</t>
    </rPh>
    <rPh sb="2" eb="3">
      <t>トウ</t>
    </rPh>
    <phoneticPr fontId="5"/>
  </si>
  <si>
    <t>人件費</t>
    <rPh sb="0" eb="3">
      <t>ジンケンヒ</t>
    </rPh>
    <phoneticPr fontId="5"/>
  </si>
  <si>
    <t>業務費</t>
    <rPh sb="0" eb="3">
      <t>ギョウムヒ</t>
    </rPh>
    <phoneticPr fontId="5"/>
  </si>
  <si>
    <t>その他</t>
    <rPh sb="2" eb="3">
      <t>タ</t>
    </rPh>
    <phoneticPr fontId="5"/>
  </si>
  <si>
    <t>旅費・消耗品等</t>
    <rPh sb="0" eb="2">
      <t>リョヒ</t>
    </rPh>
    <rPh sb="3" eb="6">
      <t>ショウモウヒン</t>
    </rPh>
    <rPh sb="6" eb="7">
      <t>トウ</t>
    </rPh>
    <phoneticPr fontId="5"/>
  </si>
  <si>
    <t>（一財）日本環境衛生センター</t>
    <rPh sb="1" eb="2">
      <t>イチ</t>
    </rPh>
    <rPh sb="2" eb="3">
      <t>ザイ</t>
    </rPh>
    <rPh sb="4" eb="6">
      <t>ニホン</t>
    </rPh>
    <rPh sb="6" eb="8">
      <t>カンキョウ</t>
    </rPh>
    <rPh sb="8" eb="10">
      <t>エイセイ</t>
    </rPh>
    <phoneticPr fontId="5"/>
  </si>
  <si>
    <t>東アジアPOPsモニタリング調査</t>
    <rPh sb="0" eb="1">
      <t>ヒガシ</t>
    </rPh>
    <rPh sb="14" eb="16">
      <t>チョウサ</t>
    </rPh>
    <phoneticPr fontId="5"/>
  </si>
  <si>
    <t>日本エヌ・ユー・エス（株）</t>
    <rPh sb="0" eb="2">
      <t>ニホン</t>
    </rPh>
    <rPh sb="10" eb="13">
      <t>カブ</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</si>
  <si>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</si>
  <si>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（株）島津テクノリサーチ</t>
    <rPh sb="0" eb="3">
      <t>カブ</t>
    </rPh>
    <rPh sb="3" eb="5">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</si>
  <si>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</si>
  <si>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いであ（株）</t>
    <rPh sb="3" eb="6">
      <t>カブ</t>
    </rPh>
    <phoneticPr fontId="5"/>
  </si>
  <si>
    <t>POPs残留状況の監視業務（水質・底質）</t>
    <rPh sb="4" eb="6">
      <t>ザンリュウ</t>
    </rPh>
    <rPh sb="6" eb="8">
      <t>ジョウキョウ</t>
    </rPh>
    <rPh sb="9" eb="11">
      <t>カンシ</t>
    </rPh>
    <rPh sb="11" eb="13">
      <t>ギョウム</t>
    </rPh>
    <rPh sb="14" eb="15">
      <t>スイ</t>
    </rPh>
    <rPh sb="15" eb="16">
      <t>シツ</t>
    </rPh>
    <rPh sb="17" eb="19">
      <t>テイシツ</t>
    </rPh>
    <phoneticPr fontId="5"/>
  </si>
  <si>
    <t>東北緑化環境保全（株）</t>
    <rPh sb="0" eb="2">
      <t>トウホク</t>
    </rPh>
    <rPh sb="2" eb="4">
      <t>リョッカ</t>
    </rPh>
    <rPh sb="4" eb="6">
      <t>カンキョウ</t>
    </rPh>
    <rPh sb="6" eb="8">
      <t>ホゼン</t>
    </rPh>
    <rPh sb="8" eb="11">
      <t>カブ</t>
    </rPh>
    <phoneticPr fontId="5"/>
  </si>
  <si>
    <t>POPs残留状況の監視業務（大気）</t>
    <rPh sb="4" eb="6">
      <t>ザンリュウ</t>
    </rPh>
    <rPh sb="6" eb="8">
      <t>ジョウキョウ</t>
    </rPh>
    <rPh sb="9" eb="11">
      <t>カンシ</t>
    </rPh>
    <rPh sb="11" eb="13">
      <t>ギョウム</t>
    </rPh>
    <rPh sb="14" eb="16">
      <t>タイキ</t>
    </rPh>
    <phoneticPr fontId="5"/>
  </si>
  <si>
    <t>POPs残留状況の監視業務（生物）</t>
    <rPh sb="4" eb="6">
      <t>ザンリュウ</t>
    </rPh>
    <rPh sb="6" eb="8">
      <t>ジョウキョウ</t>
    </rPh>
    <rPh sb="9" eb="11">
      <t>カンシ</t>
    </rPh>
    <rPh sb="11" eb="13">
      <t>ギョウム</t>
    </rPh>
    <rPh sb="14" eb="16">
      <t>セイブツ</t>
    </rPh>
    <phoneticPr fontId="5"/>
  </si>
  <si>
    <t>（独）国立環境研究所</t>
    <rPh sb="1" eb="2">
      <t>ドク</t>
    </rPh>
    <rPh sb="3" eb="5">
      <t>コクリツ</t>
    </rPh>
    <rPh sb="5" eb="7">
      <t>カンキョウ</t>
    </rPh>
    <rPh sb="7" eb="10">
      <t>ケンキュウショ</t>
    </rPh>
    <phoneticPr fontId="5"/>
  </si>
  <si>
    <t>POPsモニタリング検討調査</t>
    <rPh sb="10" eb="12">
      <t>ケントウ</t>
    </rPh>
    <rPh sb="12" eb="14">
      <t>チョウサ</t>
    </rPh>
    <phoneticPr fontId="5"/>
  </si>
  <si>
    <t>随意契約</t>
    <rPh sb="0" eb="2">
      <t>ズイイ</t>
    </rPh>
    <rPh sb="2" eb="4">
      <t>ケイヤク</t>
    </rPh>
    <phoneticPr fontId="5"/>
  </si>
  <si>
    <t>-</t>
    <phoneticPr fontId="5"/>
  </si>
  <si>
    <t>POPs条約の対象物質に限定している。</t>
    <rPh sb="4" eb="6">
      <t>ジョウヤク</t>
    </rPh>
    <rPh sb="7" eb="9">
      <t>タイショウ</t>
    </rPh>
    <rPh sb="9" eb="11">
      <t>ブッシツ</t>
    </rPh>
    <rPh sb="12" eb="14">
      <t>ゲンテイ</t>
    </rPh>
    <phoneticPr fontId="5"/>
  </si>
  <si>
    <t>競争入札により低水準に保たれている。</t>
    <rPh sb="0" eb="2">
      <t>キョウソウ</t>
    </rPh>
    <rPh sb="2" eb="4">
      <t>ニュウサツ</t>
    </rPh>
    <rPh sb="7" eb="10">
      <t>テイスイジュン</t>
    </rPh>
    <rPh sb="11" eb="12">
      <t>タモ</t>
    </rPh>
    <phoneticPr fontId="5"/>
  </si>
  <si>
    <t>民間請負については、競争入札により競争性を確保している。</t>
    <rPh sb="0" eb="2">
      <t>ミンカン</t>
    </rPh>
    <rPh sb="2" eb="4">
      <t>ウケオイ</t>
    </rPh>
    <rPh sb="10" eb="12">
      <t>キョウソウ</t>
    </rPh>
    <rPh sb="12" eb="14">
      <t>ニュウサツ</t>
    </rPh>
    <rPh sb="17" eb="20">
      <t>キョウソウセイ</t>
    </rPh>
    <rPh sb="21" eb="23">
      <t>カクホ</t>
    </rPh>
    <phoneticPr fontId="5"/>
  </si>
  <si>
    <t>分析調査業務を対象とした執行額／分析した物質・媒体数　　　　　　　　　　　　　　</t>
    <rPh sb="0" eb="2">
      <t>ブンセキ</t>
    </rPh>
    <rPh sb="2" eb="4">
      <t>チョウサ</t>
    </rPh>
    <rPh sb="4" eb="6">
      <t>ギョウム</t>
    </rPh>
    <rPh sb="7" eb="9">
      <t>タイショウ</t>
    </rPh>
    <rPh sb="12" eb="14">
      <t>シッコウ</t>
    </rPh>
    <rPh sb="14" eb="15">
      <t>ガク</t>
    </rPh>
    <rPh sb="16" eb="18">
      <t>ブンセキ</t>
    </rPh>
    <rPh sb="20" eb="22">
      <t>ブッシツ</t>
    </rPh>
    <rPh sb="23" eb="25">
      <t>バイタイ</t>
    </rPh>
    <rPh sb="25" eb="26">
      <t>カズ</t>
    </rPh>
    <rPh sb="26" eb="27">
      <t>ケンスウ</t>
    </rPh>
    <phoneticPr fontId="5"/>
  </si>
  <si>
    <t>POPs条約対象物質のうち、ダイオキシン類（PCDDs、PCDFs）については、環境省水・大気環境局総務課ダイオキシン対策室が「ダイオキシン類総合対策費」で対応しており、本事業で調査は実施していない。</t>
    <rPh sb="4" eb="6">
      <t>ジョウヤク</t>
    </rPh>
    <rPh sb="6" eb="8">
      <t>タイショウ</t>
    </rPh>
    <rPh sb="8" eb="10">
      <t>ブッシツ</t>
    </rPh>
    <rPh sb="20" eb="21">
      <t>ルイ</t>
    </rPh>
    <rPh sb="70" eb="71">
      <t>ルイ</t>
    </rPh>
    <rPh sb="71" eb="73">
      <t>ソウゴウ</t>
    </rPh>
    <rPh sb="73" eb="76">
      <t>タイサクヒ</t>
    </rPh>
    <rPh sb="78" eb="80">
      <t>タイオウ</t>
    </rPh>
    <rPh sb="85" eb="86">
      <t>ホン</t>
    </rPh>
    <rPh sb="86" eb="88">
      <t>ジギョウ</t>
    </rPh>
    <rPh sb="89" eb="91">
      <t>チョウサ</t>
    </rPh>
    <rPh sb="92" eb="94">
      <t>ジッシ</t>
    </rPh>
    <phoneticPr fontId="5"/>
  </si>
  <si>
    <t>平成26年11月に開催された残留性有機汚染物質委員会第10回会合において、2物質を条約対象物質として締約国会議に勧告することが決定されたため、より効率的な対応を図るために調査体系の見直しを行う予定。</t>
    <rPh sb="0" eb="2">
      <t>ヘイセイ</t>
    </rPh>
    <rPh sb="4" eb="5">
      <t>ネン</t>
    </rPh>
    <rPh sb="7" eb="8">
      <t>ガツ</t>
    </rPh>
    <rPh sb="9" eb="11">
      <t>カイサイ</t>
    </rPh>
    <rPh sb="14" eb="17">
      <t>ザンリュウセイ</t>
    </rPh>
    <rPh sb="17" eb="19">
      <t>ユウキ</t>
    </rPh>
    <rPh sb="19" eb="21">
      <t>オセン</t>
    </rPh>
    <rPh sb="21" eb="23">
      <t>ブッシツ</t>
    </rPh>
    <rPh sb="23" eb="26">
      <t>イインカイ</t>
    </rPh>
    <rPh sb="26" eb="27">
      <t>ダイ</t>
    </rPh>
    <rPh sb="29" eb="30">
      <t>カイ</t>
    </rPh>
    <rPh sb="30" eb="32">
      <t>カイゴウ</t>
    </rPh>
    <rPh sb="38" eb="40">
      <t>ブッシツ</t>
    </rPh>
    <rPh sb="41" eb="43">
      <t>ジョウヤク</t>
    </rPh>
    <rPh sb="43" eb="45">
      <t>タイショウ</t>
    </rPh>
    <rPh sb="45" eb="47">
      <t>ブッシツ</t>
    </rPh>
    <rPh sb="50" eb="53">
      <t>テイヤクコク</t>
    </rPh>
    <rPh sb="53" eb="55">
      <t>カイギ</t>
    </rPh>
    <rPh sb="56" eb="58">
      <t>カンコク</t>
    </rPh>
    <rPh sb="63" eb="65">
      <t>ケッテイ</t>
    </rPh>
    <rPh sb="73" eb="76">
      <t>コウリツテキ</t>
    </rPh>
    <rPh sb="77" eb="79">
      <t>タイオウ</t>
    </rPh>
    <rPh sb="80" eb="81">
      <t>ハカ</t>
    </rPh>
    <rPh sb="85" eb="87">
      <t>チョウサ</t>
    </rPh>
    <rPh sb="87" eb="89">
      <t>タイケイ</t>
    </rPh>
    <rPh sb="90" eb="92">
      <t>ミナオ</t>
    </rPh>
    <rPh sb="94" eb="95">
      <t>オコナ</t>
    </rPh>
    <rPh sb="96" eb="98">
      <t>ヨテイ</t>
    </rPh>
    <phoneticPr fontId="5"/>
  </si>
  <si>
    <t>既存のPOPs条約対象物質に加え、新たに条約対象となる物質について、モニタリングできるよう分析方法等も踏まえて検討する。</t>
    <rPh sb="0" eb="2">
      <t>キゾン</t>
    </rPh>
    <rPh sb="14" eb="15">
      <t>クワ</t>
    </rPh>
    <rPh sb="17" eb="18">
      <t>アラ</t>
    </rPh>
    <rPh sb="20" eb="22">
      <t>ジョウヤク</t>
    </rPh>
    <rPh sb="22" eb="24">
      <t>タイショウ</t>
    </rPh>
    <rPh sb="27" eb="29">
      <t>ブッシツ</t>
    </rPh>
    <rPh sb="45" eb="47">
      <t>ブンセキ</t>
    </rPh>
    <rPh sb="47" eb="49">
      <t>ホウホウ</t>
    </rPh>
    <rPh sb="49" eb="50">
      <t>トウ</t>
    </rPh>
    <rPh sb="51" eb="52">
      <t>フ</t>
    </rPh>
    <rPh sb="55" eb="57">
      <t>ケントウ</t>
    </rPh>
    <phoneticPr fontId="5"/>
  </si>
  <si>
    <t>地方自治体に試料採取等を依頼することによりコスト削減及び効率化を図っている。</t>
    <rPh sb="0" eb="2">
      <t>チホウ</t>
    </rPh>
    <rPh sb="2" eb="5">
      <t>ジチタイ</t>
    </rPh>
    <rPh sb="6" eb="8">
      <t>シリョウ</t>
    </rPh>
    <rPh sb="8" eb="10">
      <t>サイシュ</t>
    </rPh>
    <rPh sb="10" eb="11">
      <t>トウ</t>
    </rPh>
    <rPh sb="12" eb="14">
      <t>イライ</t>
    </rPh>
    <rPh sb="24" eb="26">
      <t>サクゲン</t>
    </rPh>
    <rPh sb="26" eb="27">
      <t>オヨ</t>
    </rPh>
    <rPh sb="28" eb="31">
      <t>コウリツカ</t>
    </rPh>
    <rPh sb="32" eb="33">
      <t>ハカ</t>
    </rPh>
    <phoneticPr fontId="5"/>
  </si>
  <si>
    <t>-</t>
    <phoneticPr fontId="5"/>
  </si>
  <si>
    <t>-</t>
    <phoneticPr fontId="5"/>
  </si>
  <si>
    <t>-</t>
    <phoneticPr fontId="5"/>
  </si>
  <si>
    <t>-</t>
    <phoneticPr fontId="5"/>
  </si>
  <si>
    <t>-</t>
    <phoneticPr fontId="5"/>
  </si>
  <si>
    <t>-</t>
  </si>
  <si>
    <t>円　/　件</t>
    <rPh sb="0" eb="1">
      <t>エン</t>
    </rPh>
    <rPh sb="4" eb="5">
      <t>ケン</t>
    </rPh>
    <phoneticPr fontId="5"/>
  </si>
  <si>
    <t>　円</t>
    <rPh sb="1" eb="2">
      <t>エン</t>
    </rPh>
    <phoneticPr fontId="5"/>
  </si>
  <si>
    <t>経年変化の把握が出来たPOPs条約対象物質数</t>
    <rPh sb="0" eb="2">
      <t>ケイネン</t>
    </rPh>
    <rPh sb="2" eb="4">
      <t>ヘンカ</t>
    </rPh>
    <rPh sb="5" eb="7">
      <t>ハアク</t>
    </rPh>
    <rPh sb="8" eb="10">
      <t>デキ</t>
    </rPh>
    <rPh sb="15" eb="17">
      <t>ジョウヤク</t>
    </rPh>
    <rPh sb="17" eb="19">
      <t>タイショウ</t>
    </rPh>
    <rPh sb="19" eb="21">
      <t>ブッシツ</t>
    </rPh>
    <rPh sb="21" eb="22">
      <t>スウ</t>
    </rPh>
    <phoneticPr fontId="5"/>
  </si>
  <si>
    <t>環境中のPOPs条約対象物質の汚染実態を長期的に把握し、条約の有効性評価のために活用する。</t>
    <rPh sb="0" eb="3">
      <t>カンキョウチュウ</t>
    </rPh>
    <rPh sb="8" eb="10">
      <t>ジョウヤク</t>
    </rPh>
    <rPh sb="10" eb="12">
      <t>タイショウ</t>
    </rPh>
    <rPh sb="12" eb="14">
      <t>ブッシツ</t>
    </rPh>
    <rPh sb="15" eb="17">
      <t>オセン</t>
    </rPh>
    <rPh sb="17" eb="19">
      <t>ジッタイ</t>
    </rPh>
    <rPh sb="20" eb="23">
      <t>チョウキテキ</t>
    </rPh>
    <rPh sb="24" eb="26">
      <t>ハアク</t>
    </rPh>
    <rPh sb="28" eb="30">
      <t>ジョウヤク</t>
    </rPh>
    <rPh sb="31" eb="34">
      <t>ユウコウセイ</t>
    </rPh>
    <rPh sb="34" eb="36">
      <t>ヒョウカ</t>
    </rPh>
    <rPh sb="40" eb="42">
      <t>カツヨウ</t>
    </rPh>
    <phoneticPr fontId="5"/>
  </si>
  <si>
    <t>全国の汚染実態を調査し、解析した結果を公表するため当該事業は国が行うのが適当である。</t>
    <rPh sb="0" eb="2">
      <t>ゼンコク</t>
    </rPh>
    <rPh sb="3" eb="5">
      <t>オセン</t>
    </rPh>
    <rPh sb="5" eb="7">
      <t>ジッタイ</t>
    </rPh>
    <rPh sb="8" eb="10">
      <t>チョウサ</t>
    </rPh>
    <rPh sb="12" eb="14">
      <t>カイセキ</t>
    </rPh>
    <rPh sb="16" eb="18">
      <t>ケッカ</t>
    </rPh>
    <rPh sb="19" eb="21">
      <t>コウヒョウ</t>
    </rPh>
    <rPh sb="25" eb="27">
      <t>トウガイ</t>
    </rPh>
    <rPh sb="27" eb="29">
      <t>ジギョウ</t>
    </rPh>
    <rPh sb="30" eb="31">
      <t>クニ</t>
    </rPh>
    <rPh sb="32" eb="33">
      <t>オコナ</t>
    </rPh>
    <rPh sb="36" eb="38">
      <t>テキトウ</t>
    </rPh>
    <phoneticPr fontId="5"/>
  </si>
  <si>
    <t>POPsの汚染状況については社会的関心が高く、調査結果を公表することは社会のニーズを反映している。</t>
    <rPh sb="5" eb="7">
      <t>オセン</t>
    </rPh>
    <rPh sb="7" eb="9">
      <t>ジョウキョウ</t>
    </rPh>
    <rPh sb="14" eb="17">
      <t>シャカイテキ</t>
    </rPh>
    <rPh sb="17" eb="19">
      <t>カンシン</t>
    </rPh>
    <rPh sb="20" eb="21">
      <t>タカ</t>
    </rPh>
    <rPh sb="23" eb="25">
      <t>チョウサ</t>
    </rPh>
    <rPh sb="25" eb="27">
      <t>ケッカ</t>
    </rPh>
    <rPh sb="28" eb="30">
      <t>コウヒョウ</t>
    </rPh>
    <rPh sb="35" eb="37">
      <t>シャカイ</t>
    </rPh>
    <rPh sb="42" eb="44">
      <t>ハンエイ</t>
    </rPh>
    <phoneticPr fontId="5"/>
  </si>
  <si>
    <t>POPsの汚染状況を監視することはPOPs条約で義務づけられており、優先度は高い事業である。</t>
    <rPh sb="5" eb="7">
      <t>オセン</t>
    </rPh>
    <rPh sb="7" eb="9">
      <t>ジョウキョウ</t>
    </rPh>
    <rPh sb="10" eb="12">
      <t>カンシ</t>
    </rPh>
    <rPh sb="21" eb="23">
      <t>ジョウヤク</t>
    </rPh>
    <rPh sb="24" eb="26">
      <t>ギム</t>
    </rPh>
    <rPh sb="34" eb="37">
      <t>ユウセンド</t>
    </rPh>
    <rPh sb="38" eb="39">
      <t>タカ</t>
    </rPh>
    <rPh sb="40" eb="42">
      <t>ジギョウ</t>
    </rPh>
    <phoneticPr fontId="5"/>
  </si>
  <si>
    <t>調査結果についてはホームページ等で公表している。また、条約の有効性評価を行う際にも利用されている。</t>
    <rPh sb="0" eb="2">
      <t>チョウサ</t>
    </rPh>
    <rPh sb="2" eb="4">
      <t>ケッカ</t>
    </rPh>
    <rPh sb="15" eb="16">
      <t>トウ</t>
    </rPh>
    <rPh sb="17" eb="19">
      <t>コウヒョウ</t>
    </rPh>
    <rPh sb="27" eb="29">
      <t>ジョウヤク</t>
    </rPh>
    <rPh sb="30" eb="33">
      <t>ユウコウセイ</t>
    </rPh>
    <rPh sb="33" eb="35">
      <t>ヒョウカ</t>
    </rPh>
    <rPh sb="36" eb="37">
      <t>オコナ</t>
    </rPh>
    <rPh sb="38" eb="39">
      <t>サイ</t>
    </rPh>
    <rPh sb="41" eb="43">
      <t>リヨウ</t>
    </rPh>
    <phoneticPr fontId="5"/>
  </si>
  <si>
    <t>成果目標値を達成しており、活動実績は見込みに見合ったものである。</t>
  </si>
  <si>
    <t>計画的に選定した物質について、調査結果を出すことが出来た。</t>
    <rPh sb="0" eb="3">
      <t>ケイカクテキ</t>
    </rPh>
    <rPh sb="4" eb="6">
      <t>センテイ</t>
    </rPh>
    <rPh sb="8" eb="10">
      <t>ブッシツ</t>
    </rPh>
    <rPh sb="15" eb="17">
      <t>チョウサ</t>
    </rPh>
    <rPh sb="17" eb="19">
      <t>ケッカ</t>
    </rPh>
    <rPh sb="20" eb="21">
      <t>ダ</t>
    </rPh>
    <rPh sb="25" eb="27">
      <t>デキ</t>
    </rPh>
    <phoneticPr fontId="5"/>
  </si>
  <si>
    <t>分析業務</t>
    <rPh sb="0" eb="2">
      <t>ブンセキ</t>
    </rPh>
    <rPh sb="2" eb="4">
      <t>ギョウム</t>
    </rPh>
    <phoneticPr fontId="5"/>
  </si>
  <si>
    <t>調査業務</t>
    <rPh sb="0" eb="2">
      <t>チョウサ</t>
    </rPh>
    <rPh sb="2" eb="4">
      <t>ギョウム</t>
    </rPh>
    <phoneticPr fontId="5"/>
  </si>
  <si>
    <t>130,000,000/3,968</t>
    <phoneticPr fontId="5"/>
  </si>
  <si>
    <t>一般環境中（水質、底質、生物及び大気）の残留状況の測定を行っているPOPs条約対象物質数</t>
    <rPh sb="0" eb="2">
      <t>イッパン</t>
    </rPh>
    <rPh sb="10" eb="11">
      <t>シツ</t>
    </rPh>
    <rPh sb="37" eb="39">
      <t>ジョウヤク</t>
    </rPh>
    <rPh sb="39" eb="41">
      <t>タイショウ</t>
    </rPh>
    <phoneticPr fontId="5"/>
  </si>
  <si>
    <t>考えうる調査手法が多様である契約については、総合評価落札方式により、業者からの提案を受け効果的な提案を選択している。</t>
    <rPh sb="0" eb="1">
      <t>カンガ</t>
    </rPh>
    <rPh sb="4" eb="6">
      <t>チョウサ</t>
    </rPh>
    <rPh sb="6" eb="8">
      <t>シュホウ</t>
    </rPh>
    <rPh sb="9" eb="11">
      <t>タヨウ</t>
    </rPh>
    <rPh sb="14" eb="16">
      <t>ケイヤク</t>
    </rPh>
    <rPh sb="42" eb="43">
      <t>ウ</t>
    </rPh>
    <phoneticPr fontId="5"/>
  </si>
  <si>
    <t>・条約対象物質の増加に伴い業務量も増加するが、引き続き効率的・計画的に実施し、適切な執行に努めること。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ジョウヤク</t>
    </rPh>
    <rPh sb="3" eb="5">
      <t>タイショウ</t>
    </rPh>
    <rPh sb="5" eb="7">
      <t>ブッシツ</t>
    </rPh>
    <rPh sb="8" eb="10">
      <t>ゾウカ</t>
    </rPh>
    <rPh sb="11" eb="12">
      <t>トモナ</t>
    </rPh>
    <rPh sb="13" eb="16">
      <t>ギョウムリョウ</t>
    </rPh>
    <rPh sb="17" eb="19">
      <t>ゾウカ</t>
    </rPh>
    <rPh sb="23" eb="24">
      <t>ヒ</t>
    </rPh>
    <rPh sb="25" eb="26">
      <t>ツヅ</t>
    </rPh>
    <rPh sb="27" eb="30">
      <t>コウリツテキ</t>
    </rPh>
    <rPh sb="31" eb="33">
      <t>ケイカク</t>
    </rPh>
    <rPh sb="33" eb="34">
      <t>テキ</t>
    </rPh>
    <rPh sb="35" eb="37">
      <t>ジッシ</t>
    </rPh>
    <rPh sb="39" eb="41">
      <t>テキセツ</t>
    </rPh>
    <rPh sb="42" eb="44">
      <t>シッコウ</t>
    </rPh>
    <rPh sb="45" eb="46">
      <t>ツト</t>
    </rPh>
    <phoneticPr fontId="2"/>
  </si>
  <si>
    <t>・条約対象物質の増加に伴い業務量も増加するが、効率的・計画的に実施し、適切に執行を行う。
・費目、使途の内訳について事業者に行政事業レビューの趣旨を十分説明し、回答を得られるよう努力する。</t>
    <rPh sb="17" eb="19">
      <t>ゾウカ</t>
    </rPh>
    <rPh sb="41" eb="42">
      <t>オコナ</t>
    </rPh>
    <phoneticPr fontId="2"/>
  </si>
  <si>
    <t>2015年5月のPOPs条約第7回締約国会議において、新たに条約対象物質が3物質追加になり、これらについて環境モニタリングを実施する必要があることと、平成28年度に国内実施計画の改訂を行い条約事務局へ提出するための費用が必要となるため増額要求となっている。</t>
    <rPh sb="4" eb="5">
      <t>ネン</t>
    </rPh>
    <rPh sb="6" eb="7">
      <t>ガツ</t>
    </rPh>
    <rPh sb="12" eb="14">
      <t>ジョウヤク</t>
    </rPh>
    <rPh sb="14" eb="15">
      <t>ダイ</t>
    </rPh>
    <rPh sb="16" eb="17">
      <t>カイ</t>
    </rPh>
    <rPh sb="17" eb="20">
      <t>テイヤクコク</t>
    </rPh>
    <rPh sb="20" eb="22">
      <t>カイギ</t>
    </rPh>
    <rPh sb="27" eb="28">
      <t>アラ</t>
    </rPh>
    <rPh sb="30" eb="32">
      <t>ジョウヤク</t>
    </rPh>
    <rPh sb="32" eb="34">
      <t>タイショウ</t>
    </rPh>
    <rPh sb="34" eb="36">
      <t>ブッシツ</t>
    </rPh>
    <rPh sb="38" eb="40">
      <t>ブッシツ</t>
    </rPh>
    <rPh sb="40" eb="42">
      <t>ツイカ</t>
    </rPh>
    <rPh sb="53" eb="55">
      <t>カンキョウ</t>
    </rPh>
    <rPh sb="62" eb="64">
      <t>ジッシ</t>
    </rPh>
    <rPh sb="66" eb="68">
      <t>ヒツヨウ</t>
    </rPh>
    <rPh sb="75" eb="77">
      <t>ヘイセイ</t>
    </rPh>
    <rPh sb="79" eb="81">
      <t>ネンド</t>
    </rPh>
    <rPh sb="82" eb="84">
      <t>コクナイ</t>
    </rPh>
    <rPh sb="84" eb="86">
      <t>ジッシ</t>
    </rPh>
    <rPh sb="86" eb="88">
      <t>ケイカク</t>
    </rPh>
    <rPh sb="89" eb="91">
      <t>カイテイ</t>
    </rPh>
    <rPh sb="92" eb="93">
      <t>オコナ</t>
    </rPh>
    <rPh sb="94" eb="96">
      <t>ジョウヤク</t>
    </rPh>
    <rPh sb="96" eb="99">
      <t>ジムキョク</t>
    </rPh>
    <rPh sb="100" eb="102">
      <t>テイシュツ</t>
    </rPh>
    <rPh sb="107" eb="109">
      <t>ヒヨウ</t>
    </rPh>
    <rPh sb="110" eb="112">
      <t>ヒツヨウ</t>
    </rPh>
    <rPh sb="117" eb="119">
      <t>ゾウガク</t>
    </rPh>
    <rPh sb="119" eb="121">
      <t>ヨウキュウ</t>
    </rPh>
    <phoneticPr fontId="5"/>
  </si>
  <si>
    <t>現状通り</t>
  </si>
  <si>
    <t>課長　立川　裕隆　</t>
    <rPh sb="0" eb="1">
      <t>カ</t>
    </rPh>
    <rPh sb="1" eb="2">
      <t>チョウ</t>
    </rPh>
    <rPh sb="3" eb="5">
      <t>タチカワ</t>
    </rPh>
    <rPh sb="6" eb="8">
      <t>ヒロタカ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</si>
</sst>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3" fillId="0" borderId="140" xfId="0" applyFont="1" applyFill="1" applyBorder="1" applyAlignment="1" applyProtection="1">
      <alignment horizontal="left" vertical="center" wrapText="1"/>
      <protection locked="0"/>
    </xf>
    <xf numFmtId="0" fontId="3"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190500</xdr:colOff>
      <xdr:row>194</xdr:row>
      <xdr:rowOff>12700</xdr:rowOff>
    </xdr:from>
    <xdr:ext cx="2771775" cy="861774"/>
    <xdr:sp macro="" textlink="">
      <xdr:nvSpPr>
        <xdr:cNvPr id="10" name="テキスト ボックス 9"/>
        <xdr:cNvSpPr txBox="1"/>
      </xdr:nvSpPr>
      <xdr:spPr>
        <a:xfrm>
          <a:off x="1816100" y="50774600"/>
          <a:ext cx="2771775" cy="861774"/>
        </a:xfrm>
        <a:prstGeom prst="rect">
          <a:avLst/>
        </a:prstGeom>
        <a:solidFill>
          <a:sysClr val="window" lastClr="FFFFFF"/>
        </a:solidFill>
        <a:ln w="9525" cmpd="sng">
          <a:solidFill>
            <a:sysClr val="windowText" lastClr="000000"/>
          </a:solidFill>
          <a:prstDash val="solid"/>
        </a:ln>
        <a:effectLst/>
      </xdr:spPr>
      <xdr:txBody>
        <a:bodyPr vertOverflow="clip" horz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7</xdr:col>
      <xdr:colOff>177800</xdr:colOff>
      <xdr:row>140</xdr:row>
      <xdr:rowOff>279400</xdr:rowOff>
    </xdr:from>
    <xdr:to>
      <xdr:col>48</xdr:col>
      <xdr:colOff>166238</xdr:colOff>
      <xdr:row>167</xdr:row>
      <xdr:rowOff>149906</xdr:rowOff>
    </xdr:to>
    <xdr:grpSp>
      <xdr:nvGrpSpPr>
        <xdr:cNvPr id="39" name="グループ化 38"/>
        <xdr:cNvGrpSpPr/>
      </xdr:nvGrpSpPr>
      <xdr:grpSpPr>
        <a:xfrm>
          <a:off x="1577975" y="30549850"/>
          <a:ext cx="8189463" cy="9385981"/>
          <a:chOff x="1454727" y="31640318"/>
          <a:chExt cx="8319638" cy="9471706"/>
        </a:xfrm>
      </xdr:grpSpPr>
      <xdr:sp macro="" textlink="">
        <xdr:nvSpPr>
          <xdr:cNvPr id="40" name="正方形/長方形 39"/>
          <xdr:cNvSpPr/>
        </xdr:nvSpPr>
        <xdr:spPr>
          <a:xfrm>
            <a:off x="1454727" y="31640318"/>
            <a:ext cx="2244402" cy="78430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１５１百万円</a:t>
            </a:r>
          </a:p>
        </xdr:txBody>
      </xdr:sp>
      <xdr:sp macro="" textlink="">
        <xdr:nvSpPr>
          <xdr:cNvPr id="41" name="正方形/長方形 40"/>
          <xdr:cNvSpPr/>
        </xdr:nvSpPr>
        <xdr:spPr>
          <a:xfrm>
            <a:off x="3096033" y="35636056"/>
            <a:ext cx="3355856" cy="69699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．いであ（株）</a:t>
            </a:r>
            <a:endParaRPr kumimoji="1" lang="en-US" altLang="ja-JP" sz="1400"/>
          </a:p>
          <a:p>
            <a:pPr algn="ctr"/>
            <a:r>
              <a:rPr kumimoji="1" lang="ja-JP" altLang="en-US" sz="1400"/>
              <a:t>２１百万円</a:t>
            </a:r>
            <a:endParaRPr kumimoji="1" lang="en-US" altLang="ja-JP" sz="1400"/>
          </a:p>
        </xdr:txBody>
      </xdr:sp>
      <xdr:sp macro="" textlink="">
        <xdr:nvSpPr>
          <xdr:cNvPr id="42" name="正方形/長方形 41"/>
          <xdr:cNvSpPr/>
        </xdr:nvSpPr>
        <xdr:spPr>
          <a:xfrm>
            <a:off x="3126391" y="38284068"/>
            <a:ext cx="2900336" cy="6444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．㈱島津テクノリサーチ</a:t>
            </a:r>
            <a:endParaRPr kumimoji="1" lang="en-US" altLang="ja-JP" sz="1400"/>
          </a:p>
          <a:p>
            <a:pPr algn="ctr"/>
            <a:r>
              <a:rPr kumimoji="1" lang="ja-JP" altLang="en-US" sz="1400"/>
              <a:t>１８百万円</a:t>
            </a:r>
            <a:endParaRPr kumimoji="1" lang="en-US" altLang="ja-JP" sz="1400"/>
          </a:p>
        </xdr:txBody>
      </xdr:sp>
      <xdr:sp macro="" textlink="">
        <xdr:nvSpPr>
          <xdr:cNvPr id="43" name="正方形/長方形 42"/>
          <xdr:cNvSpPr/>
        </xdr:nvSpPr>
        <xdr:spPr>
          <a:xfrm>
            <a:off x="3130626" y="33521506"/>
            <a:ext cx="2597629" cy="61421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．日本ｴﾇ・ﾕｰ</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ｴｽ</a:t>
            </a:r>
            <a:r>
              <a:rPr kumimoji="1" lang="ja-JP" altLang="en-US" sz="1400"/>
              <a:t>（株）</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１４</a:t>
            </a:r>
            <a:r>
              <a:rPr kumimoji="1" lang="ja-JP" altLang="ja-JP" sz="1400">
                <a:solidFill>
                  <a:schemeClr val="dk1"/>
                </a:solidFill>
                <a:latin typeface="+mn-lt"/>
                <a:ea typeface="+mn-ea"/>
                <a:cs typeface="+mn-cs"/>
              </a:rPr>
              <a:t>百万</a:t>
            </a:r>
            <a:r>
              <a:rPr kumimoji="1" lang="ja-JP" altLang="en-US" sz="1400">
                <a:solidFill>
                  <a:schemeClr val="dk1"/>
                </a:solidFill>
                <a:latin typeface="+mn-lt"/>
                <a:ea typeface="+mn-ea"/>
                <a:cs typeface="+mn-cs"/>
              </a:rPr>
              <a:t>円</a:t>
            </a:r>
            <a:endParaRPr kumimoji="1" lang="en-US" altLang="ja-JP" sz="1400">
              <a:solidFill>
                <a:schemeClr val="dk1"/>
              </a:solidFill>
              <a:latin typeface="+mn-lt"/>
              <a:ea typeface="+mn-ea"/>
              <a:cs typeface="+mn-cs"/>
            </a:endParaRPr>
          </a:p>
        </xdr:txBody>
      </xdr:sp>
      <xdr:sp macro="" textlink="">
        <xdr:nvSpPr>
          <xdr:cNvPr id="44" name="大かっこ 43"/>
          <xdr:cNvSpPr/>
        </xdr:nvSpPr>
        <xdr:spPr>
          <a:xfrm>
            <a:off x="3100606" y="34186668"/>
            <a:ext cx="2662885" cy="511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ＰＯＰｓ条約対応総合対策検討業務</a:t>
            </a:r>
          </a:p>
        </xdr:txBody>
      </xdr:sp>
      <xdr:sp macro="" textlink="">
        <xdr:nvSpPr>
          <xdr:cNvPr id="45" name="正方形/長方形 44"/>
          <xdr:cNvSpPr/>
        </xdr:nvSpPr>
        <xdr:spPr>
          <a:xfrm>
            <a:off x="6804295" y="39615981"/>
            <a:ext cx="2879166" cy="78138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en-US" altLang="ja-JP" sz="1200"/>
              <a:t>G</a:t>
            </a:r>
            <a:r>
              <a:rPr kumimoji="1" lang="ja-JP" altLang="en-US" sz="1200"/>
              <a:t>．（独）国立環境研究所</a:t>
            </a:r>
            <a:endParaRPr kumimoji="1" lang="en-US" altLang="ja-JP" sz="1200"/>
          </a:p>
          <a:p>
            <a:pPr algn="ctr"/>
            <a:r>
              <a:rPr kumimoji="1" lang="ja-JP" altLang="en-US" sz="1400"/>
              <a:t>７百万円</a:t>
            </a:r>
            <a:endParaRPr kumimoji="1" lang="en-US" altLang="ja-JP" sz="1400"/>
          </a:p>
        </xdr:txBody>
      </xdr:sp>
      <xdr:sp macro="" textlink="">
        <xdr:nvSpPr>
          <xdr:cNvPr id="46" name="大かっこ 45"/>
          <xdr:cNvSpPr/>
        </xdr:nvSpPr>
        <xdr:spPr>
          <a:xfrm>
            <a:off x="6763281" y="40499006"/>
            <a:ext cx="2920180" cy="613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ＰＯＰｓモニタリング検討調査</a:t>
            </a:r>
          </a:p>
        </xdr:txBody>
      </xdr:sp>
      <xdr:sp macro="" textlink="">
        <xdr:nvSpPr>
          <xdr:cNvPr id="47" name="正方形/長方形 46"/>
          <xdr:cNvSpPr/>
        </xdr:nvSpPr>
        <xdr:spPr>
          <a:xfrm>
            <a:off x="6723922" y="34489352"/>
            <a:ext cx="2956799" cy="6984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a:t>
            </a:r>
            <a:r>
              <a:rPr kumimoji="1" lang="ja-JP" altLang="ja-JP" sz="1400">
                <a:solidFill>
                  <a:schemeClr val="dk1"/>
                </a:solidFill>
                <a:latin typeface="+mn-lt"/>
                <a:ea typeface="+mn-ea"/>
                <a:cs typeface="+mn-cs"/>
              </a:rPr>
              <a:t>㈱島津テクノリサーチ</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５２</a:t>
            </a:r>
            <a:r>
              <a:rPr kumimoji="1" lang="ja-JP" altLang="en-US" sz="1400"/>
              <a:t>百万円</a:t>
            </a:r>
            <a:endParaRPr kumimoji="1" lang="en-US" altLang="ja-JP" sz="1400"/>
          </a:p>
        </xdr:txBody>
      </xdr:sp>
      <xdr:sp macro="" textlink="">
        <xdr:nvSpPr>
          <xdr:cNvPr id="48" name="大かっこ 47"/>
          <xdr:cNvSpPr/>
        </xdr:nvSpPr>
        <xdr:spPr>
          <a:xfrm>
            <a:off x="6710240" y="35313793"/>
            <a:ext cx="2987388" cy="378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ＰＯＰｓ残留状況の高頻度監視事業</a:t>
            </a:r>
          </a:p>
        </xdr:txBody>
      </xdr:sp>
      <xdr:sp macro="" textlink="">
        <xdr:nvSpPr>
          <xdr:cNvPr id="49" name="正方形/長方形 48"/>
          <xdr:cNvSpPr/>
        </xdr:nvSpPr>
        <xdr:spPr>
          <a:xfrm>
            <a:off x="6682647" y="37234730"/>
            <a:ext cx="3000814" cy="6614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ysClr val="windowText" lastClr="000000"/>
                </a:solidFill>
                <a:latin typeface="+mn-lt"/>
                <a:ea typeface="+mn-ea"/>
                <a:cs typeface="+mn-cs"/>
              </a:rPr>
              <a:t>E</a:t>
            </a:r>
            <a:r>
              <a:rPr kumimoji="1" lang="ja-JP" altLang="ja-JP" sz="1400">
                <a:solidFill>
                  <a:sysClr val="windowText" lastClr="000000"/>
                </a:solidFill>
                <a:latin typeface="+mn-lt"/>
                <a:ea typeface="+mn-ea"/>
                <a:cs typeface="+mn-cs"/>
              </a:rPr>
              <a:t>．</a:t>
            </a:r>
            <a:r>
              <a:rPr kumimoji="1" lang="ja-JP" altLang="en-US" sz="1400">
                <a:solidFill>
                  <a:sysClr val="windowText" lastClr="000000"/>
                </a:solidFill>
                <a:latin typeface="+mn-lt"/>
                <a:ea typeface="+mn-ea"/>
                <a:cs typeface="+mn-cs"/>
              </a:rPr>
              <a:t>東北緑化環境保全</a:t>
            </a:r>
            <a:r>
              <a:rPr kumimoji="1" lang="ja-JP" altLang="ja-JP" sz="1400">
                <a:solidFill>
                  <a:schemeClr val="dk1"/>
                </a:solidFill>
                <a:latin typeface="+mn-lt"/>
                <a:ea typeface="+mn-ea"/>
                <a:cs typeface="+mn-cs"/>
              </a:rPr>
              <a:t>㈱</a:t>
            </a:r>
            <a:endParaRPr kumimoji="1" lang="en-US" altLang="ja-JP" sz="1400">
              <a:solidFill>
                <a:sysClr val="windowText" lastClr="000000"/>
              </a:solidFill>
              <a:latin typeface="+mn-lt"/>
              <a:ea typeface="+mn-ea"/>
              <a:cs typeface="+mn-cs"/>
            </a:endParaRPr>
          </a:p>
          <a:p>
            <a:pPr algn="ctr"/>
            <a:r>
              <a:rPr kumimoji="1" lang="ja-JP" altLang="en-US" sz="1400">
                <a:solidFill>
                  <a:sysClr val="windowText" lastClr="000000"/>
                </a:solidFill>
                <a:latin typeface="+mn-lt"/>
                <a:ea typeface="+mn-ea"/>
                <a:cs typeface="+mn-cs"/>
              </a:rPr>
              <a:t>２５百万円</a:t>
            </a:r>
            <a:endParaRPr kumimoji="1" lang="en-US" altLang="ja-JP" sz="1400">
              <a:solidFill>
                <a:sysClr val="windowText" lastClr="000000"/>
              </a:solidFill>
              <a:latin typeface="+mn-lt"/>
              <a:ea typeface="+mn-ea"/>
              <a:cs typeface="+mn-cs"/>
            </a:endParaRPr>
          </a:p>
        </xdr:txBody>
      </xdr:sp>
      <xdr:sp macro="" textlink="">
        <xdr:nvSpPr>
          <xdr:cNvPr id="50" name="正方形/長方形 49"/>
          <xdr:cNvSpPr/>
        </xdr:nvSpPr>
        <xdr:spPr>
          <a:xfrm>
            <a:off x="6752497" y="32450208"/>
            <a:ext cx="2936993" cy="66728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（一財）日本環境衛生センター</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１４</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sp macro="" textlink="">
        <xdr:nvSpPr>
          <xdr:cNvPr id="51" name="大かっこ 50"/>
          <xdr:cNvSpPr/>
        </xdr:nvSpPr>
        <xdr:spPr>
          <a:xfrm>
            <a:off x="3117700" y="33221468"/>
            <a:ext cx="2579116" cy="2213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総合評価入札</a:t>
            </a:r>
            <a:r>
              <a:rPr kumimoji="1" lang="ja-JP" altLang="en-US" sz="1100" b="0">
                <a:solidFill>
                  <a:schemeClr val="tx1"/>
                </a:solidFill>
                <a:latin typeface="+mn-lt"/>
                <a:ea typeface="+mn-ea"/>
                <a:cs typeface="+mn-cs"/>
              </a:rPr>
              <a:t>・請負</a:t>
            </a:r>
            <a:endParaRPr lang="ja-JP" altLang="ja-JP"/>
          </a:p>
        </xdr:txBody>
      </xdr:sp>
      <xdr:sp macro="" textlink="">
        <xdr:nvSpPr>
          <xdr:cNvPr id="52" name="大かっこ 51"/>
          <xdr:cNvSpPr/>
        </xdr:nvSpPr>
        <xdr:spPr>
          <a:xfrm>
            <a:off x="6725288" y="34107293"/>
            <a:ext cx="2929597" cy="356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a:p>
        </xdr:txBody>
      </xdr:sp>
      <xdr:sp macro="" textlink="">
        <xdr:nvSpPr>
          <xdr:cNvPr id="53" name="大かっこ 52"/>
          <xdr:cNvSpPr/>
        </xdr:nvSpPr>
        <xdr:spPr>
          <a:xfrm>
            <a:off x="3126317" y="35344636"/>
            <a:ext cx="3289203"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一般競争入札・請負</a:t>
            </a:r>
          </a:p>
        </xdr:txBody>
      </xdr:sp>
      <xdr:sp macro="" textlink="">
        <xdr:nvSpPr>
          <xdr:cNvPr id="54" name="大かっこ 53"/>
          <xdr:cNvSpPr/>
        </xdr:nvSpPr>
        <xdr:spPr>
          <a:xfrm>
            <a:off x="3137506" y="37999906"/>
            <a:ext cx="2681403"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一般競争入札・請負</a:t>
            </a:r>
          </a:p>
        </xdr:txBody>
      </xdr:sp>
      <xdr:sp macro="" textlink="">
        <xdr:nvSpPr>
          <xdr:cNvPr id="55" name="大かっこ 54"/>
          <xdr:cNvSpPr/>
        </xdr:nvSpPr>
        <xdr:spPr>
          <a:xfrm>
            <a:off x="6830224" y="39279367"/>
            <a:ext cx="2862762" cy="258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随意契約・請負</a:t>
            </a:r>
          </a:p>
        </xdr:txBody>
      </xdr:sp>
      <xdr:sp macro="" textlink="">
        <xdr:nvSpPr>
          <xdr:cNvPr id="56" name="大かっこ 55"/>
          <xdr:cNvSpPr/>
        </xdr:nvSpPr>
        <xdr:spPr>
          <a:xfrm>
            <a:off x="7054849" y="32116568"/>
            <a:ext cx="2382506" cy="2747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sz="1100">
              <a:solidFill>
                <a:schemeClr val="tx1"/>
              </a:solidFill>
              <a:latin typeface="+mn-lt"/>
              <a:ea typeface="+mn-ea"/>
              <a:cs typeface="+mn-cs"/>
            </a:endParaRPr>
          </a:p>
        </xdr:txBody>
      </xdr:sp>
      <xdr:sp macro="" textlink="">
        <xdr:nvSpPr>
          <xdr:cNvPr id="57" name="大かっこ 56"/>
          <xdr:cNvSpPr/>
        </xdr:nvSpPr>
        <xdr:spPr>
          <a:xfrm>
            <a:off x="6669232" y="36868548"/>
            <a:ext cx="2995179" cy="338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a:p>
        </xdr:txBody>
      </xdr:sp>
      <xdr:cxnSp macro="">
        <xdr:nvCxnSpPr>
          <xdr:cNvPr id="58" name="直線矢印コネクタ 57"/>
          <xdr:cNvCxnSpPr/>
        </xdr:nvCxnSpPr>
        <xdr:spPr>
          <a:xfrm>
            <a:off x="2438400" y="40034778"/>
            <a:ext cx="434350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9" name="直線矢印コネクタ 58"/>
          <xdr:cNvCxnSpPr>
            <a:endCxn id="42" idx="1"/>
          </xdr:cNvCxnSpPr>
        </xdr:nvCxnSpPr>
        <xdr:spPr>
          <a:xfrm>
            <a:off x="2449667" y="38605272"/>
            <a:ext cx="676724" cy="10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0" name="直線矢印コネクタ 59"/>
          <xdr:cNvCxnSpPr/>
        </xdr:nvCxnSpPr>
        <xdr:spPr>
          <a:xfrm>
            <a:off x="2447925" y="37556993"/>
            <a:ext cx="42183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1" name="直線矢印コネクタ 60"/>
          <xdr:cNvCxnSpPr/>
        </xdr:nvCxnSpPr>
        <xdr:spPr>
          <a:xfrm>
            <a:off x="2479488" y="34807910"/>
            <a:ext cx="4237555"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2" name="直線矢印コネクタ 61"/>
          <xdr:cNvCxnSpPr>
            <a:endCxn id="43" idx="1"/>
          </xdr:cNvCxnSpPr>
        </xdr:nvCxnSpPr>
        <xdr:spPr>
          <a:xfrm>
            <a:off x="2466975" y="33828615"/>
            <a:ext cx="663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直線矢印コネクタ 62"/>
          <xdr:cNvCxnSpPr>
            <a:endCxn id="50" idx="1"/>
          </xdr:cNvCxnSpPr>
        </xdr:nvCxnSpPr>
        <xdr:spPr>
          <a:xfrm>
            <a:off x="2452458" y="32771514"/>
            <a:ext cx="43000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xdr:cNvCxnSpPr/>
        </xdr:nvCxnSpPr>
        <xdr:spPr>
          <a:xfrm flipV="1">
            <a:off x="2457750" y="35971914"/>
            <a:ext cx="6300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5" name="大かっこ 64"/>
          <xdr:cNvSpPr/>
        </xdr:nvSpPr>
        <xdr:spPr>
          <a:xfrm>
            <a:off x="6758772" y="33202418"/>
            <a:ext cx="3015593" cy="557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東アジアＰＯＰｓモニタリング調査</a:t>
            </a:r>
          </a:p>
        </xdr:txBody>
      </xdr:sp>
      <xdr:sp macro="" textlink="">
        <xdr:nvSpPr>
          <xdr:cNvPr id="66" name="大かっこ 65"/>
          <xdr:cNvSpPr/>
        </xdr:nvSpPr>
        <xdr:spPr>
          <a:xfrm>
            <a:off x="3107558" y="36454739"/>
            <a:ext cx="3381816"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ＰＯＰｓ残留状況の監視事業（水質・底質）</a:t>
            </a:r>
          </a:p>
        </xdr:txBody>
      </xdr:sp>
      <xdr:sp macro="" textlink="">
        <xdr:nvSpPr>
          <xdr:cNvPr id="67" name="大かっこ 66"/>
          <xdr:cNvSpPr/>
        </xdr:nvSpPr>
        <xdr:spPr>
          <a:xfrm>
            <a:off x="3053397" y="38986273"/>
            <a:ext cx="2973330" cy="518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chemeClr val="tx1"/>
                </a:solidFill>
                <a:latin typeface="+mn-lt"/>
                <a:ea typeface="+mn-ea"/>
                <a:cs typeface="+mn-cs"/>
              </a:rPr>
              <a:t>　　ＰＯＰｓ残留状況の監視事業（生物）</a:t>
            </a:r>
            <a:endParaRPr lang="ja-JP" altLang="ja-JP" sz="1000"/>
          </a:p>
        </xdr:txBody>
      </xdr:sp>
      <xdr:sp macro="" textlink="">
        <xdr:nvSpPr>
          <xdr:cNvPr id="68" name="大かっこ 67"/>
          <xdr:cNvSpPr/>
        </xdr:nvSpPr>
        <xdr:spPr>
          <a:xfrm>
            <a:off x="6656718" y="38035889"/>
            <a:ext cx="3026743" cy="430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ＰＯＰｓ残留状況の監視事業（大気）</a:t>
            </a:r>
          </a:p>
        </xdr:txBody>
      </xdr:sp>
      <xdr:cxnSp macro="">
        <xdr:nvCxnSpPr>
          <xdr:cNvPr id="69" name="直線コネクタ 68"/>
          <xdr:cNvCxnSpPr/>
        </xdr:nvCxnSpPr>
        <xdr:spPr>
          <a:xfrm>
            <a:off x="2447925" y="32411843"/>
            <a:ext cx="0" cy="760095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0" zoomScaleSheetLayoutView="100" zoomScalePageLayoutView="85" workbookViewId="0">
      <selection activeCell="AQ5" sqref="AQ5:AX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0" t="s">
        <v>373</v>
      </c>
      <c r="AR2" s="680"/>
      <c r="AS2" s="59" t="str">
        <f>IF(OR(AQ2="　", AQ2=""), "", "-")</f>
        <v/>
      </c>
      <c r="AT2" s="681">
        <v>252</v>
      </c>
      <c r="AU2" s="681"/>
      <c r="AV2" s="60" t="str">
        <f>IF(AW2="", "", "-")</f>
        <v/>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374</v>
      </c>
      <c r="AK3" s="641"/>
      <c r="AL3" s="641"/>
      <c r="AM3" s="641"/>
      <c r="AN3" s="641"/>
      <c r="AO3" s="641"/>
      <c r="AP3" s="641"/>
      <c r="AQ3" s="641"/>
      <c r="AR3" s="641"/>
      <c r="AS3" s="641"/>
      <c r="AT3" s="641"/>
      <c r="AU3" s="641"/>
      <c r="AV3" s="641"/>
      <c r="AW3" s="641"/>
      <c r="AX3" s="36" t="s">
        <v>91</v>
      </c>
    </row>
    <row r="4" spans="1:50" ht="24.75" customHeight="1">
      <c r="A4" s="455" t="s">
        <v>30</v>
      </c>
      <c r="B4" s="456"/>
      <c r="C4" s="456"/>
      <c r="D4" s="456"/>
      <c r="E4" s="456"/>
      <c r="F4" s="456"/>
      <c r="G4" s="429" t="s">
        <v>375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5" t="s">
        <v>202</v>
      </c>
      <c r="H5" s="616"/>
      <c r="I5" s="616"/>
      <c r="J5" s="616"/>
      <c r="K5" s="616"/>
      <c r="L5" s="616"/>
      <c r="M5" s="656" t="s">
        <v>92</v>
      </c>
      <c r="N5" s="657"/>
      <c r="O5" s="657"/>
      <c r="P5" s="657"/>
      <c r="Q5" s="657"/>
      <c r="R5" s="658"/>
      <c r="S5" s="615" t="s">
        <v>157</v>
      </c>
      <c r="T5" s="616"/>
      <c r="U5" s="616"/>
      <c r="V5" s="616"/>
      <c r="W5" s="616"/>
      <c r="X5" s="617"/>
      <c r="Y5" s="446" t="s">
        <v>3</v>
      </c>
      <c r="Z5" s="447"/>
      <c r="AA5" s="447"/>
      <c r="AB5" s="447"/>
      <c r="AC5" s="447"/>
      <c r="AD5" s="448"/>
      <c r="AE5" s="449" t="s">
        <v>377</v>
      </c>
      <c r="AF5" s="450"/>
      <c r="AG5" s="450"/>
      <c r="AH5" s="450"/>
      <c r="AI5" s="450"/>
      <c r="AJ5" s="450"/>
      <c r="AK5" s="450"/>
      <c r="AL5" s="450"/>
      <c r="AM5" s="450"/>
      <c r="AN5" s="450"/>
      <c r="AO5" s="450"/>
      <c r="AP5" s="451"/>
      <c r="AQ5" s="452" t="s">
        <v>459</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378</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3" t="s">
        <v>25</v>
      </c>
      <c r="B7" s="484"/>
      <c r="C7" s="484"/>
      <c r="D7" s="484"/>
      <c r="E7" s="484"/>
      <c r="F7" s="484"/>
      <c r="G7" s="485" t="s">
        <v>380</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381</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7"/>
      <c r="B13" s="398"/>
      <c r="C13" s="398"/>
      <c r="D13" s="398"/>
      <c r="E13" s="398"/>
      <c r="F13" s="399"/>
      <c r="G13" s="502" t="s">
        <v>7</v>
      </c>
      <c r="H13" s="503"/>
      <c r="I13" s="508" t="s">
        <v>8</v>
      </c>
      <c r="J13" s="509"/>
      <c r="K13" s="509"/>
      <c r="L13" s="509"/>
      <c r="M13" s="509"/>
      <c r="N13" s="509"/>
      <c r="O13" s="510"/>
      <c r="P13" s="175">
        <v>156</v>
      </c>
      <c r="Q13" s="176"/>
      <c r="R13" s="176"/>
      <c r="S13" s="176"/>
      <c r="T13" s="176"/>
      <c r="U13" s="176"/>
      <c r="V13" s="177"/>
      <c r="W13" s="175">
        <v>139</v>
      </c>
      <c r="X13" s="176"/>
      <c r="Y13" s="176"/>
      <c r="Z13" s="176"/>
      <c r="AA13" s="176"/>
      <c r="AB13" s="176"/>
      <c r="AC13" s="177"/>
      <c r="AD13" s="189">
        <v>164</v>
      </c>
      <c r="AE13" s="190"/>
      <c r="AF13" s="190"/>
      <c r="AG13" s="190"/>
      <c r="AH13" s="190"/>
      <c r="AI13" s="190"/>
      <c r="AJ13" s="632"/>
      <c r="AK13" s="175">
        <v>165</v>
      </c>
      <c r="AL13" s="176"/>
      <c r="AM13" s="176"/>
      <c r="AN13" s="176"/>
      <c r="AO13" s="176"/>
      <c r="AP13" s="176"/>
      <c r="AQ13" s="177"/>
      <c r="AR13" s="189">
        <v>185</v>
      </c>
      <c r="AS13" s="190"/>
      <c r="AT13" s="190"/>
      <c r="AU13" s="190"/>
      <c r="AV13" s="190"/>
      <c r="AW13" s="190"/>
      <c r="AX13" s="191"/>
    </row>
    <row r="14" spans="1:50" ht="21" customHeight="1">
      <c r="A14" s="397"/>
      <c r="B14" s="398"/>
      <c r="C14" s="398"/>
      <c r="D14" s="398"/>
      <c r="E14" s="398"/>
      <c r="F14" s="399"/>
      <c r="G14" s="504"/>
      <c r="H14" s="505"/>
      <c r="I14" s="179" t="s">
        <v>9</v>
      </c>
      <c r="J14" s="180"/>
      <c r="K14" s="180"/>
      <c r="L14" s="180"/>
      <c r="M14" s="180"/>
      <c r="N14" s="180"/>
      <c r="O14" s="181"/>
      <c r="P14" s="175" t="s">
        <v>434</v>
      </c>
      <c r="Q14" s="176"/>
      <c r="R14" s="176"/>
      <c r="S14" s="176"/>
      <c r="T14" s="176"/>
      <c r="U14" s="176"/>
      <c r="V14" s="177"/>
      <c r="W14" s="175" t="s">
        <v>434</v>
      </c>
      <c r="X14" s="176"/>
      <c r="Y14" s="176"/>
      <c r="Z14" s="176"/>
      <c r="AA14" s="176"/>
      <c r="AB14" s="176"/>
      <c r="AC14" s="177"/>
      <c r="AD14" s="175" t="s">
        <v>434</v>
      </c>
      <c r="AE14" s="176"/>
      <c r="AF14" s="176"/>
      <c r="AG14" s="176"/>
      <c r="AH14" s="176"/>
      <c r="AI14" s="176"/>
      <c r="AJ14" s="177"/>
      <c r="AK14" s="175" t="s">
        <v>434</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4"/>
      <c r="H15" s="505"/>
      <c r="I15" s="179" t="s">
        <v>62</v>
      </c>
      <c r="J15" s="426"/>
      <c r="K15" s="426"/>
      <c r="L15" s="426"/>
      <c r="M15" s="426"/>
      <c r="N15" s="426"/>
      <c r="O15" s="427"/>
      <c r="P15" s="175" t="s">
        <v>435</v>
      </c>
      <c r="Q15" s="176"/>
      <c r="R15" s="176"/>
      <c r="S15" s="176"/>
      <c r="T15" s="176"/>
      <c r="U15" s="176"/>
      <c r="V15" s="177"/>
      <c r="W15" s="175" t="s">
        <v>438</v>
      </c>
      <c r="X15" s="176"/>
      <c r="Y15" s="176"/>
      <c r="Z15" s="176"/>
      <c r="AA15" s="176"/>
      <c r="AB15" s="176"/>
      <c r="AC15" s="177"/>
      <c r="AD15" s="175" t="s">
        <v>438</v>
      </c>
      <c r="AE15" s="176"/>
      <c r="AF15" s="176"/>
      <c r="AG15" s="176"/>
      <c r="AH15" s="176"/>
      <c r="AI15" s="176"/>
      <c r="AJ15" s="177"/>
      <c r="AK15" s="175" t="s">
        <v>434</v>
      </c>
      <c r="AL15" s="176"/>
      <c r="AM15" s="176"/>
      <c r="AN15" s="176"/>
      <c r="AO15" s="176"/>
      <c r="AP15" s="176"/>
      <c r="AQ15" s="177"/>
      <c r="AR15" s="175" t="s">
        <v>434</v>
      </c>
      <c r="AS15" s="176"/>
      <c r="AT15" s="176"/>
      <c r="AU15" s="176"/>
      <c r="AV15" s="176"/>
      <c r="AW15" s="176"/>
      <c r="AX15" s="178"/>
    </row>
    <row r="16" spans="1:50" ht="21" customHeight="1">
      <c r="A16" s="397"/>
      <c r="B16" s="398"/>
      <c r="C16" s="398"/>
      <c r="D16" s="398"/>
      <c r="E16" s="398"/>
      <c r="F16" s="399"/>
      <c r="G16" s="504"/>
      <c r="H16" s="505"/>
      <c r="I16" s="179" t="s">
        <v>63</v>
      </c>
      <c r="J16" s="426"/>
      <c r="K16" s="426"/>
      <c r="L16" s="426"/>
      <c r="M16" s="426"/>
      <c r="N16" s="426"/>
      <c r="O16" s="427"/>
      <c r="P16" s="175" t="s">
        <v>436</v>
      </c>
      <c r="Q16" s="176"/>
      <c r="R16" s="176"/>
      <c r="S16" s="176"/>
      <c r="T16" s="176"/>
      <c r="U16" s="176"/>
      <c r="V16" s="177"/>
      <c r="W16" s="175" t="s">
        <v>438</v>
      </c>
      <c r="X16" s="176"/>
      <c r="Y16" s="176"/>
      <c r="Z16" s="176"/>
      <c r="AA16" s="176"/>
      <c r="AB16" s="176"/>
      <c r="AC16" s="177"/>
      <c r="AD16" s="175" t="s">
        <v>437</v>
      </c>
      <c r="AE16" s="176"/>
      <c r="AF16" s="176"/>
      <c r="AG16" s="176"/>
      <c r="AH16" s="176"/>
      <c r="AI16" s="176"/>
      <c r="AJ16" s="177"/>
      <c r="AK16" s="175" t="s">
        <v>435</v>
      </c>
      <c r="AL16" s="176"/>
      <c r="AM16" s="176"/>
      <c r="AN16" s="176"/>
      <c r="AO16" s="176"/>
      <c r="AP16" s="176"/>
      <c r="AQ16" s="177"/>
      <c r="AR16" s="478"/>
      <c r="AS16" s="479"/>
      <c r="AT16" s="479"/>
      <c r="AU16" s="479"/>
      <c r="AV16" s="479"/>
      <c r="AW16" s="479"/>
      <c r="AX16" s="480"/>
    </row>
    <row r="17" spans="1:50" ht="24.75" customHeight="1">
      <c r="A17" s="397"/>
      <c r="B17" s="398"/>
      <c r="C17" s="398"/>
      <c r="D17" s="398"/>
      <c r="E17" s="398"/>
      <c r="F17" s="399"/>
      <c r="G17" s="504"/>
      <c r="H17" s="505"/>
      <c r="I17" s="179" t="s">
        <v>61</v>
      </c>
      <c r="J17" s="180"/>
      <c r="K17" s="180"/>
      <c r="L17" s="180"/>
      <c r="M17" s="180"/>
      <c r="N17" s="180"/>
      <c r="O17" s="181"/>
      <c r="P17" s="175" t="s">
        <v>437</v>
      </c>
      <c r="Q17" s="176"/>
      <c r="R17" s="176"/>
      <c r="S17" s="176"/>
      <c r="T17" s="176"/>
      <c r="U17" s="176"/>
      <c r="V17" s="177"/>
      <c r="W17" s="175" t="s">
        <v>438</v>
      </c>
      <c r="X17" s="176"/>
      <c r="Y17" s="176"/>
      <c r="Z17" s="176"/>
      <c r="AA17" s="176"/>
      <c r="AB17" s="176"/>
      <c r="AC17" s="177"/>
      <c r="AD17" s="175" t="s">
        <v>437</v>
      </c>
      <c r="AE17" s="176"/>
      <c r="AF17" s="176"/>
      <c r="AG17" s="176"/>
      <c r="AH17" s="176"/>
      <c r="AI17" s="176"/>
      <c r="AJ17" s="177"/>
      <c r="AK17" s="175" t="s">
        <v>438</v>
      </c>
      <c r="AL17" s="176"/>
      <c r="AM17" s="176"/>
      <c r="AN17" s="176"/>
      <c r="AO17" s="176"/>
      <c r="AP17" s="176"/>
      <c r="AQ17" s="177"/>
      <c r="AR17" s="481"/>
      <c r="AS17" s="481"/>
      <c r="AT17" s="481"/>
      <c r="AU17" s="481"/>
      <c r="AV17" s="481"/>
      <c r="AW17" s="481"/>
      <c r="AX17" s="482"/>
    </row>
    <row r="18" spans="1:50" ht="24.75" customHeight="1">
      <c r="A18" s="397"/>
      <c r="B18" s="398"/>
      <c r="C18" s="398"/>
      <c r="D18" s="398"/>
      <c r="E18" s="398"/>
      <c r="F18" s="399"/>
      <c r="G18" s="506"/>
      <c r="H18" s="507"/>
      <c r="I18" s="627" t="s">
        <v>22</v>
      </c>
      <c r="J18" s="628"/>
      <c r="K18" s="628"/>
      <c r="L18" s="628"/>
      <c r="M18" s="628"/>
      <c r="N18" s="628"/>
      <c r="O18" s="629"/>
      <c r="P18" s="650">
        <f>SUM(P13:V17)</f>
        <v>156</v>
      </c>
      <c r="Q18" s="651"/>
      <c r="R18" s="651"/>
      <c r="S18" s="651"/>
      <c r="T18" s="651"/>
      <c r="U18" s="651"/>
      <c r="V18" s="652"/>
      <c r="W18" s="650">
        <f>SUM(W13:AC17)</f>
        <v>139</v>
      </c>
      <c r="X18" s="651"/>
      <c r="Y18" s="651"/>
      <c r="Z18" s="651"/>
      <c r="AA18" s="651"/>
      <c r="AB18" s="651"/>
      <c r="AC18" s="652"/>
      <c r="AD18" s="650">
        <f t="shared" ref="AD18" si="0">SUM(AD13:AJ17)</f>
        <v>164</v>
      </c>
      <c r="AE18" s="651"/>
      <c r="AF18" s="651"/>
      <c r="AG18" s="651"/>
      <c r="AH18" s="651"/>
      <c r="AI18" s="651"/>
      <c r="AJ18" s="652"/>
      <c r="AK18" s="650">
        <f t="shared" ref="AK18" si="1">SUM(AK13:AQ17)</f>
        <v>165</v>
      </c>
      <c r="AL18" s="651"/>
      <c r="AM18" s="651"/>
      <c r="AN18" s="651"/>
      <c r="AO18" s="651"/>
      <c r="AP18" s="651"/>
      <c r="AQ18" s="652"/>
      <c r="AR18" s="650">
        <f t="shared" ref="AR18" si="2">SUM(AR13:AX17)</f>
        <v>185</v>
      </c>
      <c r="AS18" s="651"/>
      <c r="AT18" s="651"/>
      <c r="AU18" s="651"/>
      <c r="AV18" s="651"/>
      <c r="AW18" s="651"/>
      <c r="AX18" s="653"/>
    </row>
    <row r="19" spans="1:50" ht="24.75" customHeight="1">
      <c r="A19" s="397"/>
      <c r="B19" s="398"/>
      <c r="C19" s="398"/>
      <c r="D19" s="398"/>
      <c r="E19" s="398"/>
      <c r="F19" s="399"/>
      <c r="G19" s="648" t="s">
        <v>10</v>
      </c>
      <c r="H19" s="649"/>
      <c r="I19" s="649"/>
      <c r="J19" s="649"/>
      <c r="K19" s="649"/>
      <c r="L19" s="649"/>
      <c r="M19" s="649"/>
      <c r="N19" s="649"/>
      <c r="O19" s="649"/>
      <c r="P19" s="175">
        <v>156</v>
      </c>
      <c r="Q19" s="176"/>
      <c r="R19" s="176"/>
      <c r="S19" s="176"/>
      <c r="T19" s="176"/>
      <c r="U19" s="176"/>
      <c r="V19" s="177"/>
      <c r="W19" s="175">
        <v>138</v>
      </c>
      <c r="X19" s="176"/>
      <c r="Y19" s="176"/>
      <c r="Z19" s="176"/>
      <c r="AA19" s="176"/>
      <c r="AB19" s="176"/>
      <c r="AC19" s="177"/>
      <c r="AD19" s="175">
        <v>151</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6"/>
      <c r="B20" s="497"/>
      <c r="C20" s="497"/>
      <c r="D20" s="497"/>
      <c r="E20" s="497"/>
      <c r="F20" s="498"/>
      <c r="G20" s="648" t="s">
        <v>11</v>
      </c>
      <c r="H20" s="649"/>
      <c r="I20" s="649"/>
      <c r="J20" s="649"/>
      <c r="K20" s="649"/>
      <c r="L20" s="649"/>
      <c r="M20" s="649"/>
      <c r="N20" s="649"/>
      <c r="O20" s="649"/>
      <c r="P20" s="654">
        <f>IF(P18=0, "-", P19/P18)</f>
        <v>1</v>
      </c>
      <c r="Q20" s="654"/>
      <c r="R20" s="654"/>
      <c r="S20" s="654"/>
      <c r="T20" s="654"/>
      <c r="U20" s="654"/>
      <c r="V20" s="654"/>
      <c r="W20" s="654">
        <f>IF(W18=0, "-", W19/W18)</f>
        <v>0.9928057553956835</v>
      </c>
      <c r="X20" s="654"/>
      <c r="Y20" s="654"/>
      <c r="Z20" s="654"/>
      <c r="AA20" s="654"/>
      <c r="AB20" s="654"/>
      <c r="AC20" s="654"/>
      <c r="AD20" s="654">
        <f>IF(AD18=0, "-", AD19/AD18)</f>
        <v>0.92073170731707321</v>
      </c>
      <c r="AE20" s="654"/>
      <c r="AF20" s="654"/>
      <c r="AG20" s="654"/>
      <c r="AH20" s="654"/>
      <c r="AI20" s="654"/>
      <c r="AJ20" s="654"/>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439</v>
      </c>
      <c r="AV22" s="71"/>
      <c r="AW22" s="72" t="s">
        <v>355</v>
      </c>
      <c r="AX22" s="73"/>
    </row>
    <row r="23" spans="1:50" ht="22.5" customHeight="1">
      <c r="A23" s="130"/>
      <c r="B23" s="128"/>
      <c r="C23" s="128"/>
      <c r="D23" s="128"/>
      <c r="E23" s="128"/>
      <c r="F23" s="129"/>
      <c r="G23" s="74" t="s">
        <v>443</v>
      </c>
      <c r="H23" s="75"/>
      <c r="I23" s="75"/>
      <c r="J23" s="75"/>
      <c r="K23" s="75"/>
      <c r="L23" s="75"/>
      <c r="M23" s="75"/>
      <c r="N23" s="75"/>
      <c r="O23" s="76"/>
      <c r="P23" s="219" t="s">
        <v>442</v>
      </c>
      <c r="Q23" s="234"/>
      <c r="R23" s="234"/>
      <c r="S23" s="234"/>
      <c r="T23" s="234"/>
      <c r="U23" s="234"/>
      <c r="V23" s="234"/>
      <c r="W23" s="234"/>
      <c r="X23" s="235"/>
      <c r="Y23" s="228" t="s">
        <v>14</v>
      </c>
      <c r="Z23" s="229"/>
      <c r="AA23" s="230"/>
      <c r="AB23" s="167" t="s">
        <v>384</v>
      </c>
      <c r="AC23" s="168"/>
      <c r="AD23" s="168"/>
      <c r="AE23" s="88">
        <v>14</v>
      </c>
      <c r="AF23" s="89"/>
      <c r="AG23" s="89"/>
      <c r="AH23" s="89"/>
      <c r="AI23" s="90"/>
      <c r="AJ23" s="88">
        <v>11</v>
      </c>
      <c r="AK23" s="89"/>
      <c r="AL23" s="89"/>
      <c r="AM23" s="89"/>
      <c r="AN23" s="90"/>
      <c r="AO23" s="88">
        <v>9</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384</v>
      </c>
      <c r="AC24" s="197"/>
      <c r="AD24" s="197"/>
      <c r="AE24" s="88">
        <v>14</v>
      </c>
      <c r="AF24" s="89"/>
      <c r="AG24" s="89"/>
      <c r="AH24" s="89"/>
      <c r="AI24" s="90"/>
      <c r="AJ24" s="88">
        <v>11</v>
      </c>
      <c r="AK24" s="89"/>
      <c r="AL24" s="89"/>
      <c r="AM24" s="89"/>
      <c r="AN24" s="90"/>
      <c r="AO24" s="88">
        <v>9</v>
      </c>
      <c r="AP24" s="89"/>
      <c r="AQ24" s="89"/>
      <c r="AR24" s="89"/>
      <c r="AS24" s="90"/>
      <c r="AT24" s="88" t="s">
        <v>439</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9"/>
      <c r="B54" s="100"/>
      <c r="C54" s="100"/>
      <c r="D54" s="100"/>
      <c r="E54" s="100"/>
      <c r="F54" s="101"/>
      <c r="G54" s="525"/>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9"/>
      <c r="B56" s="103"/>
      <c r="C56" s="103"/>
      <c r="D56" s="103"/>
      <c r="E56" s="103"/>
      <c r="F56" s="104"/>
      <c r="G56" s="52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9"/>
      <c r="B59" s="100"/>
      <c r="C59" s="100"/>
      <c r="D59" s="100"/>
      <c r="E59" s="100"/>
      <c r="F59" s="101"/>
      <c r="G59" s="525"/>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9"/>
      <c r="B61" s="103"/>
      <c r="C61" s="103"/>
      <c r="D61" s="103"/>
      <c r="E61" s="103"/>
      <c r="F61" s="104"/>
      <c r="G61" s="52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9"/>
      <c r="B64" s="100"/>
      <c r="C64" s="100"/>
      <c r="D64" s="100"/>
      <c r="E64" s="100"/>
      <c r="F64" s="101"/>
      <c r="G64" s="525"/>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60"/>
      <c r="B66" s="103"/>
      <c r="C66" s="103"/>
      <c r="D66" s="103"/>
      <c r="E66" s="103"/>
      <c r="F66" s="104"/>
      <c r="G66" s="52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7" t="s">
        <v>88</v>
      </c>
      <c r="B67" s="528"/>
      <c r="C67" s="528"/>
      <c r="D67" s="528"/>
      <c r="E67" s="528"/>
      <c r="F67" s="529"/>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0"/>
      <c r="B68" s="531"/>
      <c r="C68" s="531"/>
      <c r="D68" s="531"/>
      <c r="E68" s="531"/>
      <c r="F68" s="532"/>
      <c r="G68" s="525" t="s">
        <v>453</v>
      </c>
      <c r="H68" s="234"/>
      <c r="I68" s="234"/>
      <c r="J68" s="234"/>
      <c r="K68" s="234"/>
      <c r="L68" s="234"/>
      <c r="M68" s="234"/>
      <c r="N68" s="234"/>
      <c r="O68" s="234"/>
      <c r="P68" s="234"/>
      <c r="Q68" s="234"/>
      <c r="R68" s="234"/>
      <c r="S68" s="234"/>
      <c r="T68" s="234"/>
      <c r="U68" s="234"/>
      <c r="V68" s="234"/>
      <c r="W68" s="234"/>
      <c r="X68" s="235"/>
      <c r="Y68" s="618" t="s">
        <v>66</v>
      </c>
      <c r="Z68" s="619"/>
      <c r="AA68" s="620"/>
      <c r="AB68" s="111" t="s">
        <v>384</v>
      </c>
      <c r="AC68" s="112"/>
      <c r="AD68" s="113"/>
      <c r="AE68" s="88">
        <v>11</v>
      </c>
      <c r="AF68" s="89"/>
      <c r="AG68" s="89"/>
      <c r="AH68" s="89"/>
      <c r="AI68" s="90"/>
      <c r="AJ68" s="88">
        <v>9</v>
      </c>
      <c r="AK68" s="89"/>
      <c r="AL68" s="89"/>
      <c r="AM68" s="89"/>
      <c r="AN68" s="90"/>
      <c r="AO68" s="88">
        <v>14</v>
      </c>
      <c r="AP68" s="89"/>
      <c r="AQ68" s="89"/>
      <c r="AR68" s="89"/>
      <c r="AS68" s="90"/>
      <c r="AT68" s="542"/>
      <c r="AU68" s="542"/>
      <c r="AV68" s="542"/>
      <c r="AW68" s="542"/>
      <c r="AX68" s="543"/>
      <c r="AY68" s="10"/>
      <c r="AZ68" s="10"/>
      <c r="BA68" s="10"/>
      <c r="BB68" s="10"/>
      <c r="BC68" s="10"/>
    </row>
    <row r="69" spans="1:60" ht="22.5" customHeight="1">
      <c r="A69" s="533"/>
      <c r="B69" s="534"/>
      <c r="C69" s="534"/>
      <c r="D69" s="534"/>
      <c r="E69" s="534"/>
      <c r="F69" s="535"/>
      <c r="G69" s="526"/>
      <c r="H69" s="238"/>
      <c r="I69" s="238"/>
      <c r="J69" s="238"/>
      <c r="K69" s="238"/>
      <c r="L69" s="238"/>
      <c r="M69" s="238"/>
      <c r="N69" s="238"/>
      <c r="O69" s="238"/>
      <c r="P69" s="238"/>
      <c r="Q69" s="238"/>
      <c r="R69" s="238"/>
      <c r="S69" s="238"/>
      <c r="T69" s="238"/>
      <c r="U69" s="238"/>
      <c r="V69" s="238"/>
      <c r="W69" s="238"/>
      <c r="X69" s="239"/>
      <c r="Y69" s="108" t="s">
        <v>67</v>
      </c>
      <c r="Z69" s="109"/>
      <c r="AA69" s="110"/>
      <c r="AB69" s="202" t="s">
        <v>384</v>
      </c>
      <c r="AC69" s="203"/>
      <c r="AD69" s="204"/>
      <c r="AE69" s="88">
        <v>11</v>
      </c>
      <c r="AF69" s="89"/>
      <c r="AG69" s="89"/>
      <c r="AH69" s="89"/>
      <c r="AI69" s="90"/>
      <c r="AJ69" s="88">
        <v>9</v>
      </c>
      <c r="AK69" s="89"/>
      <c r="AL69" s="89"/>
      <c r="AM69" s="89"/>
      <c r="AN69" s="90"/>
      <c r="AO69" s="88">
        <v>13</v>
      </c>
      <c r="AP69" s="89"/>
      <c r="AQ69" s="89"/>
      <c r="AR69" s="89"/>
      <c r="AS69" s="90"/>
      <c r="AT69" s="88">
        <v>16</v>
      </c>
      <c r="AU69" s="89"/>
      <c r="AV69" s="89"/>
      <c r="AW69" s="89"/>
      <c r="AX69" s="349"/>
      <c r="AY69" s="10"/>
      <c r="AZ69" s="10"/>
      <c r="BA69" s="10"/>
      <c r="BB69" s="10"/>
      <c r="BC69" s="10"/>
      <c r="BD69" s="10"/>
      <c r="BE69" s="10"/>
      <c r="BF69" s="10"/>
      <c r="BG69" s="10"/>
      <c r="BH69" s="10"/>
    </row>
    <row r="70" spans="1:60" ht="33" hidden="1" customHeight="1">
      <c r="A70" s="527" t="s">
        <v>88</v>
      </c>
      <c r="B70" s="528"/>
      <c r="C70" s="528"/>
      <c r="D70" s="528"/>
      <c r="E70" s="528"/>
      <c r="F70" s="529"/>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7" t="s">
        <v>88</v>
      </c>
      <c r="B73" s="528"/>
      <c r="C73" s="528"/>
      <c r="D73" s="528"/>
      <c r="E73" s="528"/>
      <c r="F73" s="529"/>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7" t="s">
        <v>88</v>
      </c>
      <c r="B76" s="528"/>
      <c r="C76" s="528"/>
      <c r="D76" s="528"/>
      <c r="E76" s="528"/>
      <c r="F76" s="529"/>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7" t="s">
        <v>88</v>
      </c>
      <c r="B79" s="528"/>
      <c r="C79" s="528"/>
      <c r="D79" s="528"/>
      <c r="E79" s="528"/>
      <c r="F79" s="529"/>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429</v>
      </c>
      <c r="H83" s="295"/>
      <c r="I83" s="295"/>
      <c r="J83" s="295"/>
      <c r="K83" s="295"/>
      <c r="L83" s="295"/>
      <c r="M83" s="295"/>
      <c r="N83" s="295"/>
      <c r="O83" s="295"/>
      <c r="P83" s="295"/>
      <c r="Q83" s="295"/>
      <c r="R83" s="295"/>
      <c r="S83" s="295"/>
      <c r="T83" s="295"/>
      <c r="U83" s="295"/>
      <c r="V83" s="295"/>
      <c r="W83" s="295"/>
      <c r="X83" s="295"/>
      <c r="Y83" s="539" t="s">
        <v>17</v>
      </c>
      <c r="Z83" s="540"/>
      <c r="AA83" s="541"/>
      <c r="AB83" s="666" t="s">
        <v>441</v>
      </c>
      <c r="AC83" s="115"/>
      <c r="AD83" s="116"/>
      <c r="AE83" s="205">
        <v>32000</v>
      </c>
      <c r="AF83" s="206"/>
      <c r="AG83" s="206"/>
      <c r="AH83" s="206"/>
      <c r="AI83" s="206"/>
      <c r="AJ83" s="205">
        <v>35000</v>
      </c>
      <c r="AK83" s="206"/>
      <c r="AL83" s="206"/>
      <c r="AM83" s="206"/>
      <c r="AN83" s="206"/>
      <c r="AO83" s="205">
        <v>28000</v>
      </c>
      <c r="AP83" s="206"/>
      <c r="AQ83" s="206"/>
      <c r="AR83" s="206"/>
      <c r="AS83" s="206"/>
      <c r="AT83" s="88">
        <v>33000</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440</v>
      </c>
      <c r="AC84" s="92"/>
      <c r="AD84" s="93"/>
      <c r="AE84" s="91" t="s">
        <v>385</v>
      </c>
      <c r="AF84" s="92"/>
      <c r="AG84" s="92"/>
      <c r="AH84" s="92"/>
      <c r="AI84" s="93"/>
      <c r="AJ84" s="91" t="s">
        <v>386</v>
      </c>
      <c r="AK84" s="92"/>
      <c r="AL84" s="92"/>
      <c r="AM84" s="92"/>
      <c r="AN84" s="93"/>
      <c r="AO84" s="91" t="s">
        <v>387</v>
      </c>
      <c r="AP84" s="92"/>
      <c r="AQ84" s="92"/>
      <c r="AR84" s="92"/>
      <c r="AS84" s="93"/>
      <c r="AT84" s="91" t="s">
        <v>452</v>
      </c>
      <c r="AU84" s="92"/>
      <c r="AV84" s="92"/>
      <c r="AW84" s="92"/>
      <c r="AX84" s="9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2" t="s">
        <v>77</v>
      </c>
      <c r="B97" s="603"/>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c r="A98" s="604"/>
      <c r="B98" s="605"/>
      <c r="C98" s="536" t="s">
        <v>388</v>
      </c>
      <c r="D98" s="537"/>
      <c r="E98" s="537"/>
      <c r="F98" s="537"/>
      <c r="G98" s="537"/>
      <c r="H98" s="537"/>
      <c r="I98" s="537"/>
      <c r="J98" s="537"/>
      <c r="K98" s="538"/>
      <c r="L98" s="175">
        <v>165</v>
      </c>
      <c r="M98" s="176"/>
      <c r="N98" s="176"/>
      <c r="O98" s="176"/>
      <c r="P98" s="176"/>
      <c r="Q98" s="177"/>
      <c r="R98" s="175">
        <v>185</v>
      </c>
      <c r="S98" s="176"/>
      <c r="T98" s="176"/>
      <c r="U98" s="176"/>
      <c r="V98" s="176"/>
      <c r="W98" s="177"/>
      <c r="X98" s="62" t="s">
        <v>457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165</v>
      </c>
      <c r="M104" s="597"/>
      <c r="N104" s="597"/>
      <c r="O104" s="597"/>
      <c r="P104" s="597"/>
      <c r="Q104" s="598"/>
      <c r="R104" s="596">
        <f>SUM(R98:W103)</f>
        <v>185</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6" customHeight="1">
      <c r="A108" s="642" t="s">
        <v>312</v>
      </c>
      <c r="B108" s="643"/>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379</v>
      </c>
      <c r="AE108" s="343"/>
      <c r="AF108" s="343"/>
      <c r="AG108" s="339" t="s">
        <v>445</v>
      </c>
      <c r="AH108" s="340"/>
      <c r="AI108" s="340"/>
      <c r="AJ108" s="340"/>
      <c r="AK108" s="340"/>
      <c r="AL108" s="340"/>
      <c r="AM108" s="340"/>
      <c r="AN108" s="340"/>
      <c r="AO108" s="340"/>
      <c r="AP108" s="340"/>
      <c r="AQ108" s="340"/>
      <c r="AR108" s="340"/>
      <c r="AS108" s="340"/>
      <c r="AT108" s="340"/>
      <c r="AU108" s="340"/>
      <c r="AV108" s="340"/>
      <c r="AW108" s="340"/>
      <c r="AX108" s="341"/>
    </row>
    <row r="109" spans="1:50" ht="41.25" customHeight="1">
      <c r="A109" s="644"/>
      <c r="B109" s="645"/>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293" t="s">
        <v>379</v>
      </c>
      <c r="AE109" s="294"/>
      <c r="AF109" s="294"/>
      <c r="AG109" s="273" t="s">
        <v>444</v>
      </c>
      <c r="AH109" s="250"/>
      <c r="AI109" s="250"/>
      <c r="AJ109" s="250"/>
      <c r="AK109" s="250"/>
      <c r="AL109" s="250"/>
      <c r="AM109" s="250"/>
      <c r="AN109" s="250"/>
      <c r="AO109" s="250"/>
      <c r="AP109" s="250"/>
      <c r="AQ109" s="250"/>
      <c r="AR109" s="250"/>
      <c r="AS109" s="250"/>
      <c r="AT109" s="250"/>
      <c r="AU109" s="250"/>
      <c r="AV109" s="250"/>
      <c r="AW109" s="250"/>
      <c r="AX109" s="274"/>
    </row>
    <row r="110" spans="1:50" ht="39" customHeight="1">
      <c r="A110" s="646"/>
      <c r="B110" s="647"/>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379</v>
      </c>
      <c r="AE110" s="324"/>
      <c r="AF110" s="324"/>
      <c r="AG110" s="339" t="s">
        <v>446</v>
      </c>
      <c r="AH110" s="340"/>
      <c r="AI110" s="340"/>
      <c r="AJ110" s="340"/>
      <c r="AK110" s="340"/>
      <c r="AL110" s="340"/>
      <c r="AM110" s="340"/>
      <c r="AN110" s="340"/>
      <c r="AO110" s="340"/>
      <c r="AP110" s="340"/>
      <c r="AQ110" s="340"/>
      <c r="AR110" s="340"/>
      <c r="AS110" s="340"/>
      <c r="AT110" s="340"/>
      <c r="AU110" s="340"/>
      <c r="AV110" s="340"/>
      <c r="AW110" s="340"/>
      <c r="AX110" s="341"/>
    </row>
    <row r="111" spans="1:50" ht="33.75" customHeight="1">
      <c r="A111" s="254" t="s">
        <v>46</v>
      </c>
      <c r="B111" s="255"/>
      <c r="C111" s="552"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379</v>
      </c>
      <c r="AE111" s="268"/>
      <c r="AF111" s="268"/>
      <c r="AG111" s="270" t="s">
        <v>428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427</v>
      </c>
      <c r="AH113" s="468"/>
      <c r="AI113" s="468"/>
      <c r="AJ113" s="468"/>
      <c r="AK113" s="468"/>
      <c r="AL113" s="468"/>
      <c r="AM113" s="468"/>
      <c r="AN113" s="468"/>
      <c r="AO113" s="468"/>
      <c r="AP113" s="468"/>
      <c r="AQ113" s="468"/>
      <c r="AR113" s="468"/>
      <c r="AS113" s="468"/>
      <c r="AT113" s="468"/>
      <c r="AU113" s="468"/>
      <c r="AV113" s="468"/>
      <c r="AW113" s="468"/>
      <c r="AX113" s="469"/>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379</v>
      </c>
      <c r="AE115" s="294"/>
      <c r="AF115" s="294"/>
      <c r="AG115" s="273" t="s">
        <v>426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389</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5" t="s">
        <v>433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8.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449</v>
      </c>
      <c r="AH118" s="271"/>
      <c r="AI118" s="271"/>
      <c r="AJ118" s="271"/>
      <c r="AK118" s="271"/>
      <c r="AL118" s="271"/>
      <c r="AM118" s="271"/>
      <c r="AN118" s="271"/>
      <c r="AO118" s="271"/>
      <c r="AP118" s="271"/>
      <c r="AQ118" s="271"/>
      <c r="AR118" s="271"/>
      <c r="AS118" s="271"/>
      <c r="AT118" s="271"/>
      <c r="AU118" s="271"/>
      <c r="AV118" s="271"/>
      <c r="AW118" s="271"/>
      <c r="AX118" s="272"/>
    </row>
    <row r="119" spans="1:64" ht="45.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379</v>
      </c>
      <c r="AE119" s="345"/>
      <c r="AF119" s="345"/>
      <c r="AG119" s="333" t="s">
        <v>454</v>
      </c>
      <c r="AH119" s="250"/>
      <c r="AI119" s="250"/>
      <c r="AJ119" s="250"/>
      <c r="AK119" s="250"/>
      <c r="AL119" s="250"/>
      <c r="AM119" s="250"/>
      <c r="AN119" s="250"/>
      <c r="AO119" s="250"/>
      <c r="AP119" s="250"/>
      <c r="AQ119" s="250"/>
      <c r="AR119" s="250"/>
      <c r="AS119" s="250"/>
      <c r="AT119" s="250"/>
      <c r="AU119" s="250"/>
      <c r="AV119" s="250"/>
      <c r="AW119" s="250"/>
      <c r="AX119" s="274"/>
    </row>
    <row r="120" spans="1:64" ht="36.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448</v>
      </c>
      <c r="AH120" s="250"/>
      <c r="AI120" s="250"/>
      <c r="AJ120" s="250"/>
      <c r="AK120" s="250"/>
      <c r="AL120" s="250"/>
      <c r="AM120" s="250"/>
      <c r="AN120" s="250"/>
      <c r="AO120" s="250"/>
      <c r="AP120" s="250"/>
      <c r="AQ120" s="250"/>
      <c r="AR120" s="250"/>
      <c r="AS120" s="250"/>
      <c r="AT120" s="250"/>
      <c r="AU120" s="250"/>
      <c r="AV120" s="250"/>
      <c r="AW120" s="250"/>
      <c r="AX120" s="274"/>
    </row>
    <row r="121" spans="1:64" ht="39"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4" t="s">
        <v>447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379</v>
      </c>
      <c r="AE122" s="268"/>
      <c r="AF122" s="268"/>
      <c r="AG122" s="314" t="s">
        <v>430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391</v>
      </c>
      <c r="D124" s="276"/>
      <c r="E124" s="276"/>
      <c r="F124" s="276"/>
      <c r="G124" s="276"/>
      <c r="H124" s="276"/>
      <c r="I124" s="276"/>
      <c r="J124" s="276"/>
      <c r="K124" s="276"/>
      <c r="L124" s="276"/>
      <c r="M124" s="276"/>
      <c r="N124" s="276"/>
      <c r="O124" s="277"/>
      <c r="P124" s="284">
        <v>142</v>
      </c>
      <c r="Q124" s="284"/>
      <c r="R124" s="284"/>
      <c r="S124" s="285"/>
      <c r="T124" s="249" t="s">
        <v>390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6"/>
      <c r="U125" s="336"/>
      <c r="V125" s="336"/>
      <c r="W125" s="336"/>
      <c r="X125" s="336"/>
      <c r="Y125" s="336"/>
      <c r="Z125" s="336"/>
      <c r="AA125" s="336"/>
      <c r="AB125" s="336"/>
      <c r="AC125" s="336"/>
      <c r="AD125" s="336"/>
      <c r="AE125" s="336"/>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431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80" t="s">
        <v>68</v>
      </c>
      <c r="D127" s="581"/>
      <c r="E127" s="581"/>
      <c r="F127" s="582"/>
      <c r="G127" s="583" t="s">
        <v>432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t="s">
        <v>307</v>
      </c>
      <c r="B131" s="383"/>
      <c r="C131" s="383"/>
      <c r="D131" s="383"/>
      <c r="E131" s="384"/>
      <c r="F131" s="415" t="s">
        <v>455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55.5" customHeight="1" thickBot="1">
      <c r="A133" s="553" t="s">
        <v>458</v>
      </c>
      <c r="B133" s="554"/>
      <c r="C133" s="554"/>
      <c r="D133" s="554"/>
      <c r="E133" s="555"/>
      <c r="F133" s="418" t="s">
        <v>456</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7.2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7" t="s">
        <v>224</v>
      </c>
      <c r="B137" s="311"/>
      <c r="C137" s="311"/>
      <c r="D137" s="311"/>
      <c r="E137" s="311"/>
      <c r="F137" s="311"/>
      <c r="G137" s="544">
        <v>202</v>
      </c>
      <c r="H137" s="545"/>
      <c r="I137" s="545"/>
      <c r="J137" s="545"/>
      <c r="K137" s="545"/>
      <c r="L137" s="545"/>
      <c r="M137" s="545"/>
      <c r="N137" s="545"/>
      <c r="O137" s="545"/>
      <c r="P137" s="546"/>
      <c r="Q137" s="311" t="s">
        <v>225</v>
      </c>
      <c r="R137" s="311"/>
      <c r="S137" s="311"/>
      <c r="T137" s="311"/>
      <c r="U137" s="311"/>
      <c r="V137" s="311"/>
      <c r="W137" s="544">
        <v>204</v>
      </c>
      <c r="X137" s="545"/>
      <c r="Y137" s="545"/>
      <c r="Z137" s="545"/>
      <c r="AA137" s="545"/>
      <c r="AB137" s="545"/>
      <c r="AC137" s="545"/>
      <c r="AD137" s="545"/>
      <c r="AE137" s="545"/>
      <c r="AF137" s="546"/>
      <c r="AG137" s="311" t="s">
        <v>226</v>
      </c>
      <c r="AH137" s="311"/>
      <c r="AI137" s="311"/>
      <c r="AJ137" s="311"/>
      <c r="AK137" s="311"/>
      <c r="AL137" s="311"/>
      <c r="AM137" s="514">
        <v>213</v>
      </c>
      <c r="AN137" s="515"/>
      <c r="AO137" s="515"/>
      <c r="AP137" s="515"/>
      <c r="AQ137" s="515"/>
      <c r="AR137" s="515"/>
      <c r="AS137" s="515"/>
      <c r="AT137" s="515"/>
      <c r="AU137" s="515"/>
      <c r="AV137" s="516"/>
      <c r="AW137" s="12"/>
      <c r="AX137" s="13"/>
    </row>
    <row r="138" spans="1:50" ht="19.899999999999999" customHeight="1" thickBot="1">
      <c r="A138" s="518" t="s">
        <v>227</v>
      </c>
      <c r="B138" s="421"/>
      <c r="C138" s="421"/>
      <c r="D138" s="421"/>
      <c r="E138" s="421"/>
      <c r="F138" s="421"/>
      <c r="G138" s="308">
        <v>260</v>
      </c>
      <c r="H138" s="309"/>
      <c r="I138" s="309"/>
      <c r="J138" s="309"/>
      <c r="K138" s="309"/>
      <c r="L138" s="309"/>
      <c r="M138" s="309"/>
      <c r="N138" s="309"/>
      <c r="O138" s="309"/>
      <c r="P138" s="310"/>
      <c r="Q138" s="421" t="s">
        <v>228</v>
      </c>
      <c r="R138" s="421"/>
      <c r="S138" s="421"/>
      <c r="T138" s="421"/>
      <c r="U138" s="421"/>
      <c r="V138" s="421"/>
      <c r="W138" s="308">
        <v>258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392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402</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c r="A180" s="362"/>
      <c r="B180" s="363"/>
      <c r="C180" s="363"/>
      <c r="D180" s="363"/>
      <c r="E180" s="363"/>
      <c r="F180" s="364"/>
      <c r="G180" s="353" t="s">
        <v>393</v>
      </c>
      <c r="H180" s="354"/>
      <c r="I180" s="354"/>
      <c r="J180" s="354"/>
      <c r="K180" s="355"/>
      <c r="L180" s="356" t="s">
        <v>451</v>
      </c>
      <c r="M180" s="357"/>
      <c r="N180" s="357"/>
      <c r="O180" s="357"/>
      <c r="P180" s="357"/>
      <c r="Q180" s="357"/>
      <c r="R180" s="357"/>
      <c r="S180" s="357"/>
      <c r="T180" s="357"/>
      <c r="U180" s="357"/>
      <c r="V180" s="357"/>
      <c r="W180" s="357"/>
      <c r="X180" s="358"/>
      <c r="Y180" s="388">
        <v>6</v>
      </c>
      <c r="Z180" s="389"/>
      <c r="AA180" s="389"/>
      <c r="AB180" s="390"/>
      <c r="AC180" s="353" t="s">
        <v>393</v>
      </c>
      <c r="AD180" s="354"/>
      <c r="AE180" s="354"/>
      <c r="AF180" s="354"/>
      <c r="AG180" s="355"/>
      <c r="AH180" s="356" t="s">
        <v>450</v>
      </c>
      <c r="AI180" s="357"/>
      <c r="AJ180" s="357"/>
      <c r="AK180" s="357"/>
      <c r="AL180" s="357"/>
      <c r="AM180" s="357"/>
      <c r="AN180" s="357"/>
      <c r="AO180" s="357"/>
      <c r="AP180" s="357"/>
      <c r="AQ180" s="357"/>
      <c r="AR180" s="357"/>
      <c r="AS180" s="357"/>
      <c r="AT180" s="358"/>
      <c r="AU180" s="388">
        <v>1</v>
      </c>
      <c r="AV180" s="389"/>
      <c r="AW180" s="389"/>
      <c r="AX180" s="474"/>
    </row>
    <row r="181" spans="1:50" ht="24.75" customHeight="1">
      <c r="A181" s="362"/>
      <c r="B181" s="363"/>
      <c r="C181" s="363"/>
      <c r="D181" s="363"/>
      <c r="E181" s="363"/>
      <c r="F181" s="364"/>
      <c r="G181" s="403" t="s">
        <v>394</v>
      </c>
      <c r="H181" s="404"/>
      <c r="I181" s="404"/>
      <c r="J181" s="404"/>
      <c r="K181" s="405"/>
      <c r="L181" s="406" t="s">
        <v>395</v>
      </c>
      <c r="M181" s="407"/>
      <c r="N181" s="407"/>
      <c r="O181" s="407"/>
      <c r="P181" s="407"/>
      <c r="Q181" s="407"/>
      <c r="R181" s="407"/>
      <c r="S181" s="407"/>
      <c r="T181" s="407"/>
      <c r="U181" s="407"/>
      <c r="V181" s="407"/>
      <c r="W181" s="407"/>
      <c r="X181" s="408"/>
      <c r="Y181" s="409">
        <v>5</v>
      </c>
      <c r="Z181" s="410"/>
      <c r="AA181" s="410"/>
      <c r="AB181" s="411"/>
      <c r="AC181" s="403" t="s">
        <v>394</v>
      </c>
      <c r="AD181" s="404"/>
      <c r="AE181" s="404"/>
      <c r="AF181" s="404"/>
      <c r="AG181" s="405"/>
      <c r="AH181" s="406" t="s">
        <v>403</v>
      </c>
      <c r="AI181" s="407"/>
      <c r="AJ181" s="407"/>
      <c r="AK181" s="407"/>
      <c r="AL181" s="407"/>
      <c r="AM181" s="407"/>
      <c r="AN181" s="407"/>
      <c r="AO181" s="407"/>
      <c r="AP181" s="407"/>
      <c r="AQ181" s="407"/>
      <c r="AR181" s="407"/>
      <c r="AS181" s="407"/>
      <c r="AT181" s="408"/>
      <c r="AU181" s="409">
        <v>21</v>
      </c>
      <c r="AV181" s="410"/>
      <c r="AW181" s="410"/>
      <c r="AX181" s="558"/>
    </row>
    <row r="182" spans="1:50" ht="24.75" customHeight="1">
      <c r="A182" s="362"/>
      <c r="B182" s="363"/>
      <c r="C182" s="363"/>
      <c r="D182" s="363"/>
      <c r="E182" s="363"/>
      <c r="F182" s="364"/>
      <c r="G182" s="403" t="s">
        <v>396</v>
      </c>
      <c r="H182" s="404"/>
      <c r="I182" s="404"/>
      <c r="J182" s="404"/>
      <c r="K182" s="405"/>
      <c r="L182" s="406"/>
      <c r="M182" s="407"/>
      <c r="N182" s="407"/>
      <c r="O182" s="407"/>
      <c r="P182" s="407"/>
      <c r="Q182" s="407"/>
      <c r="R182" s="407"/>
      <c r="S182" s="407"/>
      <c r="T182" s="407"/>
      <c r="U182" s="407"/>
      <c r="V182" s="407"/>
      <c r="W182" s="407"/>
      <c r="X182" s="408"/>
      <c r="Y182" s="409">
        <v>2</v>
      </c>
      <c r="Z182" s="410"/>
      <c r="AA182" s="410"/>
      <c r="AB182" s="411"/>
      <c r="AC182" s="403" t="s">
        <v>396</v>
      </c>
      <c r="AD182" s="404"/>
      <c r="AE182" s="404"/>
      <c r="AF182" s="404"/>
      <c r="AG182" s="405"/>
      <c r="AH182" s="406"/>
      <c r="AI182" s="407"/>
      <c r="AJ182" s="407"/>
      <c r="AK182" s="407"/>
      <c r="AL182" s="407"/>
      <c r="AM182" s="407"/>
      <c r="AN182" s="407"/>
      <c r="AO182" s="407"/>
      <c r="AP182" s="407"/>
      <c r="AQ182" s="407"/>
      <c r="AR182" s="407"/>
      <c r="AS182" s="407"/>
      <c r="AT182" s="408"/>
      <c r="AU182" s="409">
        <v>1</v>
      </c>
      <c r="AV182" s="410"/>
      <c r="AW182" s="410"/>
      <c r="AX182" s="558"/>
    </row>
    <row r="183" spans="1:50" ht="24.75" customHeight="1">
      <c r="A183" s="362"/>
      <c r="B183" s="363"/>
      <c r="C183" s="363"/>
      <c r="D183" s="363"/>
      <c r="E183" s="363"/>
      <c r="F183" s="364"/>
      <c r="G183" s="403" t="s">
        <v>397</v>
      </c>
      <c r="H183" s="404"/>
      <c r="I183" s="404"/>
      <c r="J183" s="404"/>
      <c r="K183" s="405"/>
      <c r="L183" s="406" t="s">
        <v>398</v>
      </c>
      <c r="M183" s="407"/>
      <c r="N183" s="407"/>
      <c r="O183" s="407"/>
      <c r="P183" s="407"/>
      <c r="Q183" s="407"/>
      <c r="R183" s="407"/>
      <c r="S183" s="407"/>
      <c r="T183" s="407"/>
      <c r="U183" s="407"/>
      <c r="V183" s="407"/>
      <c r="W183" s="407"/>
      <c r="X183" s="408"/>
      <c r="Y183" s="409">
        <v>1</v>
      </c>
      <c r="Z183" s="410"/>
      <c r="AA183" s="410"/>
      <c r="AB183" s="411"/>
      <c r="AC183" s="403" t="s">
        <v>397</v>
      </c>
      <c r="AD183" s="404"/>
      <c r="AE183" s="404"/>
      <c r="AF183" s="404"/>
      <c r="AG183" s="405"/>
      <c r="AH183" s="406" t="s">
        <v>398</v>
      </c>
      <c r="AI183" s="407"/>
      <c r="AJ183" s="407"/>
      <c r="AK183" s="407"/>
      <c r="AL183" s="407"/>
      <c r="AM183" s="407"/>
      <c r="AN183" s="407"/>
      <c r="AO183" s="407"/>
      <c r="AP183" s="407"/>
      <c r="AQ183" s="407"/>
      <c r="AR183" s="407"/>
      <c r="AS183" s="407"/>
      <c r="AT183" s="408"/>
      <c r="AU183" s="409">
        <v>2</v>
      </c>
      <c r="AV183" s="410"/>
      <c r="AW183" s="410"/>
      <c r="AX183" s="558"/>
    </row>
    <row r="184" spans="1:50" ht="24.75" hidden="1"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8"/>
    </row>
    <row r="185" spans="1:50" ht="24.75" hidden="1"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8"/>
    </row>
    <row r="186" spans="1:50" ht="24.75" hidden="1"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8"/>
    </row>
    <row r="187" spans="1:50" ht="24.75" hidden="1"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8"/>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8"/>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8"/>
    </row>
    <row r="190" spans="1:50" ht="24.75" customHeight="1" thickBot="1">
      <c r="A190" s="362"/>
      <c r="B190" s="363"/>
      <c r="C190" s="363"/>
      <c r="D190" s="363"/>
      <c r="E190" s="363"/>
      <c r="F190" s="364"/>
      <c r="G190" s="559" t="s">
        <v>22</v>
      </c>
      <c r="H190" s="560"/>
      <c r="I190" s="560"/>
      <c r="J190" s="560"/>
      <c r="K190" s="560"/>
      <c r="L190" s="561"/>
      <c r="M190" s="146"/>
      <c r="N190" s="146"/>
      <c r="O190" s="146"/>
      <c r="P190" s="146"/>
      <c r="Q190" s="146"/>
      <c r="R190" s="146"/>
      <c r="S190" s="146"/>
      <c r="T190" s="146"/>
      <c r="U190" s="146"/>
      <c r="V190" s="146"/>
      <c r="W190" s="146"/>
      <c r="X190" s="147"/>
      <c r="Y190" s="562">
        <f>SUM(Y180:AB189)</f>
        <v>14</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25</v>
      </c>
      <c r="AV190" s="563"/>
      <c r="AW190" s="563"/>
      <c r="AX190" s="565"/>
    </row>
    <row r="191" spans="1:50" ht="30" customHeight="1">
      <c r="A191" s="362"/>
      <c r="B191" s="363"/>
      <c r="C191" s="363"/>
      <c r="D191" s="363"/>
      <c r="E191" s="363"/>
      <c r="F191" s="364"/>
      <c r="G191" s="368" t="s">
        <v>399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404</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v>14</v>
      </c>
      <c r="Z193" s="389"/>
      <c r="AA193" s="389"/>
      <c r="AB193" s="390"/>
      <c r="AC193" s="353" t="s">
        <v>393</v>
      </c>
      <c r="AD193" s="354"/>
      <c r="AE193" s="354"/>
      <c r="AF193" s="354"/>
      <c r="AG193" s="355"/>
      <c r="AH193" s="356" t="s">
        <v>450</v>
      </c>
      <c r="AI193" s="357"/>
      <c r="AJ193" s="357"/>
      <c r="AK193" s="357"/>
      <c r="AL193" s="357"/>
      <c r="AM193" s="357"/>
      <c r="AN193" s="357"/>
      <c r="AO193" s="357"/>
      <c r="AP193" s="357"/>
      <c r="AQ193" s="357"/>
      <c r="AR193" s="357"/>
      <c r="AS193" s="357"/>
      <c r="AT193" s="358"/>
      <c r="AU193" s="388">
        <v>11</v>
      </c>
      <c r="AV193" s="389"/>
      <c r="AW193" s="389"/>
      <c r="AX193" s="474"/>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t="s">
        <v>408</v>
      </c>
      <c r="AD194" s="404"/>
      <c r="AE194" s="404"/>
      <c r="AF194" s="404"/>
      <c r="AG194" s="405"/>
      <c r="AH194" s="406" t="s">
        <v>410</v>
      </c>
      <c r="AI194" s="407"/>
      <c r="AJ194" s="407"/>
      <c r="AK194" s="407"/>
      <c r="AL194" s="407"/>
      <c r="AM194" s="407"/>
      <c r="AN194" s="407"/>
      <c r="AO194" s="407"/>
      <c r="AP194" s="407"/>
      <c r="AQ194" s="407"/>
      <c r="AR194" s="407"/>
      <c r="AS194" s="407"/>
      <c r="AT194" s="408"/>
      <c r="AU194" s="409">
        <v>4</v>
      </c>
      <c r="AV194" s="410"/>
      <c r="AW194" s="410"/>
      <c r="AX194" s="558"/>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t="s">
        <v>396</v>
      </c>
      <c r="AD195" s="404"/>
      <c r="AE195" s="404"/>
      <c r="AF195" s="404"/>
      <c r="AG195" s="405"/>
      <c r="AH195" s="406"/>
      <c r="AI195" s="407"/>
      <c r="AJ195" s="407"/>
      <c r="AK195" s="407"/>
      <c r="AL195" s="407"/>
      <c r="AM195" s="407"/>
      <c r="AN195" s="407"/>
      <c r="AO195" s="407"/>
      <c r="AP195" s="407"/>
      <c r="AQ195" s="407"/>
      <c r="AR195" s="407"/>
      <c r="AS195" s="407"/>
      <c r="AT195" s="408"/>
      <c r="AU195" s="409">
        <v>2</v>
      </c>
      <c r="AV195" s="410"/>
      <c r="AW195" s="410"/>
      <c r="AX195" s="558"/>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t="s">
        <v>223</v>
      </c>
      <c r="AD196" s="404"/>
      <c r="AE196" s="404"/>
      <c r="AF196" s="404"/>
      <c r="AG196" s="405"/>
      <c r="AH196" s="406" t="s">
        <v>398</v>
      </c>
      <c r="AI196" s="407"/>
      <c r="AJ196" s="407"/>
      <c r="AK196" s="407"/>
      <c r="AL196" s="407"/>
      <c r="AM196" s="407"/>
      <c r="AN196" s="407"/>
      <c r="AO196" s="407"/>
      <c r="AP196" s="407"/>
      <c r="AQ196" s="407"/>
      <c r="AR196" s="407"/>
      <c r="AS196" s="407"/>
      <c r="AT196" s="408"/>
      <c r="AU196" s="409">
        <v>1</v>
      </c>
      <c r="AV196" s="410"/>
      <c r="AW196" s="410"/>
      <c r="AX196" s="558"/>
    </row>
    <row r="197" spans="1:50" ht="23.25" hidden="1"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8"/>
    </row>
    <row r="198" spans="1:50" ht="24.75" hidden="1"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8"/>
    </row>
    <row r="199" spans="1:50" ht="24.75" hidden="1"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8"/>
    </row>
    <row r="200" spans="1:50" ht="24.75" hidden="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8"/>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8"/>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8"/>
    </row>
    <row r="203" spans="1:50" ht="24.75" customHeight="1" thickBot="1">
      <c r="A203" s="362"/>
      <c r="B203" s="363"/>
      <c r="C203" s="363"/>
      <c r="D203" s="363"/>
      <c r="E203" s="363"/>
      <c r="F203" s="364"/>
      <c r="G203" s="559" t="s">
        <v>22</v>
      </c>
      <c r="H203" s="560"/>
      <c r="I203" s="560"/>
      <c r="J203" s="560"/>
      <c r="K203" s="560"/>
      <c r="L203" s="561"/>
      <c r="M203" s="146"/>
      <c r="N203" s="146"/>
      <c r="O203" s="146"/>
      <c r="P203" s="146"/>
      <c r="Q203" s="146"/>
      <c r="R203" s="146"/>
      <c r="S203" s="146"/>
      <c r="T203" s="146"/>
      <c r="U203" s="146"/>
      <c r="V203" s="146"/>
      <c r="W203" s="146"/>
      <c r="X203" s="147"/>
      <c r="Y203" s="562">
        <f>SUM(Y193:AB202)</f>
        <v>14</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18</v>
      </c>
      <c r="AV203" s="563"/>
      <c r="AW203" s="563"/>
      <c r="AX203" s="565"/>
    </row>
    <row r="204" spans="1:50" ht="30" customHeight="1">
      <c r="A204" s="362"/>
      <c r="B204" s="363"/>
      <c r="C204" s="363"/>
      <c r="D204" s="363"/>
      <c r="E204" s="363"/>
      <c r="F204" s="364"/>
      <c r="G204" s="368" t="s">
        <v>400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405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customHeight="1">
      <c r="A206" s="362"/>
      <c r="B206" s="363"/>
      <c r="C206" s="363"/>
      <c r="D206" s="363"/>
      <c r="E206" s="363"/>
      <c r="F206" s="364"/>
      <c r="G206" s="353" t="s">
        <v>407</v>
      </c>
      <c r="H206" s="354"/>
      <c r="I206" s="354"/>
      <c r="J206" s="354"/>
      <c r="K206" s="355"/>
      <c r="L206" s="356" t="s">
        <v>450</v>
      </c>
      <c r="M206" s="357"/>
      <c r="N206" s="357"/>
      <c r="O206" s="357"/>
      <c r="P206" s="357"/>
      <c r="Q206" s="357"/>
      <c r="R206" s="357"/>
      <c r="S206" s="357"/>
      <c r="T206" s="357"/>
      <c r="U206" s="357"/>
      <c r="V206" s="357"/>
      <c r="W206" s="357"/>
      <c r="X206" s="358"/>
      <c r="Y206" s="388">
        <v>26</v>
      </c>
      <c r="Z206" s="389"/>
      <c r="AA206" s="389"/>
      <c r="AB206" s="390"/>
      <c r="AC206" s="353" t="s">
        <v>393</v>
      </c>
      <c r="AD206" s="354"/>
      <c r="AE206" s="354"/>
      <c r="AF206" s="354"/>
      <c r="AG206" s="355"/>
      <c r="AH206" s="356" t="s">
        <v>451</v>
      </c>
      <c r="AI206" s="357"/>
      <c r="AJ206" s="357"/>
      <c r="AK206" s="357"/>
      <c r="AL206" s="357"/>
      <c r="AM206" s="357"/>
      <c r="AN206" s="357"/>
      <c r="AO206" s="357"/>
      <c r="AP206" s="357"/>
      <c r="AQ206" s="357"/>
      <c r="AR206" s="357"/>
      <c r="AS206" s="357"/>
      <c r="AT206" s="358"/>
      <c r="AU206" s="388">
        <v>3</v>
      </c>
      <c r="AV206" s="389"/>
      <c r="AW206" s="389"/>
      <c r="AX206" s="474"/>
    </row>
    <row r="207" spans="1:50" ht="24.75" customHeight="1">
      <c r="A207" s="362"/>
      <c r="B207" s="363"/>
      <c r="C207" s="363"/>
      <c r="D207" s="363"/>
      <c r="E207" s="363"/>
      <c r="F207" s="364"/>
      <c r="G207" s="403" t="s">
        <v>408</v>
      </c>
      <c r="H207" s="404"/>
      <c r="I207" s="404"/>
      <c r="J207" s="404"/>
      <c r="K207" s="405"/>
      <c r="L207" s="406" t="s">
        <v>395</v>
      </c>
      <c r="M207" s="407"/>
      <c r="N207" s="407"/>
      <c r="O207" s="407"/>
      <c r="P207" s="407"/>
      <c r="Q207" s="407"/>
      <c r="R207" s="407"/>
      <c r="S207" s="407"/>
      <c r="T207" s="407"/>
      <c r="U207" s="407"/>
      <c r="V207" s="407"/>
      <c r="W207" s="407"/>
      <c r="X207" s="408"/>
      <c r="Y207" s="409">
        <v>16</v>
      </c>
      <c r="Z207" s="410"/>
      <c r="AA207" s="410"/>
      <c r="AB207" s="411"/>
      <c r="AC207" s="403" t="s">
        <v>394</v>
      </c>
      <c r="AD207" s="404"/>
      <c r="AE207" s="404"/>
      <c r="AF207" s="404"/>
      <c r="AG207" s="405"/>
      <c r="AH207" s="406" t="s">
        <v>406</v>
      </c>
      <c r="AI207" s="407"/>
      <c r="AJ207" s="407"/>
      <c r="AK207" s="407"/>
      <c r="AL207" s="407"/>
      <c r="AM207" s="407"/>
      <c r="AN207" s="407"/>
      <c r="AO207" s="407"/>
      <c r="AP207" s="407"/>
      <c r="AQ207" s="407"/>
      <c r="AR207" s="407"/>
      <c r="AS207" s="407"/>
      <c r="AT207" s="408"/>
      <c r="AU207" s="409">
        <v>2</v>
      </c>
      <c r="AV207" s="410"/>
      <c r="AW207" s="410"/>
      <c r="AX207" s="558"/>
    </row>
    <row r="208" spans="1:50" ht="24.75" customHeight="1">
      <c r="A208" s="362"/>
      <c r="B208" s="363"/>
      <c r="C208" s="363"/>
      <c r="D208" s="363"/>
      <c r="E208" s="363"/>
      <c r="F208" s="364"/>
      <c r="G208" s="403" t="s">
        <v>396</v>
      </c>
      <c r="H208" s="404"/>
      <c r="I208" s="404"/>
      <c r="J208" s="404"/>
      <c r="K208" s="405"/>
      <c r="L208" s="406"/>
      <c r="M208" s="407"/>
      <c r="N208" s="407"/>
      <c r="O208" s="407"/>
      <c r="P208" s="407"/>
      <c r="Q208" s="407"/>
      <c r="R208" s="407"/>
      <c r="S208" s="407"/>
      <c r="T208" s="407"/>
      <c r="U208" s="407"/>
      <c r="V208" s="407"/>
      <c r="W208" s="407"/>
      <c r="X208" s="408"/>
      <c r="Y208" s="409">
        <v>6</v>
      </c>
      <c r="Z208" s="410"/>
      <c r="AA208" s="410"/>
      <c r="AB208" s="411"/>
      <c r="AC208" s="403" t="s">
        <v>396</v>
      </c>
      <c r="AD208" s="404"/>
      <c r="AE208" s="404"/>
      <c r="AF208" s="404"/>
      <c r="AG208" s="405"/>
      <c r="AH208" s="406"/>
      <c r="AI208" s="407"/>
      <c r="AJ208" s="407"/>
      <c r="AK208" s="407"/>
      <c r="AL208" s="407"/>
      <c r="AM208" s="407"/>
      <c r="AN208" s="407"/>
      <c r="AO208" s="407"/>
      <c r="AP208" s="407"/>
      <c r="AQ208" s="407"/>
      <c r="AR208" s="407"/>
      <c r="AS208" s="407"/>
      <c r="AT208" s="408"/>
      <c r="AU208" s="409">
        <v>1</v>
      </c>
      <c r="AV208" s="410"/>
      <c r="AW208" s="410"/>
      <c r="AX208" s="558"/>
    </row>
    <row r="209" spans="1:50" ht="24.75" customHeight="1">
      <c r="A209" s="362"/>
      <c r="B209" s="363"/>
      <c r="C209" s="363"/>
      <c r="D209" s="363"/>
      <c r="E209" s="363"/>
      <c r="F209" s="364"/>
      <c r="G209" s="403" t="s">
        <v>409</v>
      </c>
      <c r="H209" s="404"/>
      <c r="I209" s="404"/>
      <c r="J209" s="404"/>
      <c r="K209" s="405"/>
      <c r="L209" s="406" t="s">
        <v>398</v>
      </c>
      <c r="M209" s="407"/>
      <c r="N209" s="407"/>
      <c r="O209" s="407"/>
      <c r="P209" s="407"/>
      <c r="Q209" s="407"/>
      <c r="R209" s="407"/>
      <c r="S209" s="407"/>
      <c r="T209" s="407"/>
      <c r="U209" s="407"/>
      <c r="V209" s="407"/>
      <c r="W209" s="407"/>
      <c r="X209" s="408"/>
      <c r="Y209" s="409">
        <v>4</v>
      </c>
      <c r="Z209" s="410"/>
      <c r="AA209" s="410"/>
      <c r="AB209" s="411"/>
      <c r="AC209" s="403" t="s">
        <v>397</v>
      </c>
      <c r="AD209" s="404"/>
      <c r="AE209" s="404"/>
      <c r="AF209" s="404"/>
      <c r="AG209" s="405"/>
      <c r="AH209" s="406" t="s">
        <v>398</v>
      </c>
      <c r="AI209" s="407"/>
      <c r="AJ209" s="407"/>
      <c r="AK209" s="407"/>
      <c r="AL209" s="407"/>
      <c r="AM209" s="407"/>
      <c r="AN209" s="407"/>
      <c r="AO209" s="407"/>
      <c r="AP209" s="407"/>
      <c r="AQ209" s="407"/>
      <c r="AR209" s="407"/>
      <c r="AS209" s="407"/>
      <c r="AT209" s="408"/>
      <c r="AU209" s="409">
        <v>1</v>
      </c>
      <c r="AV209" s="410"/>
      <c r="AW209" s="410"/>
      <c r="AX209" s="558"/>
    </row>
    <row r="210" spans="1:50" ht="24.75" hidden="1"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8"/>
    </row>
    <row r="211" spans="1:50" ht="24.75" hidden="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8"/>
    </row>
    <row r="212" spans="1:50" ht="24.75" hidden="1"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8"/>
    </row>
    <row r="213" spans="1:50" ht="24.75" hidden="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8"/>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8"/>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8"/>
    </row>
    <row r="216" spans="1:50" ht="24.75" customHeight="1" thickBot="1">
      <c r="A216" s="362"/>
      <c r="B216" s="363"/>
      <c r="C216" s="363"/>
      <c r="D216" s="363"/>
      <c r="E216" s="363"/>
      <c r="F216" s="364"/>
      <c r="G216" s="559" t="s">
        <v>22</v>
      </c>
      <c r="H216" s="560"/>
      <c r="I216" s="560"/>
      <c r="J216" s="560"/>
      <c r="K216" s="560"/>
      <c r="L216" s="561"/>
      <c r="M216" s="146"/>
      <c r="N216" s="146"/>
      <c r="O216" s="146"/>
      <c r="P216" s="146"/>
      <c r="Q216" s="146"/>
      <c r="R216" s="146"/>
      <c r="S216" s="146"/>
      <c r="T216" s="146"/>
      <c r="U216" s="146"/>
      <c r="V216" s="146"/>
      <c r="W216" s="146"/>
      <c r="X216" s="147"/>
      <c r="Y216" s="562">
        <f>SUM(Y206:AB215)</f>
        <v>52</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7</v>
      </c>
      <c r="AV216" s="563"/>
      <c r="AW216" s="563"/>
      <c r="AX216" s="565"/>
    </row>
    <row r="217" spans="1:50" ht="30" customHeight="1">
      <c r="A217" s="362"/>
      <c r="B217" s="363"/>
      <c r="C217" s="363"/>
      <c r="D217" s="363"/>
      <c r="E217" s="363"/>
      <c r="F217" s="364"/>
      <c r="G217" s="368" t="s">
        <v>401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customHeight="1">
      <c r="A219" s="362"/>
      <c r="B219" s="363"/>
      <c r="C219" s="363"/>
      <c r="D219" s="363"/>
      <c r="E219" s="363"/>
      <c r="F219" s="364"/>
      <c r="G219" s="353" t="s">
        <v>393</v>
      </c>
      <c r="H219" s="354"/>
      <c r="I219" s="354"/>
      <c r="J219" s="354"/>
      <c r="K219" s="355"/>
      <c r="L219" s="356" t="s">
        <v>450</v>
      </c>
      <c r="M219" s="357"/>
      <c r="N219" s="357"/>
      <c r="O219" s="357"/>
      <c r="P219" s="357"/>
      <c r="Q219" s="357"/>
      <c r="R219" s="357"/>
      <c r="S219" s="357"/>
      <c r="T219" s="357"/>
      <c r="U219" s="357"/>
      <c r="V219" s="357"/>
      <c r="W219" s="357"/>
      <c r="X219" s="358"/>
      <c r="Y219" s="388">
        <v>7</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c r="A220" s="362"/>
      <c r="B220" s="363"/>
      <c r="C220" s="363"/>
      <c r="D220" s="363"/>
      <c r="E220" s="363"/>
      <c r="F220" s="364"/>
      <c r="G220" s="403" t="s">
        <v>394</v>
      </c>
      <c r="H220" s="404"/>
      <c r="I220" s="404"/>
      <c r="J220" s="404"/>
      <c r="K220" s="405"/>
      <c r="L220" s="406" t="s">
        <v>395</v>
      </c>
      <c r="M220" s="407"/>
      <c r="N220" s="407"/>
      <c r="O220" s="407"/>
      <c r="P220" s="407"/>
      <c r="Q220" s="407"/>
      <c r="R220" s="407"/>
      <c r="S220" s="407"/>
      <c r="T220" s="407"/>
      <c r="U220" s="407"/>
      <c r="V220" s="407"/>
      <c r="W220" s="407"/>
      <c r="X220" s="408"/>
      <c r="Y220" s="409">
        <v>8</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8"/>
    </row>
    <row r="221" spans="1:50" ht="24.75" customHeight="1">
      <c r="A221" s="362"/>
      <c r="B221" s="363"/>
      <c r="C221" s="363"/>
      <c r="D221" s="363"/>
      <c r="E221" s="363"/>
      <c r="F221" s="364"/>
      <c r="G221" s="403" t="s">
        <v>396</v>
      </c>
      <c r="H221" s="404"/>
      <c r="I221" s="404"/>
      <c r="J221" s="404"/>
      <c r="K221" s="405"/>
      <c r="L221" s="406"/>
      <c r="M221" s="407"/>
      <c r="N221" s="407"/>
      <c r="O221" s="407"/>
      <c r="P221" s="407"/>
      <c r="Q221" s="407"/>
      <c r="R221" s="407"/>
      <c r="S221" s="407"/>
      <c r="T221" s="407"/>
      <c r="U221" s="407"/>
      <c r="V221" s="407"/>
      <c r="W221" s="407"/>
      <c r="X221" s="408"/>
      <c r="Y221" s="409">
        <v>4</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8"/>
    </row>
    <row r="222" spans="1:50" ht="24.75" customHeight="1">
      <c r="A222" s="362"/>
      <c r="B222" s="363"/>
      <c r="C222" s="363"/>
      <c r="D222" s="363"/>
      <c r="E222" s="363"/>
      <c r="F222" s="364"/>
      <c r="G222" s="403" t="s">
        <v>397</v>
      </c>
      <c r="H222" s="404"/>
      <c r="I222" s="404"/>
      <c r="J222" s="404"/>
      <c r="K222" s="405"/>
      <c r="L222" s="406" t="s">
        <v>398</v>
      </c>
      <c r="M222" s="407"/>
      <c r="N222" s="407"/>
      <c r="O222" s="407"/>
      <c r="P222" s="407"/>
      <c r="Q222" s="407"/>
      <c r="R222" s="407"/>
      <c r="S222" s="407"/>
      <c r="T222" s="407"/>
      <c r="U222" s="407"/>
      <c r="V222" s="407"/>
      <c r="W222" s="407"/>
      <c r="X222" s="408"/>
      <c r="Y222" s="409">
        <v>2</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8"/>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8"/>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8"/>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8"/>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8"/>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8"/>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8"/>
    </row>
    <row r="229" spans="1:50" ht="24.75" customHeight="1">
      <c r="A229" s="362"/>
      <c r="B229" s="363"/>
      <c r="C229" s="363"/>
      <c r="D229" s="363"/>
      <c r="E229" s="363"/>
      <c r="F229" s="364"/>
      <c r="G229" s="559" t="s">
        <v>22</v>
      </c>
      <c r="H229" s="560"/>
      <c r="I229" s="560"/>
      <c r="J229" s="560"/>
      <c r="K229" s="560"/>
      <c r="L229" s="561"/>
      <c r="M229" s="146"/>
      <c r="N229" s="146"/>
      <c r="O229" s="146"/>
      <c r="P229" s="146"/>
      <c r="Q229" s="146"/>
      <c r="R229" s="146"/>
      <c r="S229" s="146"/>
      <c r="T229" s="146"/>
      <c r="U229" s="146"/>
      <c r="V229" s="146"/>
      <c r="W229" s="146"/>
      <c r="X229" s="147"/>
      <c r="Y229" s="562">
        <f>SUM(Y219:AB228)</f>
        <v>21</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hidden="1"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c r="A236" s="569">
        <v>1</v>
      </c>
      <c r="B236" s="569">
        <v>1</v>
      </c>
      <c r="C236" s="571" t="s">
        <v>411</v>
      </c>
      <c r="D236" s="570"/>
      <c r="E236" s="570"/>
      <c r="F236" s="570"/>
      <c r="G236" s="570"/>
      <c r="H236" s="570"/>
      <c r="I236" s="570"/>
      <c r="J236" s="570"/>
      <c r="K236" s="570"/>
      <c r="L236" s="570"/>
      <c r="M236" s="571" t="s">
        <v>412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14</v>
      </c>
      <c r="AL236" s="573"/>
      <c r="AM236" s="573"/>
      <c r="AN236" s="573"/>
      <c r="AO236" s="573"/>
      <c r="AP236" s="574"/>
      <c r="AQ236" s="571">
        <v>1</v>
      </c>
      <c r="AR236" s="570"/>
      <c r="AS236" s="570"/>
      <c r="AT236" s="570"/>
      <c r="AU236" s="572">
        <v>97</v>
      </c>
      <c r="AV236" s="573"/>
      <c r="AW236" s="573"/>
      <c r="AX236" s="574"/>
    </row>
    <row r="237" spans="1:50" ht="24" hidden="1" customHeight="1">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c r="A238" s="569">
        <v>3</v>
      </c>
      <c r="B238" s="569">
        <v>1</v>
      </c>
      <c r="C238" s="570"/>
      <c r="D238" s="570"/>
      <c r="E238" s="570"/>
      <c r="F238" s="570"/>
      <c r="G238" s="570"/>
      <c r="H238" s="570"/>
      <c r="I238" s="570"/>
      <c r="J238" s="570"/>
      <c r="K238" s="570"/>
      <c r="L238" s="570"/>
      <c r="M238" s="67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2"/>
      <c r="AL238" s="573"/>
      <c r="AM238" s="573"/>
      <c r="AN238" s="573"/>
      <c r="AO238" s="573"/>
      <c r="AP238" s="574"/>
      <c r="AQ238" s="571"/>
      <c r="AR238" s="570"/>
      <c r="AS238" s="570"/>
      <c r="AT238" s="570"/>
      <c r="AU238" s="572"/>
      <c r="AV238" s="573"/>
      <c r="AW238" s="573"/>
      <c r="AX238" s="574"/>
    </row>
    <row r="239" spans="1:50" ht="24" hidden="1" customHeight="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365</v>
      </c>
      <c r="AL268" s="232"/>
      <c r="AM268" s="232"/>
      <c r="AN268" s="232"/>
      <c r="AO268" s="232"/>
      <c r="AP268" s="232"/>
      <c r="AQ268" s="232" t="s">
        <v>23</v>
      </c>
      <c r="AR268" s="232"/>
      <c r="AS268" s="232"/>
      <c r="AT268" s="232"/>
      <c r="AU268" s="83" t="s">
        <v>24</v>
      </c>
      <c r="AV268" s="84"/>
      <c r="AW268" s="84"/>
      <c r="AX268" s="576"/>
    </row>
    <row r="269" spans="1:50" ht="24" customHeight="1">
      <c r="A269" s="569">
        <v>1</v>
      </c>
      <c r="B269" s="569">
        <v>1</v>
      </c>
      <c r="C269" s="571" t="s">
        <v>413</v>
      </c>
      <c r="D269" s="570"/>
      <c r="E269" s="570"/>
      <c r="F269" s="570"/>
      <c r="G269" s="570"/>
      <c r="H269" s="570"/>
      <c r="I269" s="570"/>
      <c r="J269" s="570"/>
      <c r="K269" s="570"/>
      <c r="L269" s="570"/>
      <c r="M269" s="571" t="s">
        <v>414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v>14</v>
      </c>
      <c r="AL269" s="573"/>
      <c r="AM269" s="573"/>
      <c r="AN269" s="573"/>
      <c r="AO269" s="573"/>
      <c r="AP269" s="574"/>
      <c r="AQ269" s="571">
        <v>1</v>
      </c>
      <c r="AR269" s="570"/>
      <c r="AS269" s="570"/>
      <c r="AT269" s="570"/>
      <c r="AU269" s="572">
        <v>96</v>
      </c>
      <c r="AV269" s="573"/>
      <c r="AW269" s="573"/>
      <c r="AX269" s="574"/>
    </row>
    <row r="270" spans="1:50" ht="24" hidden="1" customHeight="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300" spans="1:50">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9"/>
      <c r="B301" s="569"/>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365</v>
      </c>
      <c r="AL301" s="232"/>
      <c r="AM301" s="232"/>
      <c r="AN301" s="232"/>
      <c r="AO301" s="232"/>
      <c r="AP301" s="232"/>
      <c r="AQ301" s="232" t="s">
        <v>23</v>
      </c>
      <c r="AR301" s="232"/>
      <c r="AS301" s="232"/>
      <c r="AT301" s="232"/>
      <c r="AU301" s="83" t="s">
        <v>24</v>
      </c>
      <c r="AV301" s="84"/>
      <c r="AW301" s="84"/>
      <c r="AX301" s="576"/>
    </row>
    <row r="302" spans="1:50" ht="24" customHeight="1">
      <c r="A302" s="569">
        <v>1</v>
      </c>
      <c r="B302" s="569">
        <v>1</v>
      </c>
      <c r="C302" s="571" t="s">
        <v>415</v>
      </c>
      <c r="D302" s="570"/>
      <c r="E302" s="570"/>
      <c r="F302" s="570"/>
      <c r="G302" s="570"/>
      <c r="H302" s="570"/>
      <c r="I302" s="570"/>
      <c r="J302" s="570"/>
      <c r="K302" s="570"/>
      <c r="L302" s="570"/>
      <c r="M302" s="571" t="s">
        <v>416</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v>52</v>
      </c>
      <c r="AL302" s="573"/>
      <c r="AM302" s="573"/>
      <c r="AN302" s="573"/>
      <c r="AO302" s="573"/>
      <c r="AP302" s="574"/>
      <c r="AQ302" s="571">
        <v>2</v>
      </c>
      <c r="AR302" s="570"/>
      <c r="AS302" s="570"/>
      <c r="AT302" s="570"/>
      <c r="AU302" s="572">
        <v>97</v>
      </c>
      <c r="AV302" s="573"/>
      <c r="AW302" s="573"/>
      <c r="AX302" s="574"/>
    </row>
    <row r="303" spans="1:50" ht="24" hidden="1" customHeight="1">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3" spans="1:50">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9"/>
      <c r="B334" s="569"/>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365</v>
      </c>
      <c r="AL334" s="232"/>
      <c r="AM334" s="232"/>
      <c r="AN334" s="232"/>
      <c r="AO334" s="232"/>
      <c r="AP334" s="232"/>
      <c r="AQ334" s="232" t="s">
        <v>23</v>
      </c>
      <c r="AR334" s="232"/>
      <c r="AS334" s="232"/>
      <c r="AT334" s="232"/>
      <c r="AU334" s="83" t="s">
        <v>24</v>
      </c>
      <c r="AV334" s="84"/>
      <c r="AW334" s="84"/>
      <c r="AX334" s="576"/>
    </row>
    <row r="335" spans="1:50" ht="24" customHeight="1">
      <c r="A335" s="569">
        <v>1</v>
      </c>
      <c r="B335" s="569">
        <v>1</v>
      </c>
      <c r="C335" s="571" t="s">
        <v>417</v>
      </c>
      <c r="D335" s="570"/>
      <c r="E335" s="570"/>
      <c r="F335" s="570"/>
      <c r="G335" s="570"/>
      <c r="H335" s="570"/>
      <c r="I335" s="570"/>
      <c r="J335" s="570"/>
      <c r="K335" s="570"/>
      <c r="L335" s="570"/>
      <c r="M335" s="571" t="s">
        <v>418</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v>21</v>
      </c>
      <c r="AL335" s="573"/>
      <c r="AM335" s="573"/>
      <c r="AN335" s="573"/>
      <c r="AO335" s="573"/>
      <c r="AP335" s="574"/>
      <c r="AQ335" s="571">
        <v>3</v>
      </c>
      <c r="AR335" s="570"/>
      <c r="AS335" s="570"/>
      <c r="AT335" s="570"/>
      <c r="AU335" s="572">
        <v>66</v>
      </c>
      <c r="AV335" s="573"/>
      <c r="AW335" s="573"/>
      <c r="AX335" s="574"/>
    </row>
    <row r="336" spans="1:50" ht="24" hidden="1" customHeight="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6" spans="1:50">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9"/>
      <c r="B367" s="569"/>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365</v>
      </c>
      <c r="AL367" s="232"/>
      <c r="AM367" s="232"/>
      <c r="AN367" s="232"/>
      <c r="AO367" s="232"/>
      <c r="AP367" s="232"/>
      <c r="AQ367" s="232" t="s">
        <v>23</v>
      </c>
      <c r="AR367" s="232"/>
      <c r="AS367" s="232"/>
      <c r="AT367" s="232"/>
      <c r="AU367" s="83" t="s">
        <v>24</v>
      </c>
      <c r="AV367" s="84"/>
      <c r="AW367" s="84"/>
      <c r="AX367" s="576"/>
    </row>
    <row r="368" spans="1:50" ht="24" customHeight="1">
      <c r="A368" s="569">
        <v>1</v>
      </c>
      <c r="B368" s="569">
        <v>1</v>
      </c>
      <c r="C368" s="571" t="s">
        <v>419</v>
      </c>
      <c r="D368" s="570"/>
      <c r="E368" s="570"/>
      <c r="F368" s="570"/>
      <c r="G368" s="570"/>
      <c r="H368" s="570"/>
      <c r="I368" s="570"/>
      <c r="J368" s="570"/>
      <c r="K368" s="570"/>
      <c r="L368" s="570"/>
      <c r="M368" s="571" t="s">
        <v>420</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v>25</v>
      </c>
      <c r="AL368" s="573"/>
      <c r="AM368" s="573"/>
      <c r="AN368" s="573"/>
      <c r="AO368" s="573"/>
      <c r="AP368" s="574"/>
      <c r="AQ368" s="571">
        <v>2</v>
      </c>
      <c r="AR368" s="570"/>
      <c r="AS368" s="570"/>
      <c r="AT368" s="570"/>
      <c r="AU368" s="572">
        <v>97</v>
      </c>
      <c r="AV368" s="573"/>
      <c r="AW368" s="573"/>
      <c r="AX368" s="574"/>
    </row>
    <row r="369" spans="1:50" ht="24" hidden="1" customHeight="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9" spans="1:50">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9"/>
      <c r="B400" s="569"/>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365</v>
      </c>
      <c r="AL400" s="232"/>
      <c r="AM400" s="232"/>
      <c r="AN400" s="232"/>
      <c r="AO400" s="232"/>
      <c r="AP400" s="232"/>
      <c r="AQ400" s="232" t="s">
        <v>23</v>
      </c>
      <c r="AR400" s="232"/>
      <c r="AS400" s="232"/>
      <c r="AT400" s="232"/>
      <c r="AU400" s="83" t="s">
        <v>24</v>
      </c>
      <c r="AV400" s="84"/>
      <c r="AW400" s="84"/>
      <c r="AX400" s="576"/>
    </row>
    <row r="401" spans="1:50" ht="24" customHeight="1">
      <c r="A401" s="569">
        <v>1</v>
      </c>
      <c r="B401" s="569">
        <v>1</v>
      </c>
      <c r="C401" s="571" t="s">
        <v>415</v>
      </c>
      <c r="D401" s="570"/>
      <c r="E401" s="570"/>
      <c r="F401" s="570"/>
      <c r="G401" s="570"/>
      <c r="H401" s="570"/>
      <c r="I401" s="570"/>
      <c r="J401" s="570"/>
      <c r="K401" s="570"/>
      <c r="L401" s="570"/>
      <c r="M401" s="571" t="s">
        <v>421</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v>18</v>
      </c>
      <c r="AL401" s="573"/>
      <c r="AM401" s="573"/>
      <c r="AN401" s="573"/>
      <c r="AO401" s="573"/>
      <c r="AP401" s="574"/>
      <c r="AQ401" s="571">
        <v>2</v>
      </c>
      <c r="AR401" s="570"/>
      <c r="AS401" s="570"/>
      <c r="AT401" s="570"/>
      <c r="AU401" s="572">
        <v>95</v>
      </c>
      <c r="AV401" s="573"/>
      <c r="AW401" s="573"/>
      <c r="AX401" s="574"/>
    </row>
    <row r="402" spans="1:50" ht="24" hidden="1" customHeight="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2" spans="1:50">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9"/>
      <c r="B433" s="569"/>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365</v>
      </c>
      <c r="AL433" s="232"/>
      <c r="AM433" s="232"/>
      <c r="AN433" s="232"/>
      <c r="AO433" s="232"/>
      <c r="AP433" s="232"/>
      <c r="AQ433" s="232" t="s">
        <v>23</v>
      </c>
      <c r="AR433" s="232"/>
      <c r="AS433" s="232"/>
      <c r="AT433" s="232"/>
      <c r="AU433" s="83" t="s">
        <v>24</v>
      </c>
      <c r="AV433" s="84"/>
      <c r="AW433" s="84"/>
      <c r="AX433" s="576"/>
    </row>
    <row r="434" spans="1:50" ht="24" customHeight="1">
      <c r="A434" s="569">
        <v>1</v>
      </c>
      <c r="B434" s="569">
        <v>1</v>
      </c>
      <c r="C434" s="571" t="s">
        <v>422</v>
      </c>
      <c r="D434" s="570"/>
      <c r="E434" s="570"/>
      <c r="F434" s="570"/>
      <c r="G434" s="570"/>
      <c r="H434" s="570"/>
      <c r="I434" s="570"/>
      <c r="J434" s="570"/>
      <c r="K434" s="570"/>
      <c r="L434" s="570"/>
      <c r="M434" s="571" t="s">
        <v>423</v>
      </c>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v>7</v>
      </c>
      <c r="AL434" s="573"/>
      <c r="AM434" s="573"/>
      <c r="AN434" s="573"/>
      <c r="AO434" s="573"/>
      <c r="AP434" s="574"/>
      <c r="AQ434" s="571" t="s">
        <v>424</v>
      </c>
      <c r="AR434" s="570"/>
      <c r="AS434" s="570"/>
      <c r="AT434" s="570"/>
      <c r="AU434" s="572" t="s">
        <v>425</v>
      </c>
      <c r="AV434" s="573"/>
      <c r="AW434" s="573"/>
      <c r="AX434" s="574"/>
    </row>
    <row r="435" spans="1:50" ht="24" hidden="1" customHeight="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9"/>
      <c r="B466" s="569"/>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365</v>
      </c>
      <c r="AL466" s="232"/>
      <c r="AM466" s="232"/>
      <c r="AN466" s="232"/>
      <c r="AO466" s="232"/>
      <c r="AP466" s="232"/>
      <c r="AQ466" s="232" t="s">
        <v>23</v>
      </c>
      <c r="AR466" s="232"/>
      <c r="AS466" s="232"/>
      <c r="AT466" s="232"/>
      <c r="AU466" s="83" t="s">
        <v>24</v>
      </c>
      <c r="AV466" s="84"/>
      <c r="AW466" s="84"/>
      <c r="AX466" s="576"/>
    </row>
    <row r="467" spans="1:50" ht="24" hidden="1" customHeight="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篤史</cp:lastModifiedBy>
  <cp:lastPrinted>2015-08-18T09:05:41Z</cp:lastPrinted>
  <dcterms:created xsi:type="dcterms:W3CDTF">2012-03-13T00:50:25Z</dcterms:created>
  <dcterms:modified xsi:type="dcterms:W3CDTF">2015-08-30T23:49:06Z</dcterms:modified>
</cp:coreProperties>
</file>