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83" i="3" l="1"/>
  <c r="AO83" i="3" l="1"/>
  <c r="AJ8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<sst xmlns="http://schemas.openxmlformats.org/spreadsheetml/2006/main" count="1379" uniqueCount="565">
  <si>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</si>
  <si>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</si>
  <si>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</si>
  <si>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</si>
  <si>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</si>
  <si>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</si>
  <si>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</si>
  <si>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</si>
  <si>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</si>
  <si>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</si>
  <si>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</si>
  <si>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</si>
  <si>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</si>
  <si>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</si>
  <si>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</si>
  <si>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</si>
  <si>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</si>
  <si>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</si>
  <si>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</si>
  <si>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</si>
  <si>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</si>
  <si>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</si>
  <si>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</si>
  <si>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</si>
  <si>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</si>
  <si>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</si>
  <si>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</si>
  <si>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</si>
  <si>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</si>
  <si>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</si>
  <si>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</si>
  <si>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</si>
  <si>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</si>
  <si>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</si>
  <si>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</si>
  <si>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</si>
  <si>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</si>
  <si>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</si>
  <si>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</si>
  <si>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</si>
  <si>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</si>
  <si>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</si>
  <si>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</si>
  <si>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</si>
  <si>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</si>
  <si>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</si>
  <si>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</si>
  <si>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</si>
  <si>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</si>
  <si>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</si>
  <si>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</si>
  <si>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</si>
  <si>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</si>
  <si>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</si>
  <si>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</si>
  <si>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</si>
  <si>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</si>
  <si>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</si>
  <si>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</si>
  <si>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</si>
  <si>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</si>
  <si>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</si>
  <si>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</si>
  <si>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</si>
  <si>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</si>
  <si>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</si>
  <si>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</si>
  <si>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</si>
  <si>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</si>
  <si>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</si>
  <si>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</si>
  <si>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</si>
  <si>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</si>
  <si>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</si>
  <si>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</si>
  <si>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</si>
  <si>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</si>
  <si>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</si>
  <si>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</si>
  <si>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</si>
  <si>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</si>
  <si>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</si>
  <si>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</si>
  <si>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</si>
  <si>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</si>
  <si>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</si>
  <si>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</si>
  <si>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</si>
  <si>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</si>
  <si>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</si>
  <si>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</si>
  <si>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</si>
  <si>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</si>
  <si>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</si>
  <si>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</si>
  <si>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</si>
  <si>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</si>
  <si>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</si>
  <si>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</si>
  <si>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</si>
  <si>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</si>
  <si>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</si>
  <si>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</si>
  <si>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</si>
  <si>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</si>
  <si>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</si>
  <si>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</si>
  <si>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</si>
  <si>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</si>
  <si>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</si>
  <si>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</si>
  <si>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</si>
  <si>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</si>
  <si>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</si>
  <si>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</si>
  <si>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</si>
  <si>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</si>
  <si>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</si>
  <si>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</si>
  <si>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</si>
  <si>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</si>
  <si>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</si>
  <si>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</si>
  <si>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</si>
  <si>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</si>
  <si>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</si>
  <si>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</si>
  <si>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</si>
  <si>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</si>
  <si>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</si>
  <si>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</si>
  <si>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</si>
  <si>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</si>
  <si>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</si>
  <si>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</si>
  <si>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</si>
  <si>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</si>
  <si>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</si>
  <si>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</si>
  <si>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</si>
  <si>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</si>
  <si>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</si>
  <si>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</si>
  <si>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</si>
  <si>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</si>
  <si>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</si>
  <si>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</si>
  <si>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</si>
  <si>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</si>
  <si>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</si>
  <si>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</si>
  <si>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</si>
  <si>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</si>
  <si>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</si>
  <si>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</si>
  <si>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</si>
  <si>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</si>
  <si>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</si>
  <si>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</si>
  <si>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</si>
  <si>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</si>
  <si>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</si>
  <si>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</si>
  <si>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</si>
  <si>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</si>
  <si>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</si>
  <si>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</si>
  <si>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</si>
  <si>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</si>
  <si>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</si>
  <si>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</si>
  <si>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</si>
  <si>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</si>
  <si>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</si>
  <si>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</si>
  <si>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</si>
  <si>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</si>
  <si>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</si>
  <si>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</si>
  <si>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</si>
  <si>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</si>
  <si>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</si>
  <si>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</si>
  <si>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</si>
  <si>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</si>
  <si>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</si>
  <si>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</si>
  <si>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</si>
  <si>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</si>
  <si>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</si>
  <si>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</si>
  <si>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</si>
  <si>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</si>
  <si>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</si>
  <si>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</si>
  <si>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</si>
  <si>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</si>
  <si>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</si>
  <si>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</si>
  <si>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</si>
  <si>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</si>
  <si>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</si>
  <si>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</si>
  <si>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</si>
  <si>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</si>
  <si>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</si>
  <si>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</si>
  <si>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</si>
  <si>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</si>
  <si>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</si>
  <si>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</si>
  <si>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</si>
  <si>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</si>
  <si>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</si>
  <si>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</si>
  <si>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</si>
  <si>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</si>
  <si>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</si>
  <si>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</si>
  <si>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</si>
  <si>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</si>
  <si>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</si>
  <si>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</si>
  <si>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</si>
  <si>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</si>
  <si>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</si>
  <si>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</si>
  <si>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</si>
  <si>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</si>
  <si>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</si>
  <si>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</si>
  <si>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</si>
  <si>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</si>
  <si>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</si>
  <si>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</si>
  <si>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</si>
  <si>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</si>
  <si>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</si>
  <si>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</si>
  <si>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</si>
  <si>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</si>
  <si>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</si>
  <si>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</si>
  <si>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</si>
  <si>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</si>
  <si>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</si>
  <si>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</si>
  <si>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</si>
  <si>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</si>
  <si>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</si>
  <si>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</si>
  <si>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</si>
  <si>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</si>
  <si>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</si>
  <si>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</si>
  <si>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</si>
  <si>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</si>
  <si>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</si>
  <si>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</si>
  <si>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</si>
  <si>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</si>
  <si>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</si>
  <si>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</si>
  <si>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</si>
  <si>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</si>
  <si>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</si>
  <si>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</si>
  <si>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</si>
  <si>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</si>
  <si>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</si>
  <si>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</si>
  <si>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</si>
  <si>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</si>
  <si>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</si>
  <si>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</si>
  <si>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</si>
  <si>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</si>
  <si>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</si>
  <si>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</si>
  <si>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</si>
  <si>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</si>
  <si>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</si>
  <si>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</si>
  <si>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</si>
  <si>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</si>
  <si>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</si>
  <si>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</si>
  <si>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</si>
  <si>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</si>
  <si>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</si>
  <si>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</si>
  <si>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</si>
  <si>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</si>
  <si>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</si>
  <si>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</si>
  <si>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</si>
  <si>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</si>
  <si>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</si>
  <si>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</si>
  <si>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</si>
  <si>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</si>
  <si>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</si>
  <si>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</si>
  <si>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</si>
  <si>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</si>
  <si>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</si>
  <si>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</si>
  <si>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</si>
  <si>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</si>
  <si>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</si>
  <si>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</si>
  <si>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</si>
  <si>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</si>
  <si>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</si>
  <si>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</si>
  <si>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</si>
  <si>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</si>
  <si>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</si>
  <si>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</si>
  <si>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</si>
  <si>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</si>
  <si>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</si>
  <si>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</si>
  <si>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</si>
  <si>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</si>
  <si>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</si>
  <si>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</si>
  <si>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</si>
  <si>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</si>
  <si>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</si>
  <si>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</si>
  <si>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</si>
  <si>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</si>
  <si>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</si>
  <si>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</si>
  <si>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</si>
  <si>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</si>
  <si>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</si>
  <si>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</si>
  <si>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</si>
  <si>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</si>
  <si>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</si>
  <si>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</si>
  <si>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</si>
  <si>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</si>
  <si>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</si>
  <si>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</si>
  <si>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</si>
  <si>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</si>
  <si>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</si>
  <si>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</si>
  <si>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</si>
  <si>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</si>
  <si>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</si>
  <si>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</si>
  <si>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</si>
  <si>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</si>
  <si>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</si>
  <si>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</si>
  <si>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</si>
  <si>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</si>
  <si>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</si>
  <si>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</si>
  <si>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</si>
  <si>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</si>
  <si>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</si>
  <si>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</si>
  <si>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</si>
  <si>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</si>
  <si>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</si>
  <si>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</si>
  <si>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</si>
  <si>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</si>
  <si>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</si>
  <si>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</si>
  <si>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</si>
  <si>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</si>
  <si>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</si>
  <si>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</si>
  <si>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</si>
  <si>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</si>
  <si>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</si>
  <si>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</si>
  <si>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</si>
  <si>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</si>
  <si>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</si>
  <si>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</si>
  <si>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</si>
  <si>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</si>
  <si>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</si>
  <si>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</si>
  <si>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</si>
  <si>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</si>
  <si>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</si>
  <si>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</si>
  <si>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</si>
  <si>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</si>
  <si>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</si>
  <si>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</si>
  <si>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</si>
  <si>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</si>
  <si>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</si>
  <si>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</si>
  <si>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</si>
  <si>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</si>
  <si>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</si>
  <si>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</si>
  <si>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</si>
  <si>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</si>
  <si>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</si>
  <si>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</si>
  <si>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</si>
  <si>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</si>
  <si>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</si>
  <si>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</si>
  <si>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</si>
  <si>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</si>
  <si>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</si>
  <si>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</si>
  <si>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</si>
  <si>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</si>
  <si>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</si>
  <si>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</si>
  <si>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</si>
  <si>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</si>
  <si>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</si>
  <si>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</si>
  <si>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</si>
  <si>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</si>
  <si>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</si>
  <si>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</si>
  <si>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</si>
  <si>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</si>
  <si>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</si>
  <si>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</si>
  <si>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</si>
  <si>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</si>
  <si>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</si>
  <si>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</si>
  <si>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</si>
  <si>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</si>
  <si>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</si>
  <si>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</si>
  <si>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</si>
  <si>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</si>
  <si>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</si>
  <si>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</si>
  <si>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</si>
  <si>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</si>
  <si>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</si>
  <si>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</si>
  <si>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</si>
  <si>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</si>
  <si>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</si>
  <si>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</si>
  <si>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</si>
  <si>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</si>
  <si>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</si>
  <si>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</si>
  <si>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</si>
  <si>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</si>
  <si>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</si>
  <si>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</si>
  <si>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</si>
  <si>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</si>
  <si>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</si>
  <si>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</si>
  <si>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</si>
  <si>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</si>
  <si>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</si>
  <si>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</si>
  <si>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動物愛護管理推進事業</t>
    <phoneticPr fontId="5"/>
  </si>
  <si>
    <t>自然環境局</t>
    <phoneticPr fontId="5"/>
  </si>
  <si>
    <t>総務課動物愛護管理室</t>
    <phoneticPr fontId="5"/>
  </si>
  <si>
    <t>5.生物多様性の保全と自然との共生の推進
5-4　動物の愛護及び管理</t>
    <phoneticPr fontId="5"/>
  </si>
  <si>
    <t>動物の愛護及び管理に関する施策を総合的に推進するための基本的な指針（平成18年10月31日環境省告示第140号）</t>
    <phoneticPr fontId="5"/>
  </si>
  <si>
    <t>○</t>
  </si>
  <si>
    <t>環境省の地方支分部局である地方環境事務所等において、地方公共団体、警察等の関係機関が協力し、逸走及び遺棄された危険な動物に適切に対応することで、一般市民への被害の発生を防止することを目的とする。</t>
    <phoneticPr fontId="5"/>
  </si>
  <si>
    <t>地方環境事務所等において、野外で逸走及び遺棄された危険な動物が発見された場合に、種の同定や取扱上の注意等を行うとともに、特定動物については、地方公共団体、警察等と連携して、一時保管等の処分を実施する。</t>
    <phoneticPr fontId="5"/>
  </si>
  <si>
    <t>-</t>
    <phoneticPr fontId="5"/>
  </si>
  <si>
    <t>-</t>
    <phoneticPr fontId="5"/>
  </si>
  <si>
    <t>逸走及び遺棄された危険な動物に適切に対応することで、一般市民への被害の発生を防止することを事業目的としている。本事業は、危険な動物が屋外で発見・保護された際、緊急的に対応する場合に備えるものであるため、成果として定量的な指標を示すのは困難である。</t>
    <phoneticPr fontId="5"/>
  </si>
  <si>
    <t>逸走及び遺棄された危険な動物による人身事故件数0を目標とする。</t>
    <phoneticPr fontId="5"/>
  </si>
  <si>
    <t>環境保全調査費</t>
    <rPh sb="0" eb="2">
      <t>カンキョウ</t>
    </rPh>
    <rPh sb="2" eb="4">
      <t>ホゼン</t>
    </rPh>
    <rPh sb="4" eb="7">
      <t>チョウサヒ</t>
    </rPh>
    <phoneticPr fontId="3"/>
  </si>
  <si>
    <t>‐</t>
  </si>
  <si>
    <t>予算の執行には地方環境事務所等毎にばらつきがある。</t>
    <phoneticPr fontId="5"/>
  </si>
  <si>
    <t>逸走及び遺棄された危険な動物に緊急的に対処する場合に備えるには国が地方公共団体や警察と連携する必要がある。</t>
    <rPh sb="15" eb="18">
      <t>キンキュウテキ</t>
    </rPh>
    <rPh sb="19" eb="21">
      <t>タイショ</t>
    </rPh>
    <rPh sb="23" eb="25">
      <t>バアイ</t>
    </rPh>
    <rPh sb="26" eb="27">
      <t>ソナ</t>
    </rPh>
    <rPh sb="31" eb="32">
      <t>クニ</t>
    </rPh>
    <rPh sb="33" eb="35">
      <t>チホウ</t>
    </rPh>
    <rPh sb="35" eb="37">
      <t>コウキョウ</t>
    </rPh>
    <rPh sb="37" eb="39">
      <t>ダンタイ</t>
    </rPh>
    <rPh sb="40" eb="42">
      <t>ケイサツ</t>
    </rPh>
    <rPh sb="43" eb="45">
      <t>レンケイ</t>
    </rPh>
    <rPh sb="47" eb="49">
      <t>ヒツヨウ</t>
    </rPh>
    <phoneticPr fontId="5"/>
  </si>
  <si>
    <t>国民の安全を守るという意味で優先度は高いと考える。</t>
    <rPh sb="0" eb="2">
      <t>コクミン</t>
    </rPh>
    <rPh sb="3" eb="5">
      <t>アンゼン</t>
    </rPh>
    <rPh sb="6" eb="7">
      <t>マモ</t>
    </rPh>
    <rPh sb="11" eb="13">
      <t>イミ</t>
    </rPh>
    <rPh sb="14" eb="17">
      <t>ユウセンド</t>
    </rPh>
    <rPh sb="18" eb="19">
      <t>タカ</t>
    </rPh>
    <rPh sb="21" eb="22">
      <t>カンガ</t>
    </rPh>
    <phoneticPr fontId="5"/>
  </si>
  <si>
    <t>-</t>
    <phoneticPr fontId="5"/>
  </si>
  <si>
    <t>（株）旭屋書店</t>
    <phoneticPr fontId="5"/>
  </si>
  <si>
    <t>東洋印刷（株）</t>
    <phoneticPr fontId="5"/>
  </si>
  <si>
    <t>天売猫一時飼育用ケージ・ダンボール購入</t>
    <phoneticPr fontId="5"/>
  </si>
  <si>
    <t>天売猫普及啓発用のリーフレット・ポスター印刷</t>
    <phoneticPr fontId="5"/>
  </si>
  <si>
    <t>-</t>
    <phoneticPr fontId="5"/>
  </si>
  <si>
    <t>少額随意契約</t>
    <rPh sb="0" eb="2">
      <t>ショウガク</t>
    </rPh>
    <rPh sb="2" eb="4">
      <t>ズイイ</t>
    </rPh>
    <rPh sb="4" eb="6">
      <t>ケイヤク</t>
    </rPh>
    <phoneticPr fontId="5"/>
  </si>
  <si>
    <t>-</t>
    <phoneticPr fontId="5"/>
  </si>
  <si>
    <t>-</t>
    <phoneticPr fontId="5"/>
  </si>
  <si>
    <t>冷凍ウズラ</t>
    <rPh sb="0" eb="2">
      <t>レイトウ</t>
    </rPh>
    <phoneticPr fontId="4"/>
  </si>
  <si>
    <t>普及啓発グッズ購入</t>
    <phoneticPr fontId="5"/>
  </si>
  <si>
    <t>（株）日興商会　大阪中央支店</t>
    <phoneticPr fontId="5"/>
  </si>
  <si>
    <t>動物愛護フェスティバル消耗品購入代</t>
    <phoneticPr fontId="5"/>
  </si>
  <si>
    <t>噴霧器・電池購入</t>
    <phoneticPr fontId="5"/>
  </si>
  <si>
    <t>飼育動物の適正飼育及び野生動物の保護に係る講演会開催</t>
    <phoneticPr fontId="5"/>
  </si>
  <si>
    <t>物品購入</t>
    <phoneticPr fontId="5"/>
  </si>
  <si>
    <t>（株）常光</t>
    <rPh sb="1" eb="2">
      <t>カブ</t>
    </rPh>
    <rPh sb="3" eb="5">
      <t>ジョウコウ</t>
    </rPh>
    <phoneticPr fontId="19"/>
  </si>
  <si>
    <t>（有）　フロムサーティーフォー</t>
    <phoneticPr fontId="5"/>
  </si>
  <si>
    <t>（公社）島根県獣医師会</t>
    <phoneticPr fontId="5"/>
  </si>
  <si>
    <t>橋本産業（株）</t>
    <phoneticPr fontId="5"/>
  </si>
  <si>
    <t>逸走及び遺棄された危険な動物による人身事故を0にする</t>
    <phoneticPr fontId="5"/>
  </si>
  <si>
    <t>本事業は地方環境事務所において行われるものであり、逸走及び遺棄された危険な動物による人身事故数の報告義務はないため、指標を示すのは困難である。</t>
    <phoneticPr fontId="5"/>
  </si>
  <si>
    <t>件</t>
    <rPh sb="0" eb="1">
      <t>ケン</t>
    </rPh>
    <phoneticPr fontId="5"/>
  </si>
  <si>
    <t>逸走及び遺棄された危険な動物による人身事故を0にする。</t>
    <phoneticPr fontId="5"/>
  </si>
  <si>
    <t>逸走及び遺棄された危険な動物による人身事故対処件数。</t>
    <rPh sb="0" eb="2">
      <t>イッソウ</t>
    </rPh>
    <rPh sb="2" eb="3">
      <t>オヨ</t>
    </rPh>
    <rPh sb="4" eb="6">
      <t>イキ</t>
    </rPh>
    <rPh sb="9" eb="11">
      <t>キケン</t>
    </rPh>
    <rPh sb="12" eb="14">
      <t>ドウブツ</t>
    </rPh>
    <rPh sb="17" eb="19">
      <t>ジンシン</t>
    </rPh>
    <rPh sb="19" eb="21">
      <t>ジコ</t>
    </rPh>
    <rPh sb="21" eb="23">
      <t>タイショ</t>
    </rPh>
    <rPh sb="23" eb="25">
      <t>ケンスウ</t>
    </rPh>
    <phoneticPr fontId="5"/>
  </si>
  <si>
    <t>逸走及び遺棄された危険な動物への備えや事故発生の防止は国民の安全を守るために必要である。</t>
    <rPh sb="0" eb="2">
      <t>イッソウ</t>
    </rPh>
    <rPh sb="2" eb="3">
      <t>オヨ</t>
    </rPh>
    <rPh sb="4" eb="6">
      <t>イキ</t>
    </rPh>
    <rPh sb="9" eb="11">
      <t>キケン</t>
    </rPh>
    <rPh sb="12" eb="14">
      <t>ドウブツ</t>
    </rPh>
    <rPh sb="16" eb="17">
      <t>ソナ</t>
    </rPh>
    <rPh sb="19" eb="21">
      <t>ジコ</t>
    </rPh>
    <rPh sb="21" eb="23">
      <t>ハッセイ</t>
    </rPh>
    <rPh sb="24" eb="26">
      <t>ボウシ</t>
    </rPh>
    <rPh sb="27" eb="29">
      <t>コクミン</t>
    </rPh>
    <rPh sb="30" eb="32">
      <t>アンゼン</t>
    </rPh>
    <rPh sb="33" eb="34">
      <t>マモ</t>
    </rPh>
    <rPh sb="38" eb="40">
      <t>ヒツヨウ</t>
    </rPh>
    <phoneticPr fontId="5"/>
  </si>
  <si>
    <t>（株）三宝商会</t>
    <rPh sb="1" eb="2">
      <t>カブ</t>
    </rPh>
    <rPh sb="3" eb="5">
      <t>サンポウ</t>
    </rPh>
    <rPh sb="5" eb="7">
      <t>ショウカイ</t>
    </rPh>
    <phoneticPr fontId="8"/>
  </si>
  <si>
    <t>動物愛護に係るフィットソフターセットほか　購入代金</t>
    <rPh sb="0" eb="2">
      <t>ドウブツ</t>
    </rPh>
    <rPh sb="2" eb="4">
      <t>アイゴ</t>
    </rPh>
    <rPh sb="5" eb="6">
      <t>カカワ</t>
    </rPh>
    <rPh sb="21" eb="23">
      <t>コウニュウ</t>
    </rPh>
    <rPh sb="23" eb="25">
      <t>ダイキン</t>
    </rPh>
    <phoneticPr fontId="8"/>
  </si>
  <si>
    <t>動物愛護に係る消石灰　購入代金</t>
    <rPh sb="0" eb="2">
      <t>ドウブツ</t>
    </rPh>
    <rPh sb="2" eb="4">
      <t>アイゴ</t>
    </rPh>
    <rPh sb="5" eb="6">
      <t>カカワ</t>
    </rPh>
    <rPh sb="7" eb="10">
      <t>ショウセッカイ</t>
    </rPh>
    <rPh sb="11" eb="13">
      <t>コウニュウ</t>
    </rPh>
    <rPh sb="13" eb="15">
      <t>ダイキン</t>
    </rPh>
    <phoneticPr fontId="8"/>
  </si>
  <si>
    <t>回</t>
    <rPh sb="0" eb="1">
      <t>カイ</t>
    </rPh>
    <phoneticPr fontId="5"/>
  </si>
  <si>
    <t>百万円</t>
    <rPh sb="0" eb="2">
      <t>ヒャクマン</t>
    </rPh>
    <rPh sb="2" eb="3">
      <t>エン</t>
    </rPh>
    <phoneticPr fontId="5"/>
  </si>
  <si>
    <t>　　百万円/回</t>
    <rPh sb="2" eb="4">
      <t>ヒャクマン</t>
    </rPh>
    <rPh sb="4" eb="5">
      <t>エン</t>
    </rPh>
    <rPh sb="6" eb="7">
      <t>カイ</t>
    </rPh>
    <phoneticPr fontId="5"/>
  </si>
  <si>
    <t>普及啓発事業に係る執行総額／普及啓発事業実施回数</t>
    <rPh sb="0" eb="2">
      <t>フキュウ</t>
    </rPh>
    <rPh sb="2" eb="4">
      <t>ケイハツ</t>
    </rPh>
    <rPh sb="4" eb="6">
      <t>ジギョウ</t>
    </rPh>
    <rPh sb="7" eb="8">
      <t>カカ</t>
    </rPh>
    <rPh sb="9" eb="11">
      <t>シッコウ</t>
    </rPh>
    <rPh sb="11" eb="13">
      <t>ソウガク</t>
    </rPh>
    <rPh sb="14" eb="16">
      <t>フキュウ</t>
    </rPh>
    <rPh sb="16" eb="18">
      <t>ケイハツ</t>
    </rPh>
    <rPh sb="18" eb="20">
      <t>ジギョウ</t>
    </rPh>
    <rPh sb="20" eb="22">
      <t>ジッシ</t>
    </rPh>
    <rPh sb="22" eb="24">
      <t>カイスウ</t>
    </rPh>
    <phoneticPr fontId="5"/>
  </si>
  <si>
    <t>普及啓発事業実施回数</t>
    <rPh sb="0" eb="2">
      <t>フキュウ</t>
    </rPh>
    <rPh sb="2" eb="4">
      <t>ケイハツ</t>
    </rPh>
    <rPh sb="4" eb="6">
      <t>ジギョウ</t>
    </rPh>
    <rPh sb="6" eb="8">
      <t>ジッシ</t>
    </rPh>
    <rPh sb="8" eb="10">
      <t>カイスウ</t>
    </rPh>
    <phoneticPr fontId="5"/>
  </si>
  <si>
    <t>大島地区獣医医師会</t>
  </si>
  <si>
    <t>奄美自然学校</t>
  </si>
  <si>
    <t>（有）ネクスト</t>
  </si>
  <si>
    <t>（株）マーケティングインフォメーションコミュニティ</t>
  </si>
  <si>
    <t>奄美地域におけるペット登録支援モデル事業業務</t>
  </si>
  <si>
    <t>奄美地域におけるペット登録状況把握調査業務</t>
  </si>
  <si>
    <t>消耗品購入</t>
  </si>
  <si>
    <t>レンタカー借り上げ</t>
  </si>
  <si>
    <t>-</t>
    <phoneticPr fontId="5"/>
  </si>
  <si>
    <t>-</t>
    <phoneticPr fontId="5"/>
  </si>
  <si>
    <t>-</t>
    <phoneticPr fontId="5"/>
  </si>
  <si>
    <t>特定非営利活動法人どうぶつたちの病院</t>
    <phoneticPr fontId="5"/>
  </si>
  <si>
    <t>対馬地区動物愛護に係る普及啓発業務</t>
    <phoneticPr fontId="5"/>
  </si>
  <si>
    <t>少額随意契約</t>
    <rPh sb="0" eb="2">
      <t>ショウガク</t>
    </rPh>
    <phoneticPr fontId="5"/>
  </si>
  <si>
    <t>（株）沢柳企画</t>
    <phoneticPr fontId="5"/>
  </si>
  <si>
    <t>パイプテント設営・撤去及び運搬業務</t>
    <phoneticPr fontId="5"/>
  </si>
  <si>
    <t>-</t>
    <phoneticPr fontId="5"/>
  </si>
  <si>
    <t>-</t>
    <phoneticPr fontId="5"/>
  </si>
  <si>
    <t>事業目的に即した事業に限定されている。</t>
    <rPh sb="0" eb="4">
      <t>ジギョウモクテキ</t>
    </rPh>
    <rPh sb="5" eb="6">
      <t>ソク</t>
    </rPh>
    <rPh sb="8" eb="10">
      <t>ジギョウ</t>
    </rPh>
    <rPh sb="11" eb="13">
      <t>ゲンテイ</t>
    </rPh>
    <phoneticPr fontId="5"/>
  </si>
  <si>
    <t>引き続き特定動物飼養の実態把握や適正飼養に関する普及啓発等に努めて、重点的に配付箇所を選定することで効率的な執行を行う。</t>
    <rPh sb="16" eb="18">
      <t>テキセイ</t>
    </rPh>
    <rPh sb="18" eb="20">
      <t>シヨウ</t>
    </rPh>
    <rPh sb="21" eb="22">
      <t>カン</t>
    </rPh>
    <rPh sb="24" eb="26">
      <t>フキュウ</t>
    </rPh>
    <rPh sb="26" eb="28">
      <t>ケイハツ</t>
    </rPh>
    <phoneticPr fontId="5"/>
  </si>
  <si>
    <t>-</t>
    <phoneticPr fontId="5"/>
  </si>
  <si>
    <t>少額な契約であっても三者見積もりを聴取し、最も安価かつ効果の見込まれる業者を選定している。</t>
    <rPh sb="0" eb="2">
      <t>ショウガク</t>
    </rPh>
    <rPh sb="3" eb="5">
      <t>ケイヤク</t>
    </rPh>
    <rPh sb="10" eb="11">
      <t>3</t>
    </rPh>
    <rPh sb="11" eb="12">
      <t>シャ</t>
    </rPh>
    <rPh sb="12" eb="14">
      <t>ミツ</t>
    </rPh>
    <rPh sb="17" eb="19">
      <t>チョウシュ</t>
    </rPh>
    <rPh sb="21" eb="22">
      <t>モット</t>
    </rPh>
    <rPh sb="23" eb="25">
      <t>アンカ</t>
    </rPh>
    <rPh sb="27" eb="29">
      <t>コウカ</t>
    </rPh>
    <rPh sb="30" eb="32">
      <t>ミコ</t>
    </rPh>
    <rPh sb="35" eb="37">
      <t>ギョウシャ</t>
    </rPh>
    <rPh sb="38" eb="40">
      <t>センテイ</t>
    </rPh>
    <phoneticPr fontId="5"/>
  </si>
  <si>
    <t>事故は発生しておらず、目的は達成されている。</t>
    <rPh sb="0" eb="2">
      <t>ジコ</t>
    </rPh>
    <rPh sb="3" eb="5">
      <t>ハッセイ</t>
    </rPh>
    <rPh sb="11" eb="13">
      <t>モクテキ</t>
    </rPh>
    <rPh sb="14" eb="16">
      <t>タッセイ</t>
    </rPh>
    <phoneticPr fontId="5"/>
  </si>
  <si>
    <t>成果目的が達成されていることから、十分に活用されている。</t>
    <rPh sb="0" eb="2">
      <t>セイカ</t>
    </rPh>
    <rPh sb="2" eb="4">
      <t>モクテキ</t>
    </rPh>
    <rPh sb="5" eb="7">
      <t>タッセイ</t>
    </rPh>
    <rPh sb="17" eb="19">
      <t>ジュウブン</t>
    </rPh>
    <rPh sb="20" eb="22">
      <t>カツヨウ</t>
    </rPh>
    <phoneticPr fontId="5"/>
  </si>
  <si>
    <t>現在より低コストで業務目標を達成することは困難である。</t>
    <rPh sb="0" eb="2">
      <t>ゲンザイ</t>
    </rPh>
    <rPh sb="4" eb="5">
      <t>テイ</t>
    </rPh>
    <rPh sb="9" eb="11">
      <t>ギョウム</t>
    </rPh>
    <rPh sb="11" eb="13">
      <t>モクヒョウ</t>
    </rPh>
    <rPh sb="14" eb="16">
      <t>タッセイ</t>
    </rPh>
    <rPh sb="21" eb="23">
      <t>コンナン</t>
    </rPh>
    <phoneticPr fontId="5"/>
  </si>
  <si>
    <t>（有）ワーム日本　村上澄夫</t>
    <rPh sb="0" eb="3">
      <t>ユウ</t>
    </rPh>
    <phoneticPr fontId="5"/>
  </si>
  <si>
    <t>動物の愛護及び管理に関する法律  第３，４，５条</t>
    <phoneticPr fontId="5"/>
  </si>
  <si>
    <t>業務目的を達成するために適切なコスト水準である。</t>
    <phoneticPr fontId="5"/>
  </si>
  <si>
    <t>0.5/3</t>
    <phoneticPr fontId="5"/>
  </si>
  <si>
    <t>2.0/5</t>
    <phoneticPr fontId="5"/>
  </si>
  <si>
    <t>0.7/2</t>
    <phoneticPr fontId="5"/>
  </si>
  <si>
    <t>1.0/3</t>
    <phoneticPr fontId="5"/>
  </si>
  <si>
    <t>市場価格や民間でのコスト等の調査を行った上で予定価格を策定し、調達価格の適正化に向けた工夫をしている。</t>
    <phoneticPr fontId="5"/>
  </si>
  <si>
    <t>成果目的が達成されていることから、活動実績は十分である。</t>
    <rPh sb="17" eb="19">
      <t>カツドウ</t>
    </rPh>
    <rPh sb="19" eb="21">
      <t>ジッセキ</t>
    </rPh>
    <phoneticPr fontId="5"/>
  </si>
  <si>
    <t>-</t>
    <phoneticPr fontId="5"/>
  </si>
  <si>
    <t>現状通り</t>
  </si>
  <si>
    <t>普及啓発事業による動物愛護管理の普及が、本事業のアウトカム達成にどのように寄与するのか説明するとともに、普及啓発が現状どのくらい進んでいるのか明らかにすること。</t>
    <phoneticPr fontId="5"/>
  </si>
  <si>
    <t>室長　則久　雅司</t>
    <rPh sb="3" eb="5">
      <t>ノリヒサ</t>
    </rPh>
    <rPh sb="6" eb="8">
      <t>マサシ</t>
    </rPh>
    <phoneticPr fontId="5"/>
  </si>
  <si>
    <t>終生飼養や逸走防止などの飼い主の責務について普及啓発することで、危険な動物の逸走及び遺棄を防止し、人身事故を予防することに繫がる。平成26年度の一般市民アンケートでは、40％の人が動物の愛護及び管理に関する法律においてペットを最後まで責任を持って飼うよう定められていることを認知していた。</t>
    <rPh sb="65" eb="67">
      <t>ヘイセイ</t>
    </rPh>
    <rPh sb="69" eb="71">
      <t>ネンド</t>
    </rPh>
    <rPh sb="72" eb="74">
      <t>イッパン</t>
    </rPh>
    <rPh sb="74" eb="76">
      <t>シミン</t>
    </rPh>
    <rPh sb="88" eb="89">
      <t>ヒト</t>
    </rPh>
    <rPh sb="90" eb="92">
      <t>ドウブツ</t>
    </rPh>
    <rPh sb="93" eb="95">
      <t>アイゴ</t>
    </rPh>
    <rPh sb="95" eb="96">
      <t>オヨ</t>
    </rPh>
    <rPh sb="97" eb="99">
      <t>カンリ</t>
    </rPh>
    <rPh sb="100" eb="101">
      <t>カン</t>
    </rPh>
    <rPh sb="103" eb="105">
      <t>ホウリツ</t>
    </rPh>
    <rPh sb="113" eb="115">
      <t>サイゴ</t>
    </rPh>
    <rPh sb="117" eb="119">
      <t>セキニン</t>
    </rPh>
    <rPh sb="120" eb="121">
      <t>モ</t>
    </rPh>
    <rPh sb="123" eb="124">
      <t>カ</t>
    </rPh>
    <rPh sb="127" eb="128">
      <t>サダ</t>
    </rPh>
    <rPh sb="137" eb="139">
      <t>ニンチ</t>
    </rPh>
    <phoneticPr fontId="5"/>
  </si>
  <si>
    <t>外部有識者点検対象外</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</si>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</sst>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45</xdr:row>
          <xdr:rowOff>57150</xdr:rowOff>
        </xdr:from>
        <xdr:to>
          <xdr:col>48</xdr:col>
          <xdr:colOff>152400</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229</xdr:row>
          <xdr:rowOff>19050</xdr:rowOff>
        </xdr:from>
        <xdr:to>
          <xdr:col>44</xdr:col>
          <xdr:colOff>180975</xdr:colOff>
          <xdr:row>229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496</xdr:row>
          <xdr:rowOff>19050</xdr:rowOff>
        </xdr:from>
        <xdr:to>
          <xdr:col>44</xdr:col>
          <xdr:colOff>180975</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11</xdr:col>
      <xdr:colOff>152400</xdr:colOff>
      <xdr:row>140</xdr:row>
      <xdr:rowOff>236764</xdr:rowOff>
    </xdr:from>
    <xdr:ext cx="929422" cy="7345136"/>
    <xdr:sp macro="" textlink="">
      <xdr:nvSpPr>
        <xdr:cNvPr id="48" name="テキスト ボックス 47"/>
        <xdr:cNvSpPr txBox="1"/>
      </xdr:nvSpPr>
      <xdr:spPr>
        <a:xfrm>
          <a:off x="2387600" y="31046964"/>
          <a:ext cx="929422" cy="734513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環境省</a:t>
          </a:r>
          <a:endParaRPr kumimoji="1" lang="en-US" altLang="ja-JP" sz="1100"/>
        </a:p>
        <a:p>
          <a:pPr algn="ctr"/>
          <a:r>
            <a:rPr kumimoji="1" lang="en-US" altLang="ja-JP" sz="1100"/>
            <a:t>3.5</a:t>
          </a:r>
          <a:r>
            <a:rPr kumimoji="1" lang="ja-JP" altLang="en-US" sz="1100"/>
            <a:t>百万円</a:t>
          </a:r>
        </a:p>
      </xdr:txBody>
    </xdr:sp>
    <xdr:clientData/>
  </xdr:oneCellAnchor>
  <xdr:oneCellAnchor>
    <xdr:from>
      <xdr:col>29</xdr:col>
      <xdr:colOff>48136</xdr:colOff>
      <xdr:row>140</xdr:row>
      <xdr:rowOff>228592</xdr:rowOff>
    </xdr:from>
    <xdr:ext cx="1683146" cy="642484"/>
    <xdr:sp macro="" textlink="">
      <xdr:nvSpPr>
        <xdr:cNvPr id="52" name="テキスト ボックス 51"/>
        <xdr:cNvSpPr txBox="1"/>
      </xdr:nvSpPr>
      <xdr:spPr>
        <a:xfrm>
          <a:off x="5940936" y="31038792"/>
          <a:ext cx="1683146"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a:t>
          </a:r>
          <a:r>
            <a:rPr kumimoji="1" lang="ja-JP" altLang="en-US" sz="1100"/>
            <a:t>．民間事業者</a:t>
          </a:r>
          <a:endParaRPr kumimoji="1" lang="en-US" altLang="ja-JP" sz="1100"/>
        </a:p>
        <a:p>
          <a:pPr algn="ctr"/>
          <a:r>
            <a:rPr kumimoji="1" lang="en-US" altLang="ja-JP" sz="1100"/>
            <a:t>2</a:t>
          </a:r>
          <a:r>
            <a:rPr kumimoji="1" lang="ja-JP" altLang="en-US" sz="1100"/>
            <a:t>件</a:t>
          </a:r>
          <a:endParaRPr kumimoji="1" lang="en-US" altLang="ja-JP" sz="1100"/>
        </a:p>
        <a:p>
          <a:pPr algn="ctr"/>
          <a:r>
            <a:rPr kumimoji="1" lang="en-US" altLang="ja-JP" sz="1100"/>
            <a:t>0.26</a:t>
          </a:r>
          <a:r>
            <a:rPr kumimoji="1" lang="ja-JP" altLang="en-US" sz="1100"/>
            <a:t>百万円</a:t>
          </a:r>
        </a:p>
      </xdr:txBody>
    </xdr:sp>
    <xdr:clientData/>
  </xdr:oneCellAnchor>
  <xdr:oneCellAnchor>
    <xdr:from>
      <xdr:col>41</xdr:col>
      <xdr:colOff>171828</xdr:colOff>
      <xdr:row>141</xdr:row>
      <xdr:rowOff>58058</xdr:rowOff>
    </xdr:from>
    <xdr:ext cx="825867" cy="259045"/>
    <xdr:sp macro="" textlink="">
      <xdr:nvSpPr>
        <xdr:cNvPr id="53" name="テキスト ボックス 52"/>
        <xdr:cNvSpPr txBox="1"/>
      </xdr:nvSpPr>
      <xdr:spPr>
        <a:xfrm>
          <a:off x="8503028" y="31223858"/>
          <a:ext cx="8258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天売猫業務</a:t>
          </a:r>
        </a:p>
      </xdr:txBody>
    </xdr:sp>
    <xdr:clientData/>
  </xdr:oneCellAnchor>
  <xdr:twoCellAnchor>
    <xdr:from>
      <xdr:col>41</xdr:col>
      <xdr:colOff>35102</xdr:colOff>
      <xdr:row>140</xdr:row>
      <xdr:rowOff>329293</xdr:rowOff>
    </xdr:from>
    <xdr:to>
      <xdr:col>46</xdr:col>
      <xdr:colOff>118420</xdr:colOff>
      <xdr:row>142</xdr:row>
      <xdr:rowOff>19504</xdr:rowOff>
    </xdr:to>
    <xdr:sp macro="" textlink="">
      <xdr:nvSpPr>
        <xdr:cNvPr id="54" name="大かっこ 53"/>
        <xdr:cNvSpPr/>
      </xdr:nvSpPr>
      <xdr:spPr>
        <a:xfrm>
          <a:off x="8366302" y="31139493"/>
          <a:ext cx="1099318" cy="4014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28</xdr:col>
      <xdr:colOff>164931</xdr:colOff>
      <xdr:row>140</xdr:row>
      <xdr:rowOff>0</xdr:rowOff>
    </xdr:from>
    <xdr:ext cx="1082348" cy="259045"/>
    <xdr:sp macro="" textlink="">
      <xdr:nvSpPr>
        <xdr:cNvPr id="55" name="テキスト ボックス 54"/>
        <xdr:cNvSpPr txBox="1"/>
      </xdr:nvSpPr>
      <xdr:spPr>
        <a:xfrm>
          <a:off x="5854531" y="30810200"/>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少額随意契約</a:t>
          </a:r>
          <a:r>
            <a:rPr kumimoji="1" lang="en-US" altLang="ja-JP" sz="1000"/>
            <a:t>】</a:t>
          </a:r>
          <a:endParaRPr kumimoji="1" lang="ja-JP" altLang="en-US" sz="1000"/>
        </a:p>
      </xdr:txBody>
    </xdr:sp>
    <xdr:clientData/>
  </xdr:oneCellAnchor>
  <xdr:oneCellAnchor>
    <xdr:from>
      <xdr:col>29</xdr:col>
      <xdr:colOff>48136</xdr:colOff>
      <xdr:row>143</xdr:row>
      <xdr:rowOff>95789</xdr:rowOff>
    </xdr:from>
    <xdr:ext cx="1683146" cy="642484"/>
    <xdr:sp macro="" textlink="">
      <xdr:nvSpPr>
        <xdr:cNvPr id="59" name="テキスト ボックス 58"/>
        <xdr:cNvSpPr txBox="1"/>
      </xdr:nvSpPr>
      <xdr:spPr>
        <a:xfrm>
          <a:off x="5940936" y="31972789"/>
          <a:ext cx="1683146"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B</a:t>
          </a:r>
          <a:r>
            <a:rPr kumimoji="1" lang="ja-JP" altLang="en-US" sz="1100"/>
            <a:t>．民間事業者</a:t>
          </a:r>
          <a:endParaRPr kumimoji="1" lang="en-US" altLang="ja-JP" sz="1100"/>
        </a:p>
        <a:p>
          <a:pPr algn="ctr"/>
          <a:r>
            <a:rPr kumimoji="1" lang="en-US" altLang="ja-JP" sz="1100"/>
            <a:t>2</a:t>
          </a:r>
          <a:r>
            <a:rPr kumimoji="1" lang="ja-JP" altLang="en-US" sz="1100"/>
            <a:t>件</a:t>
          </a:r>
          <a:endParaRPr kumimoji="1" lang="en-US" altLang="ja-JP" sz="1100"/>
        </a:p>
        <a:p>
          <a:pPr algn="ctr"/>
          <a:r>
            <a:rPr kumimoji="1" lang="en-US" altLang="ja-JP" sz="1100"/>
            <a:t>0.28</a:t>
          </a:r>
          <a:r>
            <a:rPr kumimoji="1" lang="ja-JP" altLang="en-US" sz="1100"/>
            <a:t>百万円</a:t>
          </a:r>
        </a:p>
      </xdr:txBody>
    </xdr:sp>
    <xdr:clientData/>
  </xdr:oneCellAnchor>
  <xdr:oneCellAnchor>
    <xdr:from>
      <xdr:col>42</xdr:col>
      <xdr:colOff>32748</xdr:colOff>
      <xdr:row>143</xdr:row>
      <xdr:rowOff>238802</xdr:rowOff>
    </xdr:from>
    <xdr:ext cx="697627" cy="259045"/>
    <xdr:sp macro="" textlink="">
      <xdr:nvSpPr>
        <xdr:cNvPr id="60" name="テキスト ボックス 59"/>
        <xdr:cNvSpPr txBox="1"/>
      </xdr:nvSpPr>
      <xdr:spPr>
        <a:xfrm>
          <a:off x="8567148" y="32115802"/>
          <a:ext cx="6976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物品購入</a:t>
          </a:r>
        </a:p>
      </xdr:txBody>
    </xdr:sp>
    <xdr:clientData/>
  </xdr:oneCellAnchor>
  <xdr:twoCellAnchor>
    <xdr:from>
      <xdr:col>41</xdr:col>
      <xdr:colOff>110180</xdr:colOff>
      <xdr:row>143</xdr:row>
      <xdr:rowOff>162198</xdr:rowOff>
    </xdr:from>
    <xdr:to>
      <xdr:col>46</xdr:col>
      <xdr:colOff>43342</xdr:colOff>
      <xdr:row>144</xdr:row>
      <xdr:rowOff>214812</xdr:rowOff>
    </xdr:to>
    <xdr:sp macro="" textlink="">
      <xdr:nvSpPr>
        <xdr:cNvPr id="61" name="大かっこ 60"/>
        <xdr:cNvSpPr/>
      </xdr:nvSpPr>
      <xdr:spPr>
        <a:xfrm>
          <a:off x="8441380" y="32039198"/>
          <a:ext cx="949162" cy="4082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28</xdr:col>
      <xdr:colOff>164931</xdr:colOff>
      <xdr:row>142</xdr:row>
      <xdr:rowOff>224700</xdr:rowOff>
    </xdr:from>
    <xdr:ext cx="1082348" cy="259045"/>
    <xdr:sp macro="" textlink="">
      <xdr:nvSpPr>
        <xdr:cNvPr id="62" name="テキスト ボックス 61"/>
        <xdr:cNvSpPr txBox="1"/>
      </xdr:nvSpPr>
      <xdr:spPr>
        <a:xfrm>
          <a:off x="5854531" y="31746100"/>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少額随意契約</a:t>
          </a:r>
          <a:r>
            <a:rPr kumimoji="1" lang="en-US" altLang="ja-JP" sz="1000"/>
            <a:t>】</a:t>
          </a:r>
          <a:endParaRPr kumimoji="1" lang="ja-JP" altLang="en-US" sz="1000"/>
        </a:p>
      </xdr:txBody>
    </xdr:sp>
    <xdr:clientData/>
  </xdr:oneCellAnchor>
  <xdr:twoCellAnchor>
    <xdr:from>
      <xdr:col>41</xdr:col>
      <xdr:colOff>69869</xdr:colOff>
      <xdr:row>146</xdr:row>
      <xdr:rowOff>42727</xdr:rowOff>
    </xdr:from>
    <xdr:to>
      <xdr:col>46</xdr:col>
      <xdr:colOff>83653</xdr:colOff>
      <xdr:row>147</xdr:row>
      <xdr:rowOff>95341</xdr:rowOff>
    </xdr:to>
    <xdr:sp macro="" textlink="">
      <xdr:nvSpPr>
        <xdr:cNvPr id="66" name="大かっこ 65"/>
        <xdr:cNvSpPr/>
      </xdr:nvSpPr>
      <xdr:spPr>
        <a:xfrm>
          <a:off x="8401069" y="32986527"/>
          <a:ext cx="1029784" cy="4082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29</xdr:col>
      <xdr:colOff>48136</xdr:colOff>
      <xdr:row>148</xdr:row>
      <xdr:rowOff>199389</xdr:rowOff>
    </xdr:from>
    <xdr:ext cx="1683146" cy="642484"/>
    <xdr:sp macro="" textlink="">
      <xdr:nvSpPr>
        <xdr:cNvPr id="70" name="テキスト ボックス 69"/>
        <xdr:cNvSpPr txBox="1"/>
      </xdr:nvSpPr>
      <xdr:spPr>
        <a:xfrm>
          <a:off x="5940936" y="33854389"/>
          <a:ext cx="1683146"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D</a:t>
          </a:r>
          <a:r>
            <a:rPr kumimoji="1" lang="ja-JP" altLang="en-US" sz="1100"/>
            <a:t>．民間事業者</a:t>
          </a:r>
          <a:endParaRPr kumimoji="1" lang="en-US" altLang="ja-JP" sz="1100"/>
        </a:p>
        <a:p>
          <a:pPr algn="ctr"/>
          <a:r>
            <a:rPr kumimoji="1" lang="en-US" altLang="ja-JP" sz="1100"/>
            <a:t>1</a:t>
          </a:r>
          <a:r>
            <a:rPr kumimoji="1" lang="ja-JP" altLang="en-US" sz="1100"/>
            <a:t>件</a:t>
          </a:r>
          <a:endParaRPr kumimoji="1" lang="en-US" altLang="ja-JP" sz="1100"/>
        </a:p>
        <a:p>
          <a:pPr algn="ctr"/>
          <a:r>
            <a:rPr kumimoji="1" lang="en-US" altLang="ja-JP" sz="1100"/>
            <a:t>0.4</a:t>
          </a:r>
          <a:r>
            <a:rPr kumimoji="1" lang="ja-JP" altLang="en-US" sz="1100"/>
            <a:t>百万円</a:t>
          </a:r>
        </a:p>
      </xdr:txBody>
    </xdr:sp>
    <xdr:clientData/>
  </xdr:oneCellAnchor>
  <xdr:twoCellAnchor>
    <xdr:from>
      <xdr:col>40</xdr:col>
      <xdr:colOff>24159</xdr:colOff>
      <xdr:row>148</xdr:row>
      <xdr:rowOff>319677</xdr:rowOff>
    </xdr:from>
    <xdr:to>
      <xdr:col>47</xdr:col>
      <xdr:colOff>129364</xdr:colOff>
      <xdr:row>150</xdr:row>
      <xdr:rowOff>16691</xdr:rowOff>
    </xdr:to>
    <xdr:sp macro="" textlink="">
      <xdr:nvSpPr>
        <xdr:cNvPr id="71" name="大かっこ 70"/>
        <xdr:cNvSpPr/>
      </xdr:nvSpPr>
      <xdr:spPr>
        <a:xfrm>
          <a:off x="8152159" y="33974677"/>
          <a:ext cx="1527605" cy="4082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28</xdr:col>
      <xdr:colOff>164931</xdr:colOff>
      <xdr:row>147</xdr:row>
      <xdr:rowOff>332106</xdr:rowOff>
    </xdr:from>
    <xdr:ext cx="1082348" cy="259045"/>
    <xdr:sp macro="" textlink="">
      <xdr:nvSpPr>
        <xdr:cNvPr id="72" name="テキスト ボックス 71"/>
        <xdr:cNvSpPr txBox="1"/>
      </xdr:nvSpPr>
      <xdr:spPr>
        <a:xfrm>
          <a:off x="5854531" y="33631506"/>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少額随意契約</a:t>
          </a:r>
          <a:r>
            <a:rPr kumimoji="1" lang="en-US" altLang="ja-JP" sz="1000"/>
            <a:t>】</a:t>
          </a:r>
          <a:endParaRPr kumimoji="1" lang="ja-JP" altLang="en-US" sz="1000"/>
        </a:p>
      </xdr:txBody>
    </xdr:sp>
    <xdr:clientData/>
  </xdr:oneCellAnchor>
  <xdr:oneCellAnchor>
    <xdr:from>
      <xdr:col>42</xdr:col>
      <xdr:colOff>32748</xdr:colOff>
      <xdr:row>146</xdr:row>
      <xdr:rowOff>97963</xdr:rowOff>
    </xdr:from>
    <xdr:ext cx="697627" cy="259045"/>
    <xdr:sp macro="" textlink="">
      <xdr:nvSpPr>
        <xdr:cNvPr id="73" name="テキスト ボックス 72"/>
        <xdr:cNvSpPr txBox="1"/>
      </xdr:nvSpPr>
      <xdr:spPr>
        <a:xfrm>
          <a:off x="8567148" y="33041763"/>
          <a:ext cx="6976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物品購入</a:t>
          </a:r>
        </a:p>
      </xdr:txBody>
    </xdr:sp>
    <xdr:clientData/>
  </xdr:oneCellAnchor>
  <xdr:oneCellAnchor>
    <xdr:from>
      <xdr:col>40</xdr:col>
      <xdr:colOff>118547</xdr:colOff>
      <xdr:row>149</xdr:row>
      <xdr:rowOff>34231</xdr:rowOff>
    </xdr:from>
    <xdr:ext cx="1338828" cy="259045"/>
    <xdr:sp macro="" textlink="">
      <xdr:nvSpPr>
        <xdr:cNvPr id="74" name="テキスト ボックス 73"/>
        <xdr:cNvSpPr txBox="1"/>
      </xdr:nvSpPr>
      <xdr:spPr>
        <a:xfrm>
          <a:off x="8246547" y="34044831"/>
          <a:ext cx="133882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普及啓発用物品購入</a:t>
          </a:r>
          <a:endParaRPr kumimoji="1" lang="en-US" altLang="ja-JP" sz="1000"/>
        </a:p>
      </xdr:txBody>
    </xdr:sp>
    <xdr:clientData/>
  </xdr:oneCellAnchor>
  <xdr:oneCellAnchor>
    <xdr:from>
      <xdr:col>29</xdr:col>
      <xdr:colOff>48136</xdr:colOff>
      <xdr:row>151</xdr:row>
      <xdr:rowOff>73389</xdr:rowOff>
    </xdr:from>
    <xdr:ext cx="1683146" cy="642484"/>
    <xdr:sp macro="" textlink="">
      <xdr:nvSpPr>
        <xdr:cNvPr id="76" name="テキスト ボックス 75"/>
        <xdr:cNvSpPr txBox="1"/>
      </xdr:nvSpPr>
      <xdr:spPr>
        <a:xfrm>
          <a:off x="5940936" y="34795189"/>
          <a:ext cx="1683146"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t>E</a:t>
          </a:r>
          <a:r>
            <a:rPr kumimoji="1" lang="ja-JP" altLang="en-US" sz="1100"/>
            <a:t>．公益法人</a:t>
          </a:r>
          <a:endParaRPr kumimoji="1" lang="en-US" altLang="ja-JP" sz="1100"/>
        </a:p>
        <a:p>
          <a:pPr algn="ctr"/>
          <a:r>
            <a:rPr kumimoji="1" lang="en-US" altLang="ja-JP" sz="1100"/>
            <a:t>2</a:t>
          </a:r>
          <a:r>
            <a:rPr kumimoji="1" lang="ja-JP" altLang="en-US" sz="1100"/>
            <a:t>件</a:t>
          </a:r>
          <a:endParaRPr kumimoji="1" lang="en-US" altLang="ja-JP" sz="1100"/>
        </a:p>
        <a:p>
          <a:pPr algn="ctr"/>
          <a:r>
            <a:rPr kumimoji="1" lang="en-US" altLang="ja-JP" sz="1100"/>
            <a:t>0.04</a:t>
          </a:r>
          <a:r>
            <a:rPr kumimoji="1" lang="ja-JP" altLang="en-US" sz="1100"/>
            <a:t>百万円</a:t>
          </a:r>
        </a:p>
      </xdr:txBody>
    </xdr:sp>
    <xdr:clientData/>
  </xdr:oneCellAnchor>
  <xdr:oneCellAnchor>
    <xdr:from>
      <xdr:col>41</xdr:col>
      <xdr:colOff>193557</xdr:colOff>
      <xdr:row>151</xdr:row>
      <xdr:rowOff>256956</xdr:rowOff>
    </xdr:from>
    <xdr:ext cx="782409" cy="276444"/>
    <xdr:sp macro="" textlink="">
      <xdr:nvSpPr>
        <xdr:cNvPr id="79" name="テキスト ボックス 78"/>
        <xdr:cNvSpPr txBox="1"/>
      </xdr:nvSpPr>
      <xdr:spPr>
        <a:xfrm>
          <a:off x="8524757" y="34978756"/>
          <a:ext cx="782409" cy="276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物品購入</a:t>
          </a:r>
        </a:p>
      </xdr:txBody>
    </xdr:sp>
    <xdr:clientData/>
  </xdr:oneCellAnchor>
  <xdr:twoCellAnchor>
    <xdr:from>
      <xdr:col>41</xdr:col>
      <xdr:colOff>24710</xdr:colOff>
      <xdr:row>151</xdr:row>
      <xdr:rowOff>200206</xdr:rowOff>
    </xdr:from>
    <xdr:to>
      <xdr:col>46</xdr:col>
      <xdr:colOff>128812</xdr:colOff>
      <xdr:row>152</xdr:row>
      <xdr:rowOff>252820</xdr:rowOff>
    </xdr:to>
    <xdr:sp macro="" textlink="">
      <xdr:nvSpPr>
        <xdr:cNvPr id="80" name="大かっこ 79"/>
        <xdr:cNvSpPr/>
      </xdr:nvSpPr>
      <xdr:spPr>
        <a:xfrm>
          <a:off x="8355910" y="34922006"/>
          <a:ext cx="1120102" cy="4082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29</xdr:col>
      <xdr:colOff>48136</xdr:colOff>
      <xdr:row>153</xdr:row>
      <xdr:rowOff>302987</xdr:rowOff>
    </xdr:from>
    <xdr:ext cx="1683146" cy="642484"/>
    <xdr:sp macro="" textlink="">
      <xdr:nvSpPr>
        <xdr:cNvPr id="82" name="テキスト ボックス 81"/>
        <xdr:cNvSpPr txBox="1"/>
      </xdr:nvSpPr>
      <xdr:spPr>
        <a:xfrm>
          <a:off x="5940936" y="35735987"/>
          <a:ext cx="1683146"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F</a:t>
          </a:r>
          <a:r>
            <a:rPr kumimoji="1" lang="ja-JP" altLang="en-US" sz="1100"/>
            <a:t>．民間事業者</a:t>
          </a:r>
          <a:endParaRPr kumimoji="1" lang="en-US" altLang="ja-JP" sz="1100"/>
        </a:p>
        <a:p>
          <a:pPr algn="ctr"/>
          <a:r>
            <a:rPr kumimoji="1" lang="en-US" altLang="ja-JP" sz="1100"/>
            <a:t>2</a:t>
          </a:r>
          <a:r>
            <a:rPr kumimoji="1" lang="ja-JP" altLang="en-US" sz="1100"/>
            <a:t>件</a:t>
          </a:r>
          <a:endParaRPr kumimoji="1" lang="en-US" altLang="ja-JP" sz="1100"/>
        </a:p>
        <a:p>
          <a:pPr algn="ctr"/>
          <a:r>
            <a:rPr kumimoji="1" lang="en-US" altLang="ja-JP" sz="1100"/>
            <a:t>0.38</a:t>
          </a:r>
          <a:r>
            <a:rPr kumimoji="1" lang="ja-JP" altLang="en-US" sz="1100"/>
            <a:t>百万円</a:t>
          </a:r>
        </a:p>
      </xdr:txBody>
    </xdr:sp>
    <xdr:clientData/>
  </xdr:oneCellAnchor>
  <xdr:oneCellAnchor>
    <xdr:from>
      <xdr:col>41</xdr:col>
      <xdr:colOff>129252</xdr:colOff>
      <xdr:row>154</xdr:row>
      <xdr:rowOff>88902</xdr:rowOff>
    </xdr:from>
    <xdr:ext cx="911019" cy="425758"/>
    <xdr:sp macro="" textlink="">
      <xdr:nvSpPr>
        <xdr:cNvPr id="85" name="テキスト ボックス 84"/>
        <xdr:cNvSpPr txBox="1"/>
      </xdr:nvSpPr>
      <xdr:spPr>
        <a:xfrm>
          <a:off x="8460452" y="35877502"/>
          <a:ext cx="9110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講演会開催、</a:t>
          </a:r>
          <a:endParaRPr kumimoji="1" lang="en-US" altLang="ja-JP" sz="1000"/>
        </a:p>
        <a:p>
          <a:r>
            <a:rPr kumimoji="1" lang="ja-JP" altLang="en-US" sz="1000"/>
            <a:t>物品購入</a:t>
          </a:r>
        </a:p>
      </xdr:txBody>
    </xdr:sp>
    <xdr:clientData/>
  </xdr:oneCellAnchor>
  <xdr:twoCellAnchor>
    <xdr:from>
      <xdr:col>41</xdr:col>
      <xdr:colOff>30000</xdr:colOff>
      <xdr:row>154</xdr:row>
      <xdr:rowOff>80737</xdr:rowOff>
    </xdr:from>
    <xdr:to>
      <xdr:col>46</xdr:col>
      <xdr:colOff>123522</xdr:colOff>
      <xdr:row>155</xdr:row>
      <xdr:rowOff>133351</xdr:rowOff>
    </xdr:to>
    <xdr:sp macro="" textlink="">
      <xdr:nvSpPr>
        <xdr:cNvPr id="86" name="大かっこ 85"/>
        <xdr:cNvSpPr/>
      </xdr:nvSpPr>
      <xdr:spPr>
        <a:xfrm>
          <a:off x="8361200" y="35869337"/>
          <a:ext cx="1109522" cy="4082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28</xdr:col>
      <xdr:colOff>164931</xdr:colOff>
      <xdr:row>150</xdr:row>
      <xdr:rowOff>208009</xdr:rowOff>
    </xdr:from>
    <xdr:ext cx="1082348" cy="259045"/>
    <xdr:sp macro="" textlink="">
      <xdr:nvSpPr>
        <xdr:cNvPr id="87" name="テキスト ボックス 86"/>
        <xdr:cNvSpPr txBox="1"/>
      </xdr:nvSpPr>
      <xdr:spPr>
        <a:xfrm>
          <a:off x="5854531" y="34574209"/>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t>【</a:t>
          </a:r>
          <a:r>
            <a:rPr kumimoji="1" lang="ja-JP" altLang="en-US" sz="1000"/>
            <a:t>少額随意契約</a:t>
          </a:r>
          <a:r>
            <a:rPr kumimoji="1" lang="en-US" altLang="ja-JP" sz="1000"/>
            <a:t>】</a:t>
          </a:r>
          <a:endParaRPr kumimoji="1" lang="ja-JP" altLang="en-US" sz="1000"/>
        </a:p>
      </xdr:txBody>
    </xdr:sp>
    <xdr:clientData/>
  </xdr:oneCellAnchor>
  <xdr:oneCellAnchor>
    <xdr:from>
      <xdr:col>28</xdr:col>
      <xdr:colOff>164931</xdr:colOff>
      <xdr:row>153</xdr:row>
      <xdr:rowOff>83912</xdr:rowOff>
    </xdr:from>
    <xdr:ext cx="1082348" cy="259045"/>
    <xdr:sp macro="" textlink="">
      <xdr:nvSpPr>
        <xdr:cNvPr id="88" name="テキスト ボックス 87"/>
        <xdr:cNvSpPr txBox="1"/>
      </xdr:nvSpPr>
      <xdr:spPr>
        <a:xfrm>
          <a:off x="5854531" y="35516912"/>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少額随意契約</a:t>
          </a:r>
          <a:r>
            <a:rPr kumimoji="1" lang="en-US" altLang="ja-JP" sz="1000"/>
            <a:t>】</a:t>
          </a:r>
          <a:endParaRPr kumimoji="1" lang="ja-JP" altLang="en-US" sz="1000"/>
        </a:p>
      </xdr:txBody>
    </xdr:sp>
    <xdr:clientData/>
  </xdr:oneCellAnchor>
  <xdr:oneCellAnchor>
    <xdr:from>
      <xdr:col>29</xdr:col>
      <xdr:colOff>48136</xdr:colOff>
      <xdr:row>145</xdr:row>
      <xdr:rowOff>325389</xdr:rowOff>
    </xdr:from>
    <xdr:ext cx="1683146" cy="642484"/>
    <xdr:sp macro="" textlink="">
      <xdr:nvSpPr>
        <xdr:cNvPr id="89" name="テキスト ボックス 88"/>
        <xdr:cNvSpPr txBox="1"/>
      </xdr:nvSpPr>
      <xdr:spPr>
        <a:xfrm>
          <a:off x="5940936" y="32913589"/>
          <a:ext cx="1683146"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C</a:t>
          </a:r>
          <a:r>
            <a:rPr kumimoji="1" lang="ja-JP" altLang="en-US" sz="1100"/>
            <a:t>．民間事業者</a:t>
          </a:r>
          <a:endParaRPr kumimoji="1" lang="en-US" altLang="ja-JP" sz="1100"/>
        </a:p>
        <a:p>
          <a:pPr algn="ctr"/>
          <a:r>
            <a:rPr kumimoji="1" lang="en-US" altLang="ja-JP" sz="1100"/>
            <a:t>1</a:t>
          </a:r>
          <a:r>
            <a:rPr kumimoji="1" lang="ja-JP" altLang="en-US" sz="1100"/>
            <a:t>件</a:t>
          </a:r>
          <a:endParaRPr kumimoji="1" lang="en-US" altLang="ja-JP" sz="1100"/>
        </a:p>
        <a:p>
          <a:pPr algn="ctr"/>
          <a:r>
            <a:rPr kumimoji="1" lang="en-US" altLang="ja-JP" sz="1100"/>
            <a:t>0.19</a:t>
          </a:r>
          <a:r>
            <a:rPr kumimoji="1" lang="ja-JP" altLang="en-US" sz="1100"/>
            <a:t>百万円</a:t>
          </a:r>
        </a:p>
      </xdr:txBody>
    </xdr:sp>
    <xdr:clientData/>
  </xdr:oneCellAnchor>
  <xdr:oneCellAnchor>
    <xdr:from>
      <xdr:col>28</xdr:col>
      <xdr:colOff>164931</xdr:colOff>
      <xdr:row>145</xdr:row>
      <xdr:rowOff>100603</xdr:rowOff>
    </xdr:from>
    <xdr:ext cx="1082348" cy="259045"/>
    <xdr:sp macro="" textlink="">
      <xdr:nvSpPr>
        <xdr:cNvPr id="90" name="テキスト ボックス 89"/>
        <xdr:cNvSpPr txBox="1"/>
      </xdr:nvSpPr>
      <xdr:spPr>
        <a:xfrm>
          <a:off x="5854531" y="32688803"/>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少額随意契約</a:t>
          </a:r>
          <a:r>
            <a:rPr kumimoji="1" lang="en-US" altLang="ja-JP" sz="1000"/>
            <a:t>】</a:t>
          </a:r>
          <a:endParaRPr kumimoji="1" lang="ja-JP" altLang="en-US" sz="1000"/>
        </a:p>
      </xdr:txBody>
    </xdr:sp>
    <xdr:clientData/>
  </xdr:oneCellAnchor>
  <xdr:oneCellAnchor>
    <xdr:from>
      <xdr:col>29</xdr:col>
      <xdr:colOff>69679</xdr:colOff>
      <xdr:row>156</xdr:row>
      <xdr:rowOff>307975</xdr:rowOff>
    </xdr:from>
    <xdr:ext cx="1683146" cy="642484"/>
    <xdr:sp macro="" textlink="">
      <xdr:nvSpPr>
        <xdr:cNvPr id="92" name="テキスト ボックス 91"/>
        <xdr:cNvSpPr txBox="1"/>
      </xdr:nvSpPr>
      <xdr:spPr>
        <a:xfrm>
          <a:off x="5962479" y="36807775"/>
          <a:ext cx="1683146"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F</a:t>
          </a:r>
          <a:r>
            <a:rPr kumimoji="1" lang="ja-JP" altLang="en-US" sz="1100"/>
            <a:t>．民間事業者</a:t>
          </a:r>
          <a:endParaRPr kumimoji="1" lang="en-US" altLang="ja-JP" sz="1100"/>
        </a:p>
        <a:p>
          <a:pPr algn="ctr"/>
          <a:r>
            <a:rPr kumimoji="1" lang="en-US" altLang="ja-JP" sz="1100"/>
            <a:t>2</a:t>
          </a:r>
          <a:r>
            <a:rPr kumimoji="1" lang="ja-JP" altLang="en-US" sz="1100"/>
            <a:t>件</a:t>
          </a:r>
          <a:endParaRPr kumimoji="1" lang="en-US" altLang="ja-JP" sz="1100"/>
        </a:p>
        <a:p>
          <a:pPr algn="ctr"/>
          <a:r>
            <a:rPr kumimoji="1" lang="en-US" altLang="ja-JP" sz="1100"/>
            <a:t>0.68</a:t>
          </a:r>
          <a:r>
            <a:rPr kumimoji="1" lang="ja-JP" altLang="en-US" sz="1100"/>
            <a:t>百万円</a:t>
          </a:r>
        </a:p>
      </xdr:txBody>
    </xdr:sp>
    <xdr:clientData/>
  </xdr:oneCellAnchor>
  <xdr:oneCellAnchor>
    <xdr:from>
      <xdr:col>28</xdr:col>
      <xdr:colOff>186474</xdr:colOff>
      <xdr:row>156</xdr:row>
      <xdr:rowOff>88900</xdr:rowOff>
    </xdr:from>
    <xdr:ext cx="1082348" cy="259045"/>
    <xdr:sp macro="" textlink="">
      <xdr:nvSpPr>
        <xdr:cNvPr id="94" name="テキスト ボックス 93"/>
        <xdr:cNvSpPr txBox="1"/>
      </xdr:nvSpPr>
      <xdr:spPr>
        <a:xfrm>
          <a:off x="5876074" y="36588700"/>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少額随意契約</a:t>
          </a:r>
          <a:r>
            <a:rPr kumimoji="1" lang="en-US" altLang="ja-JP" sz="1000"/>
            <a:t>】</a:t>
          </a:r>
          <a:endParaRPr kumimoji="1" lang="ja-JP" altLang="en-US" sz="1000"/>
        </a:p>
      </xdr:txBody>
    </xdr:sp>
    <xdr:clientData/>
  </xdr:oneCellAnchor>
  <xdr:oneCellAnchor>
    <xdr:from>
      <xdr:col>41</xdr:col>
      <xdr:colOff>108017</xdr:colOff>
      <xdr:row>157</xdr:row>
      <xdr:rowOff>147865</xdr:rowOff>
    </xdr:from>
    <xdr:ext cx="1027577" cy="259045"/>
    <xdr:sp macro="" textlink="">
      <xdr:nvSpPr>
        <xdr:cNvPr id="95" name="テキスト ボックス 94"/>
        <xdr:cNvSpPr txBox="1"/>
      </xdr:nvSpPr>
      <xdr:spPr>
        <a:xfrm>
          <a:off x="8439217" y="37003265"/>
          <a:ext cx="10275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00"/>
            <a:t>普及啓発業務</a:t>
          </a:r>
          <a:endParaRPr kumimoji="1" lang="en-US" altLang="ja-JP" sz="1000"/>
        </a:p>
      </xdr:txBody>
    </xdr:sp>
    <xdr:clientData/>
  </xdr:oneCellAnchor>
  <xdr:twoCellAnchor>
    <xdr:from>
      <xdr:col>41</xdr:col>
      <xdr:colOff>75210</xdr:colOff>
      <xdr:row>157</xdr:row>
      <xdr:rowOff>88900</xdr:rowOff>
    </xdr:from>
    <xdr:to>
      <xdr:col>46</xdr:col>
      <xdr:colOff>152400</xdr:colOff>
      <xdr:row>158</xdr:row>
      <xdr:rowOff>141514</xdr:rowOff>
    </xdr:to>
    <xdr:sp macro="" textlink="">
      <xdr:nvSpPr>
        <xdr:cNvPr id="96" name="大かっこ 95"/>
        <xdr:cNvSpPr/>
      </xdr:nvSpPr>
      <xdr:spPr>
        <a:xfrm>
          <a:off x="8406410" y="36944300"/>
          <a:ext cx="1093190" cy="4082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139700</xdr:colOff>
      <xdr:row>140</xdr:row>
      <xdr:rowOff>177802</xdr:rowOff>
    </xdr:from>
    <xdr:to>
      <xdr:col>27</xdr:col>
      <xdr:colOff>3572</xdr:colOff>
      <xdr:row>161</xdr:row>
      <xdr:rowOff>85229</xdr:rowOff>
    </xdr:to>
    <xdr:grpSp>
      <xdr:nvGrpSpPr>
        <xdr:cNvPr id="3" name="グループ化 2"/>
        <xdr:cNvGrpSpPr/>
      </xdr:nvGrpSpPr>
      <xdr:grpSpPr>
        <a:xfrm>
          <a:off x="3797300" y="31191202"/>
          <a:ext cx="1692672" cy="7451227"/>
          <a:chOff x="3797300" y="30988594"/>
          <a:chExt cx="1692672" cy="7374433"/>
        </a:xfrm>
      </xdr:grpSpPr>
      <xdr:sp macro="" textlink="">
        <xdr:nvSpPr>
          <xdr:cNvPr id="50" name="テキスト ボックス 49"/>
          <xdr:cNvSpPr txBox="1"/>
        </xdr:nvSpPr>
        <xdr:spPr>
          <a:xfrm>
            <a:off x="3801383" y="30988594"/>
            <a:ext cx="1666875" cy="7792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北海道地方環境事務所</a:t>
            </a:r>
            <a:endParaRPr kumimoji="1" lang="en-US" altLang="ja-JP" sz="1100"/>
          </a:p>
          <a:p>
            <a:pPr algn="ctr"/>
            <a:r>
              <a:rPr kumimoji="1" lang="en-US" altLang="ja-JP" sz="1100"/>
              <a:t>0.26</a:t>
            </a:r>
            <a:r>
              <a:rPr kumimoji="1" lang="ja-JP" altLang="en-US" sz="1100"/>
              <a:t>百万円</a:t>
            </a:r>
            <a:endParaRPr kumimoji="1" lang="en-US" altLang="ja-JP" sz="1100"/>
          </a:p>
          <a:p>
            <a:pPr algn="ctr"/>
            <a:endParaRPr kumimoji="1" lang="ja-JP" altLang="en-US" sz="1100"/>
          </a:p>
        </xdr:txBody>
      </xdr:sp>
      <xdr:sp macro="" textlink="">
        <xdr:nvSpPr>
          <xdr:cNvPr id="57" name="テキスト ボックス 56"/>
          <xdr:cNvSpPr txBox="1"/>
        </xdr:nvSpPr>
        <xdr:spPr>
          <a:xfrm>
            <a:off x="3801383" y="31978230"/>
            <a:ext cx="1666875" cy="63132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釧路地方環境事務所</a:t>
            </a:r>
            <a:endParaRPr kumimoji="1" lang="en-US" altLang="ja-JP" sz="1100"/>
          </a:p>
          <a:p>
            <a:pPr algn="ctr"/>
            <a:r>
              <a:rPr kumimoji="1" lang="en-US" altLang="ja-JP" sz="1100"/>
              <a:t>0.28</a:t>
            </a:r>
            <a:r>
              <a:rPr kumimoji="1" lang="ja-JP" altLang="en-US" sz="1100"/>
              <a:t>百万円</a:t>
            </a:r>
            <a:endParaRPr kumimoji="1" lang="en-US" altLang="ja-JP" sz="1100"/>
          </a:p>
          <a:p>
            <a:pPr algn="ctr"/>
            <a:endParaRPr kumimoji="1" lang="ja-JP" altLang="en-US" sz="1100"/>
          </a:p>
        </xdr:txBody>
      </xdr:sp>
      <xdr:sp macro="" textlink="">
        <xdr:nvSpPr>
          <xdr:cNvPr id="64" name="テキスト ボックス 63"/>
          <xdr:cNvSpPr txBox="1"/>
        </xdr:nvSpPr>
        <xdr:spPr>
          <a:xfrm>
            <a:off x="3801383" y="32917669"/>
            <a:ext cx="1666875" cy="63132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関東地方環境事務所</a:t>
            </a:r>
            <a:endParaRPr kumimoji="1" lang="en-US" altLang="ja-JP" sz="1100"/>
          </a:p>
          <a:p>
            <a:pPr algn="ctr"/>
            <a:r>
              <a:rPr kumimoji="1" lang="en-US" altLang="ja-JP" sz="1100"/>
              <a:t>0.19</a:t>
            </a:r>
            <a:r>
              <a:rPr kumimoji="1" lang="ja-JP" altLang="en-US" sz="1100"/>
              <a:t>百万円</a:t>
            </a:r>
            <a:endParaRPr kumimoji="1" lang="en-US" altLang="ja-JP" sz="1100"/>
          </a:p>
          <a:p>
            <a:pPr algn="ctr"/>
            <a:endParaRPr kumimoji="1" lang="ja-JP" altLang="en-US" sz="1100"/>
          </a:p>
        </xdr:txBody>
      </xdr:sp>
      <xdr:sp macro="" textlink="">
        <xdr:nvSpPr>
          <xdr:cNvPr id="68" name="テキスト ボックス 67"/>
          <xdr:cNvSpPr txBox="1"/>
        </xdr:nvSpPr>
        <xdr:spPr>
          <a:xfrm>
            <a:off x="3801184" y="33857108"/>
            <a:ext cx="1667272" cy="63132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中部地方環境事務所</a:t>
            </a:r>
            <a:endParaRPr kumimoji="1" lang="en-US" altLang="ja-JP" sz="1100"/>
          </a:p>
          <a:p>
            <a:pPr algn="ctr"/>
            <a:r>
              <a:rPr kumimoji="1" lang="en-US" altLang="ja-JP" sz="1100"/>
              <a:t>0.4</a:t>
            </a:r>
            <a:r>
              <a:rPr kumimoji="1" lang="ja-JP" altLang="en-US" sz="1100"/>
              <a:t>百万円</a:t>
            </a:r>
            <a:endParaRPr kumimoji="1" lang="en-US" altLang="ja-JP" sz="1100"/>
          </a:p>
          <a:p>
            <a:pPr algn="ctr"/>
            <a:endParaRPr kumimoji="1" lang="ja-JP" altLang="en-US" sz="1100"/>
          </a:p>
        </xdr:txBody>
      </xdr:sp>
      <xdr:sp macro="" textlink="">
        <xdr:nvSpPr>
          <xdr:cNvPr id="75" name="テキスト ボックス 74"/>
          <xdr:cNvSpPr txBox="1"/>
        </xdr:nvSpPr>
        <xdr:spPr>
          <a:xfrm>
            <a:off x="3801184" y="34796547"/>
            <a:ext cx="1667272" cy="63132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近畿地方環境事務所</a:t>
            </a:r>
            <a:endParaRPr kumimoji="1" lang="en-US" altLang="ja-JP" sz="1100"/>
          </a:p>
          <a:p>
            <a:pPr algn="ctr"/>
            <a:r>
              <a:rPr kumimoji="1" lang="en-US" altLang="ja-JP" sz="1100"/>
              <a:t>0.04</a:t>
            </a:r>
            <a:r>
              <a:rPr kumimoji="1" lang="ja-JP" altLang="en-US" sz="1100"/>
              <a:t>百万円</a:t>
            </a:r>
            <a:endParaRPr kumimoji="1" lang="en-US" altLang="ja-JP" sz="1100"/>
          </a:p>
          <a:p>
            <a:pPr algn="ctr"/>
            <a:endParaRPr kumimoji="1" lang="ja-JP" altLang="en-US" sz="1100"/>
          </a:p>
        </xdr:txBody>
      </xdr:sp>
      <xdr:sp macro="" textlink="">
        <xdr:nvSpPr>
          <xdr:cNvPr id="81" name="テキスト ボックス 80"/>
          <xdr:cNvSpPr txBox="1"/>
        </xdr:nvSpPr>
        <xdr:spPr>
          <a:xfrm>
            <a:off x="3801184" y="35735987"/>
            <a:ext cx="1667272" cy="81471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中国四国地方環境事務所</a:t>
            </a:r>
            <a:endParaRPr kumimoji="1" lang="en-US" altLang="ja-JP" sz="1100"/>
          </a:p>
          <a:p>
            <a:pPr algn="ctr"/>
            <a:r>
              <a:rPr kumimoji="1" lang="en-US" altLang="ja-JP" sz="1100"/>
              <a:t>0.38</a:t>
            </a:r>
            <a:r>
              <a:rPr kumimoji="1" lang="ja-JP" altLang="en-US" sz="1100"/>
              <a:t>百万円</a:t>
            </a:r>
            <a:endParaRPr kumimoji="1" lang="en-US" altLang="ja-JP" sz="1100"/>
          </a:p>
          <a:p>
            <a:pPr algn="ctr"/>
            <a:endParaRPr kumimoji="1" lang="ja-JP" altLang="en-US" sz="1100"/>
          </a:p>
        </xdr:txBody>
      </xdr:sp>
      <xdr:sp macro="" textlink="">
        <xdr:nvSpPr>
          <xdr:cNvPr id="91" name="テキスト ボックス 90"/>
          <xdr:cNvSpPr txBox="1"/>
        </xdr:nvSpPr>
        <xdr:spPr>
          <a:xfrm>
            <a:off x="3822700" y="36817300"/>
            <a:ext cx="1667272" cy="63132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九州地方環境事務所</a:t>
            </a:r>
            <a:endParaRPr kumimoji="1" lang="en-US" altLang="ja-JP" sz="1100"/>
          </a:p>
          <a:p>
            <a:pPr algn="ctr"/>
            <a:r>
              <a:rPr kumimoji="1" lang="en-US" altLang="ja-JP" sz="1100"/>
              <a:t>0.68</a:t>
            </a:r>
            <a:r>
              <a:rPr kumimoji="1" lang="ja-JP" altLang="en-US" sz="1100"/>
              <a:t>百万円</a:t>
            </a:r>
            <a:endParaRPr kumimoji="1" lang="en-US" altLang="ja-JP" sz="1100"/>
          </a:p>
          <a:p>
            <a:pPr algn="ctr"/>
            <a:endParaRPr kumimoji="1" lang="ja-JP" altLang="en-US" sz="1100"/>
          </a:p>
        </xdr:txBody>
      </xdr:sp>
      <xdr:sp macro="" textlink="">
        <xdr:nvSpPr>
          <xdr:cNvPr id="98" name="テキスト ボックス 97"/>
          <xdr:cNvSpPr txBox="1"/>
        </xdr:nvSpPr>
        <xdr:spPr>
          <a:xfrm>
            <a:off x="3797300" y="37731700"/>
            <a:ext cx="1667272" cy="63132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那覇地方環境事務所</a:t>
            </a:r>
            <a:endParaRPr kumimoji="1" lang="en-US" altLang="ja-JP" sz="1100"/>
          </a:p>
          <a:p>
            <a:pPr algn="ctr"/>
            <a:r>
              <a:rPr kumimoji="1" lang="en-US" altLang="ja-JP" sz="1100"/>
              <a:t>1.26</a:t>
            </a:r>
            <a:r>
              <a:rPr kumimoji="1" lang="ja-JP" altLang="en-US" sz="1100"/>
              <a:t>百万円</a:t>
            </a:r>
            <a:endParaRPr kumimoji="1" lang="en-US" altLang="ja-JP" sz="1100"/>
          </a:p>
          <a:p>
            <a:pPr algn="ctr"/>
            <a:endParaRPr kumimoji="1" lang="ja-JP" altLang="en-US" sz="1100"/>
          </a:p>
        </xdr:txBody>
      </xdr:sp>
    </xdr:grpSp>
    <xdr:clientData/>
  </xdr:twoCellAnchor>
  <xdr:oneCellAnchor>
    <xdr:from>
      <xdr:col>29</xdr:col>
      <xdr:colOff>44279</xdr:colOff>
      <xdr:row>159</xdr:row>
      <xdr:rowOff>155575</xdr:rowOff>
    </xdr:from>
    <xdr:ext cx="1683146" cy="642484"/>
    <xdr:sp macro="" textlink="">
      <xdr:nvSpPr>
        <xdr:cNvPr id="99" name="テキスト ボックス 98"/>
        <xdr:cNvSpPr txBox="1"/>
      </xdr:nvSpPr>
      <xdr:spPr>
        <a:xfrm>
          <a:off x="5937079" y="37722175"/>
          <a:ext cx="1683146"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F</a:t>
          </a:r>
          <a:r>
            <a:rPr kumimoji="1" lang="ja-JP" altLang="en-US" sz="1100"/>
            <a:t>．民間事業者</a:t>
          </a:r>
          <a:endParaRPr kumimoji="1" lang="en-US" altLang="ja-JP" sz="1100"/>
        </a:p>
        <a:p>
          <a:pPr algn="ctr"/>
          <a:r>
            <a:rPr kumimoji="1" lang="en-US" altLang="ja-JP" sz="1100"/>
            <a:t>4</a:t>
          </a:r>
          <a:r>
            <a:rPr kumimoji="1" lang="ja-JP" altLang="en-US" sz="1100"/>
            <a:t>件</a:t>
          </a:r>
          <a:endParaRPr kumimoji="1" lang="en-US" altLang="ja-JP" sz="1100"/>
        </a:p>
        <a:p>
          <a:pPr algn="ctr"/>
          <a:r>
            <a:rPr kumimoji="1" lang="en-US" altLang="ja-JP" sz="1100"/>
            <a:t>1.26</a:t>
          </a:r>
          <a:r>
            <a:rPr kumimoji="1" lang="ja-JP" altLang="en-US" sz="1100"/>
            <a:t>百万円</a:t>
          </a:r>
        </a:p>
      </xdr:txBody>
    </xdr:sp>
    <xdr:clientData/>
  </xdr:oneCellAnchor>
  <xdr:twoCellAnchor>
    <xdr:from>
      <xdr:col>27</xdr:col>
      <xdr:colOff>25400</xdr:colOff>
      <xdr:row>141</xdr:row>
      <xdr:rowOff>173824</xdr:rowOff>
    </xdr:from>
    <xdr:to>
      <xdr:col>28</xdr:col>
      <xdr:colOff>194639</xdr:colOff>
      <xdr:row>160</xdr:row>
      <xdr:rowOff>102032</xdr:rowOff>
    </xdr:to>
    <xdr:grpSp>
      <xdr:nvGrpSpPr>
        <xdr:cNvPr id="2" name="グループ化 1"/>
        <xdr:cNvGrpSpPr/>
      </xdr:nvGrpSpPr>
      <xdr:grpSpPr>
        <a:xfrm>
          <a:off x="5511800" y="31542824"/>
          <a:ext cx="372439" cy="6760808"/>
          <a:chOff x="5511800" y="31339624"/>
          <a:chExt cx="372439" cy="6684608"/>
        </a:xfrm>
      </xdr:grpSpPr>
      <xdr:cxnSp macro="">
        <xdr:nvCxnSpPr>
          <xdr:cNvPr id="51" name="直線コネクタ 50"/>
          <xdr:cNvCxnSpPr/>
        </xdr:nvCxnSpPr>
        <xdr:spPr>
          <a:xfrm flipV="1">
            <a:off x="5536746" y="31339624"/>
            <a:ext cx="32254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xdr:cNvCxnSpPr/>
        </xdr:nvCxnSpPr>
        <xdr:spPr>
          <a:xfrm flipV="1">
            <a:off x="5531983" y="32279308"/>
            <a:ext cx="33207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xdr:cNvCxnSpPr/>
        </xdr:nvCxnSpPr>
        <xdr:spPr>
          <a:xfrm>
            <a:off x="5527221" y="33218992"/>
            <a:ext cx="34159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xdr:cNvCxnSpPr/>
        </xdr:nvCxnSpPr>
        <xdr:spPr>
          <a:xfrm flipV="1">
            <a:off x="5527419" y="34158676"/>
            <a:ext cx="34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xdr:cNvCxnSpPr/>
        </xdr:nvCxnSpPr>
        <xdr:spPr>
          <a:xfrm flipV="1">
            <a:off x="5514323" y="35098360"/>
            <a:ext cx="36739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4" name="直線コネクタ 83"/>
          <xdr:cNvCxnSpPr/>
        </xdr:nvCxnSpPr>
        <xdr:spPr>
          <a:xfrm>
            <a:off x="5511800" y="36038044"/>
            <a:ext cx="37243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3" name="直線コネクタ 92"/>
          <xdr:cNvCxnSpPr/>
        </xdr:nvCxnSpPr>
        <xdr:spPr>
          <a:xfrm>
            <a:off x="5511800" y="37109832"/>
            <a:ext cx="37243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0" name="直線コネクタ 99"/>
          <xdr:cNvCxnSpPr/>
        </xdr:nvCxnSpPr>
        <xdr:spPr>
          <a:xfrm>
            <a:off x="5511800" y="38024232"/>
            <a:ext cx="37243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28</xdr:col>
      <xdr:colOff>161074</xdr:colOff>
      <xdr:row>158</xdr:row>
      <xdr:rowOff>292100</xdr:rowOff>
    </xdr:from>
    <xdr:ext cx="1082348" cy="259045"/>
    <xdr:sp macro="" textlink="">
      <xdr:nvSpPr>
        <xdr:cNvPr id="101" name="テキスト ボックス 100"/>
        <xdr:cNvSpPr txBox="1"/>
      </xdr:nvSpPr>
      <xdr:spPr>
        <a:xfrm>
          <a:off x="5850674" y="37503100"/>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少額随意契約</a:t>
          </a:r>
          <a:r>
            <a:rPr kumimoji="1" lang="en-US" altLang="ja-JP" sz="1000"/>
            <a:t>】</a:t>
          </a:r>
          <a:endParaRPr kumimoji="1" lang="ja-JP" altLang="en-US" sz="1000"/>
        </a:p>
      </xdr:txBody>
    </xdr:sp>
    <xdr:clientData/>
  </xdr:oneCellAnchor>
  <xdr:oneCellAnchor>
    <xdr:from>
      <xdr:col>40</xdr:col>
      <xdr:colOff>77323</xdr:colOff>
      <xdr:row>159</xdr:row>
      <xdr:rowOff>300265</xdr:rowOff>
    </xdr:from>
    <xdr:ext cx="1421277" cy="425758"/>
    <xdr:sp macro="" textlink="">
      <xdr:nvSpPr>
        <xdr:cNvPr id="102" name="テキスト ボックス 101"/>
        <xdr:cNvSpPr txBox="1"/>
      </xdr:nvSpPr>
      <xdr:spPr>
        <a:xfrm>
          <a:off x="8205323" y="37866865"/>
          <a:ext cx="142127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ペット登録モデル事業、</a:t>
          </a:r>
          <a:endParaRPr kumimoji="1" lang="en-US" altLang="ja-JP" sz="1000"/>
        </a:p>
        <a:p>
          <a:r>
            <a:rPr kumimoji="1" lang="ja-JP" altLang="en-US" sz="1000"/>
            <a:t>物品購入</a:t>
          </a:r>
        </a:p>
      </xdr:txBody>
    </xdr:sp>
    <xdr:clientData/>
  </xdr:oneCellAnchor>
  <xdr:twoCellAnchor>
    <xdr:from>
      <xdr:col>39</xdr:col>
      <xdr:colOff>177866</xdr:colOff>
      <xdr:row>159</xdr:row>
      <xdr:rowOff>292100</xdr:rowOff>
    </xdr:from>
    <xdr:to>
      <xdr:col>47</xdr:col>
      <xdr:colOff>178856</xdr:colOff>
      <xdr:row>160</xdr:row>
      <xdr:rowOff>344714</xdr:rowOff>
    </xdr:to>
    <xdr:sp macro="" textlink="">
      <xdr:nvSpPr>
        <xdr:cNvPr id="103" name="大かっこ 102"/>
        <xdr:cNvSpPr/>
      </xdr:nvSpPr>
      <xdr:spPr>
        <a:xfrm>
          <a:off x="8102666" y="37858700"/>
          <a:ext cx="1626590" cy="4082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158595</xdr:colOff>
      <xdr:row>141</xdr:row>
      <xdr:rowOff>188655</xdr:rowOff>
    </xdr:from>
    <xdr:to>
      <xdr:col>18</xdr:col>
      <xdr:colOff>105584</xdr:colOff>
      <xdr:row>160</xdr:row>
      <xdr:rowOff>139700</xdr:rowOff>
    </xdr:to>
    <xdr:grpSp>
      <xdr:nvGrpSpPr>
        <xdr:cNvPr id="4" name="グループ化 3"/>
        <xdr:cNvGrpSpPr/>
      </xdr:nvGrpSpPr>
      <xdr:grpSpPr>
        <a:xfrm>
          <a:off x="3409795" y="31557655"/>
          <a:ext cx="353389" cy="6783645"/>
          <a:chOff x="3181195" y="31354455"/>
          <a:chExt cx="353389" cy="6707445"/>
        </a:xfrm>
      </xdr:grpSpPr>
      <xdr:cxnSp macro="">
        <xdr:nvCxnSpPr>
          <xdr:cNvPr id="49" name="直線コネクタ 48"/>
          <xdr:cNvCxnSpPr/>
        </xdr:nvCxnSpPr>
        <xdr:spPr>
          <a:xfrm flipV="1">
            <a:off x="3181195" y="31354455"/>
            <a:ext cx="35338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 name="直線コネクタ 55"/>
          <xdr:cNvCxnSpPr/>
        </xdr:nvCxnSpPr>
        <xdr:spPr>
          <a:xfrm flipV="1">
            <a:off x="3204809" y="32293626"/>
            <a:ext cx="30616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xdr:cNvCxnSpPr/>
        </xdr:nvCxnSpPr>
        <xdr:spPr>
          <a:xfrm flipV="1">
            <a:off x="3200046" y="33232797"/>
            <a:ext cx="31568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xdr:cNvCxnSpPr/>
        </xdr:nvCxnSpPr>
        <xdr:spPr>
          <a:xfrm flipV="1">
            <a:off x="3200046" y="34171968"/>
            <a:ext cx="31568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7" name="直線コネクタ 76"/>
          <xdr:cNvCxnSpPr/>
        </xdr:nvCxnSpPr>
        <xdr:spPr>
          <a:xfrm>
            <a:off x="3191259" y="35111139"/>
            <a:ext cx="3332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3" name="直線コネクタ 82"/>
          <xdr:cNvCxnSpPr/>
        </xdr:nvCxnSpPr>
        <xdr:spPr>
          <a:xfrm>
            <a:off x="3195284" y="36050311"/>
            <a:ext cx="32521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7" name="直線コネクタ 96"/>
          <xdr:cNvCxnSpPr/>
        </xdr:nvCxnSpPr>
        <xdr:spPr>
          <a:xfrm>
            <a:off x="3195284" y="37147500"/>
            <a:ext cx="32521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4" name="直線コネクタ 103"/>
          <xdr:cNvCxnSpPr/>
        </xdr:nvCxnSpPr>
        <xdr:spPr>
          <a:xfrm>
            <a:off x="3195284" y="38061900"/>
            <a:ext cx="32521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L497"/>
  <sheetViews>
    <sheetView showGridLines="0" tabSelected="1" topLeftCell="A121" zoomScale="75" zoomScaleNormal="75" zoomScalePageLayoutView="85" workbookViewId="0">
      <selection activeCell="AJ23" sqref="AJ23:AN2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9" t="s">
        <v>465</v>
      </c>
      <c r="AR2" s="689"/>
      <c r="AS2" s="68" t="str">
        <f>IF(OR(AQ2="　", AQ2=""), "", "-")</f>
        <v/>
      </c>
      <c r="AT2" s="690">
        <v>239</v>
      </c>
      <c r="AU2" s="690"/>
      <c r="AV2" s="69" t="str">
        <f>IF(AW2="", "", "-")</f>
        <v/>
      </c>
      <c r="AW2" s="691"/>
      <c r="AX2" s="691"/>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470</v>
      </c>
      <c r="AK3" s="647"/>
      <c r="AL3" s="647"/>
      <c r="AM3" s="647"/>
      <c r="AN3" s="647"/>
      <c r="AO3" s="647"/>
      <c r="AP3" s="647"/>
      <c r="AQ3" s="647"/>
      <c r="AR3" s="647"/>
      <c r="AS3" s="647"/>
      <c r="AT3" s="647"/>
      <c r="AU3" s="647"/>
      <c r="AV3" s="647"/>
      <c r="AW3" s="647"/>
      <c r="AX3" s="36" t="s">
        <v>91</v>
      </c>
    </row>
    <row r="4" spans="1:50" ht="24.75" customHeight="1" x14ac:dyDescent="0.15">
      <c r="A4" s="464" t="s">
        <v>30</v>
      </c>
      <c r="B4" s="465"/>
      <c r="C4" s="465"/>
      <c r="D4" s="465"/>
      <c r="E4" s="465"/>
      <c r="F4" s="465"/>
      <c r="G4" s="438" t="s">
        <v>471</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472</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1" t="s">
        <v>207</v>
      </c>
      <c r="H5" s="623"/>
      <c r="I5" s="623"/>
      <c r="J5" s="623"/>
      <c r="K5" s="623"/>
      <c r="L5" s="623"/>
      <c r="M5" s="662" t="s">
        <v>92</v>
      </c>
      <c r="N5" s="663"/>
      <c r="O5" s="663"/>
      <c r="P5" s="663"/>
      <c r="Q5" s="663"/>
      <c r="R5" s="664"/>
      <c r="S5" s="622" t="s">
        <v>157</v>
      </c>
      <c r="T5" s="623"/>
      <c r="U5" s="623"/>
      <c r="V5" s="623"/>
      <c r="W5" s="623"/>
      <c r="X5" s="624"/>
      <c r="Y5" s="455" t="s">
        <v>3</v>
      </c>
      <c r="Z5" s="456"/>
      <c r="AA5" s="456"/>
      <c r="AB5" s="456"/>
      <c r="AC5" s="456"/>
      <c r="AD5" s="457"/>
      <c r="AE5" s="458" t="s">
        <v>473</v>
      </c>
      <c r="AF5" s="459"/>
      <c r="AG5" s="459"/>
      <c r="AH5" s="459"/>
      <c r="AI5" s="459"/>
      <c r="AJ5" s="459"/>
      <c r="AK5" s="459"/>
      <c r="AL5" s="459"/>
      <c r="AM5" s="459"/>
      <c r="AN5" s="459"/>
      <c r="AO5" s="459"/>
      <c r="AP5" s="460"/>
      <c r="AQ5" s="461" t="s">
        <v>559</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474</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0" t="s">
        <v>25</v>
      </c>
      <c r="B7" s="491"/>
      <c r="C7" s="491"/>
      <c r="D7" s="491"/>
      <c r="E7" s="491"/>
      <c r="F7" s="491"/>
      <c r="G7" s="492" t="s">
        <v>548</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475</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6" t="s">
        <v>79</v>
      </c>
      <c r="Z8" s="476"/>
      <c r="AA8" s="476"/>
      <c r="AB8" s="476"/>
      <c r="AC8" s="476"/>
      <c r="AD8" s="476"/>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0.75" customHeight="1" x14ac:dyDescent="0.15">
      <c r="A9" s="193" t="s">
        <v>26</v>
      </c>
      <c r="B9" s="194"/>
      <c r="C9" s="194"/>
      <c r="D9" s="194"/>
      <c r="E9" s="194"/>
      <c r="F9" s="194"/>
      <c r="G9" s="195" t="s">
        <v>477</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72.75" customHeight="1" x14ac:dyDescent="0.15">
      <c r="A10" s="193" t="s">
        <v>36</v>
      </c>
      <c r="B10" s="194"/>
      <c r="C10" s="194"/>
      <c r="D10" s="194"/>
      <c r="E10" s="194"/>
      <c r="F10" s="194"/>
      <c r="G10" s="195" t="s">
        <v>478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2" t="str">
        <f>入力規則等!P10</f>
        <v>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6"/>
      <c r="B13" s="407"/>
      <c r="C13" s="407"/>
      <c r="D13" s="407"/>
      <c r="E13" s="407"/>
      <c r="F13" s="408"/>
      <c r="G13" s="509" t="s">
        <v>7</v>
      </c>
      <c r="H13" s="510"/>
      <c r="I13" s="515" t="s">
        <v>8</v>
      </c>
      <c r="J13" s="516"/>
      <c r="K13" s="516"/>
      <c r="L13" s="516"/>
      <c r="M13" s="516"/>
      <c r="N13" s="516"/>
      <c r="O13" s="517"/>
      <c r="P13" s="184">
        <v>3</v>
      </c>
      <c r="Q13" s="185"/>
      <c r="R13" s="185"/>
      <c r="S13" s="185"/>
      <c r="T13" s="185"/>
      <c r="U13" s="185"/>
      <c r="V13" s="186"/>
      <c r="W13" s="184">
        <v>2</v>
      </c>
      <c r="X13" s="185"/>
      <c r="Y13" s="185"/>
      <c r="Z13" s="185"/>
      <c r="AA13" s="185"/>
      <c r="AB13" s="185"/>
      <c r="AC13" s="186"/>
      <c r="AD13" s="184">
        <v>2</v>
      </c>
      <c r="AE13" s="185"/>
      <c r="AF13" s="185"/>
      <c r="AG13" s="185"/>
      <c r="AH13" s="185"/>
      <c r="AI13" s="185"/>
      <c r="AJ13" s="186"/>
      <c r="AK13" s="184">
        <v>1</v>
      </c>
      <c r="AL13" s="185"/>
      <c r="AM13" s="185"/>
      <c r="AN13" s="185"/>
      <c r="AO13" s="185"/>
      <c r="AP13" s="185"/>
      <c r="AQ13" s="186"/>
      <c r="AR13" s="198">
        <v>1</v>
      </c>
      <c r="AS13" s="199"/>
      <c r="AT13" s="199"/>
      <c r="AU13" s="199"/>
      <c r="AV13" s="199"/>
      <c r="AW13" s="199"/>
      <c r="AX13" s="200"/>
    </row>
    <row r="14" spans="1:50" ht="21" customHeight="1" x14ac:dyDescent="0.15">
      <c r="A14" s="406"/>
      <c r="B14" s="407"/>
      <c r="C14" s="407"/>
      <c r="D14" s="407"/>
      <c r="E14" s="407"/>
      <c r="F14" s="408"/>
      <c r="G14" s="511"/>
      <c r="H14" s="512"/>
      <c r="I14" s="188" t="s">
        <v>9</v>
      </c>
      <c r="J14" s="189"/>
      <c r="K14" s="189"/>
      <c r="L14" s="189"/>
      <c r="M14" s="189"/>
      <c r="N14" s="189"/>
      <c r="O14" s="190"/>
      <c r="P14" s="184" t="s">
        <v>562</v>
      </c>
      <c r="Q14" s="185"/>
      <c r="R14" s="185"/>
      <c r="S14" s="185"/>
      <c r="T14" s="185"/>
      <c r="U14" s="185"/>
      <c r="V14" s="186"/>
      <c r="W14" s="184" t="s">
        <v>562</v>
      </c>
      <c r="X14" s="185"/>
      <c r="Y14" s="185"/>
      <c r="Z14" s="185"/>
      <c r="AA14" s="185"/>
      <c r="AB14" s="185"/>
      <c r="AC14" s="186"/>
      <c r="AD14" s="184" t="s">
        <v>564</v>
      </c>
      <c r="AE14" s="185"/>
      <c r="AF14" s="185"/>
      <c r="AG14" s="185"/>
      <c r="AH14" s="185"/>
      <c r="AI14" s="185"/>
      <c r="AJ14" s="186"/>
      <c r="AK14" s="184" t="s">
        <v>563</v>
      </c>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1"/>
      <c r="H15" s="512"/>
      <c r="I15" s="188" t="s">
        <v>62</v>
      </c>
      <c r="J15" s="435"/>
      <c r="K15" s="435"/>
      <c r="L15" s="435"/>
      <c r="M15" s="435"/>
      <c r="N15" s="435"/>
      <c r="O15" s="436"/>
      <c r="P15" s="184" t="s">
        <v>563</v>
      </c>
      <c r="Q15" s="185"/>
      <c r="R15" s="185"/>
      <c r="S15" s="185"/>
      <c r="T15" s="185"/>
      <c r="U15" s="185"/>
      <c r="V15" s="186"/>
      <c r="W15" s="184" t="s">
        <v>562</v>
      </c>
      <c r="X15" s="185"/>
      <c r="Y15" s="185"/>
      <c r="Z15" s="185"/>
      <c r="AA15" s="185"/>
      <c r="AB15" s="185"/>
      <c r="AC15" s="186"/>
      <c r="AD15" s="184" t="s">
        <v>562</v>
      </c>
      <c r="AE15" s="185"/>
      <c r="AF15" s="185"/>
      <c r="AG15" s="185"/>
      <c r="AH15" s="185"/>
      <c r="AI15" s="185"/>
      <c r="AJ15" s="186"/>
      <c r="AK15" s="184" t="s">
        <v>563</v>
      </c>
      <c r="AL15" s="185"/>
      <c r="AM15" s="185"/>
      <c r="AN15" s="185"/>
      <c r="AO15" s="185"/>
      <c r="AP15" s="185"/>
      <c r="AQ15" s="186"/>
      <c r="AR15" s="184" t="s">
        <v>556</v>
      </c>
      <c r="AS15" s="185"/>
      <c r="AT15" s="185"/>
      <c r="AU15" s="185"/>
      <c r="AV15" s="185"/>
      <c r="AW15" s="185"/>
      <c r="AX15" s="187"/>
    </row>
    <row r="16" spans="1:50" ht="21" customHeight="1" x14ac:dyDescent="0.15">
      <c r="A16" s="406"/>
      <c r="B16" s="407"/>
      <c r="C16" s="407"/>
      <c r="D16" s="407"/>
      <c r="E16" s="407"/>
      <c r="F16" s="408"/>
      <c r="G16" s="511"/>
      <c r="H16" s="512"/>
      <c r="I16" s="188" t="s">
        <v>63</v>
      </c>
      <c r="J16" s="435"/>
      <c r="K16" s="435"/>
      <c r="L16" s="435"/>
      <c r="M16" s="435"/>
      <c r="N16" s="435"/>
      <c r="O16" s="436"/>
      <c r="P16" s="184" t="s">
        <v>562</v>
      </c>
      <c r="Q16" s="185"/>
      <c r="R16" s="185"/>
      <c r="S16" s="185"/>
      <c r="T16" s="185"/>
      <c r="U16" s="185"/>
      <c r="V16" s="186"/>
      <c r="W16" s="184" t="s">
        <v>562</v>
      </c>
      <c r="X16" s="185"/>
      <c r="Y16" s="185"/>
      <c r="Z16" s="185"/>
      <c r="AA16" s="185"/>
      <c r="AB16" s="185"/>
      <c r="AC16" s="186"/>
      <c r="AD16" s="184" t="s">
        <v>562</v>
      </c>
      <c r="AE16" s="185"/>
      <c r="AF16" s="185"/>
      <c r="AG16" s="185"/>
      <c r="AH16" s="185"/>
      <c r="AI16" s="185"/>
      <c r="AJ16" s="186"/>
      <c r="AK16" s="184" t="s">
        <v>564</v>
      </c>
      <c r="AL16" s="185"/>
      <c r="AM16" s="185"/>
      <c r="AN16" s="185"/>
      <c r="AO16" s="185"/>
      <c r="AP16" s="185"/>
      <c r="AQ16" s="186"/>
      <c r="AR16" s="485"/>
      <c r="AS16" s="486"/>
      <c r="AT16" s="486"/>
      <c r="AU16" s="486"/>
      <c r="AV16" s="486"/>
      <c r="AW16" s="486"/>
      <c r="AX16" s="487"/>
    </row>
    <row r="17" spans="1:50" ht="24.75" customHeight="1" x14ac:dyDescent="0.15">
      <c r="A17" s="406"/>
      <c r="B17" s="407"/>
      <c r="C17" s="407"/>
      <c r="D17" s="407"/>
      <c r="E17" s="407"/>
      <c r="F17" s="408"/>
      <c r="G17" s="511"/>
      <c r="H17" s="512"/>
      <c r="I17" s="188" t="s">
        <v>61</v>
      </c>
      <c r="J17" s="189"/>
      <c r="K17" s="189"/>
      <c r="L17" s="189"/>
      <c r="M17" s="189"/>
      <c r="N17" s="189"/>
      <c r="O17" s="190"/>
      <c r="P17" s="184" t="s">
        <v>562</v>
      </c>
      <c r="Q17" s="185"/>
      <c r="R17" s="185"/>
      <c r="S17" s="185"/>
      <c r="T17" s="185"/>
      <c r="U17" s="185"/>
      <c r="V17" s="186"/>
      <c r="W17" s="184" t="s">
        <v>562</v>
      </c>
      <c r="X17" s="185"/>
      <c r="Y17" s="185"/>
      <c r="Z17" s="185"/>
      <c r="AA17" s="185"/>
      <c r="AB17" s="185"/>
      <c r="AC17" s="186"/>
      <c r="AD17" s="184" t="s">
        <v>562</v>
      </c>
      <c r="AE17" s="185"/>
      <c r="AF17" s="185"/>
      <c r="AG17" s="185"/>
      <c r="AH17" s="185"/>
      <c r="AI17" s="185"/>
      <c r="AJ17" s="186"/>
      <c r="AK17" s="184" t="s">
        <v>563</v>
      </c>
      <c r="AL17" s="185"/>
      <c r="AM17" s="185"/>
      <c r="AN17" s="185"/>
      <c r="AO17" s="185"/>
      <c r="AP17" s="185"/>
      <c r="AQ17" s="186"/>
      <c r="AR17" s="488"/>
      <c r="AS17" s="488"/>
      <c r="AT17" s="488"/>
      <c r="AU17" s="488"/>
      <c r="AV17" s="488"/>
      <c r="AW17" s="488"/>
      <c r="AX17" s="489"/>
    </row>
    <row r="18" spans="1:50" ht="24.75" customHeight="1" x14ac:dyDescent="0.15">
      <c r="A18" s="406"/>
      <c r="B18" s="407"/>
      <c r="C18" s="407"/>
      <c r="D18" s="407"/>
      <c r="E18" s="407"/>
      <c r="F18" s="408"/>
      <c r="G18" s="513"/>
      <c r="H18" s="514"/>
      <c r="I18" s="634" t="s">
        <v>22</v>
      </c>
      <c r="J18" s="635"/>
      <c r="K18" s="635"/>
      <c r="L18" s="635"/>
      <c r="M18" s="635"/>
      <c r="N18" s="635"/>
      <c r="O18" s="636"/>
      <c r="P18" s="656">
        <f>SUM(P13:V17)</f>
        <v>3</v>
      </c>
      <c r="Q18" s="657"/>
      <c r="R18" s="657"/>
      <c r="S18" s="657"/>
      <c r="T18" s="657"/>
      <c r="U18" s="657"/>
      <c r="V18" s="658"/>
      <c r="W18" s="656">
        <f>SUM(W13:AC17)</f>
        <v>2</v>
      </c>
      <c r="X18" s="657"/>
      <c r="Y18" s="657"/>
      <c r="Z18" s="657"/>
      <c r="AA18" s="657"/>
      <c r="AB18" s="657"/>
      <c r="AC18" s="658"/>
      <c r="AD18" s="656">
        <f t="shared" ref="AD18" si="0">SUM(AD13:AJ17)</f>
        <v>2</v>
      </c>
      <c r="AE18" s="657"/>
      <c r="AF18" s="657"/>
      <c r="AG18" s="657"/>
      <c r="AH18" s="657"/>
      <c r="AI18" s="657"/>
      <c r="AJ18" s="658"/>
      <c r="AK18" s="656">
        <f t="shared" ref="AK18" si="1">SUM(AK13:AQ17)</f>
        <v>1</v>
      </c>
      <c r="AL18" s="657"/>
      <c r="AM18" s="657"/>
      <c r="AN18" s="657"/>
      <c r="AO18" s="657"/>
      <c r="AP18" s="657"/>
      <c r="AQ18" s="658"/>
      <c r="AR18" s="656">
        <f t="shared" ref="AR18" si="2">SUM(AR13:AX17)</f>
        <v>1</v>
      </c>
      <c r="AS18" s="657"/>
      <c r="AT18" s="657"/>
      <c r="AU18" s="657"/>
      <c r="AV18" s="657"/>
      <c r="AW18" s="657"/>
      <c r="AX18" s="659"/>
    </row>
    <row r="19" spans="1:50" ht="24.75" customHeight="1" x14ac:dyDescent="0.15">
      <c r="A19" s="406"/>
      <c r="B19" s="407"/>
      <c r="C19" s="407"/>
      <c r="D19" s="407"/>
      <c r="E19" s="407"/>
      <c r="F19" s="408"/>
      <c r="G19" s="654" t="s">
        <v>10</v>
      </c>
      <c r="H19" s="655"/>
      <c r="I19" s="655"/>
      <c r="J19" s="655"/>
      <c r="K19" s="655"/>
      <c r="L19" s="655"/>
      <c r="M19" s="655"/>
      <c r="N19" s="655"/>
      <c r="O19" s="655"/>
      <c r="P19" s="184">
        <v>2</v>
      </c>
      <c r="Q19" s="185"/>
      <c r="R19" s="185"/>
      <c r="S19" s="185"/>
      <c r="T19" s="185"/>
      <c r="U19" s="185"/>
      <c r="V19" s="186"/>
      <c r="W19" s="184">
        <v>1</v>
      </c>
      <c r="X19" s="185"/>
      <c r="Y19" s="185"/>
      <c r="Z19" s="185"/>
      <c r="AA19" s="185"/>
      <c r="AB19" s="185"/>
      <c r="AC19" s="186"/>
      <c r="AD19" s="184">
        <v>4</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4" t="s">
        <v>11</v>
      </c>
      <c r="H20" s="655"/>
      <c r="I20" s="655"/>
      <c r="J20" s="655"/>
      <c r="K20" s="655"/>
      <c r="L20" s="655"/>
      <c r="M20" s="655"/>
      <c r="N20" s="655"/>
      <c r="O20" s="655"/>
      <c r="P20" s="660">
        <f>IF(P18=0, "-", P19/P18)</f>
        <v>0.66666666666666663</v>
      </c>
      <c r="Q20" s="660"/>
      <c r="R20" s="660"/>
      <c r="S20" s="660"/>
      <c r="T20" s="660"/>
      <c r="U20" s="660"/>
      <c r="V20" s="660"/>
      <c r="W20" s="660">
        <f>IF(W18=0, "-", W19/W18)</f>
        <v>0.5</v>
      </c>
      <c r="X20" s="660"/>
      <c r="Y20" s="660"/>
      <c r="Z20" s="660"/>
      <c r="AA20" s="660"/>
      <c r="AB20" s="660"/>
      <c r="AC20" s="660"/>
      <c r="AD20" s="660">
        <f>IF(AD18=0, "-", AD19/AD18)</f>
        <v>2</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479</v>
      </c>
      <c r="AV22" s="80"/>
      <c r="AW22" s="81" t="s">
        <v>360</v>
      </c>
      <c r="AX22" s="82"/>
    </row>
    <row r="23" spans="1:50" ht="22.5" customHeight="1" x14ac:dyDescent="0.15">
      <c r="A23" s="139"/>
      <c r="B23" s="137"/>
      <c r="C23" s="137"/>
      <c r="D23" s="137"/>
      <c r="E23" s="137"/>
      <c r="F23" s="138"/>
      <c r="G23" s="83" t="s">
        <v>511</v>
      </c>
      <c r="H23" s="84"/>
      <c r="I23" s="84"/>
      <c r="J23" s="84"/>
      <c r="K23" s="84"/>
      <c r="L23" s="84"/>
      <c r="M23" s="84"/>
      <c r="N23" s="84"/>
      <c r="O23" s="85"/>
      <c r="P23" s="228" t="s">
        <v>512</v>
      </c>
      <c r="Q23" s="243"/>
      <c r="R23" s="243"/>
      <c r="S23" s="243"/>
      <c r="T23" s="243"/>
      <c r="U23" s="243"/>
      <c r="V23" s="243"/>
      <c r="W23" s="243"/>
      <c r="X23" s="244"/>
      <c r="Y23" s="237" t="s">
        <v>14</v>
      </c>
      <c r="Z23" s="238"/>
      <c r="AA23" s="239"/>
      <c r="AB23" s="176" t="s">
        <v>510</v>
      </c>
      <c r="AC23" s="177"/>
      <c r="AD23" s="177"/>
      <c r="AE23" s="97">
        <v>0</v>
      </c>
      <c r="AF23" s="98"/>
      <c r="AG23" s="98"/>
      <c r="AH23" s="98"/>
      <c r="AI23" s="99"/>
      <c r="AJ23" s="97">
        <v>0</v>
      </c>
      <c r="AK23" s="98"/>
      <c r="AL23" s="98"/>
      <c r="AM23" s="98"/>
      <c r="AN23" s="99"/>
      <c r="AO23" s="97">
        <v>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510</v>
      </c>
      <c r="AC24" s="206"/>
      <c r="AD24" s="206"/>
      <c r="AE24" s="97">
        <v>0</v>
      </c>
      <c r="AF24" s="98"/>
      <c r="AG24" s="98"/>
      <c r="AH24" s="98"/>
      <c r="AI24" s="99"/>
      <c r="AJ24" s="97">
        <v>0</v>
      </c>
      <c r="AK24" s="98"/>
      <c r="AL24" s="98"/>
      <c r="AM24" s="98"/>
      <c r="AN24" s="99"/>
      <c r="AO24" s="97">
        <v>0</v>
      </c>
      <c r="AP24" s="98"/>
      <c r="AQ24" s="98"/>
      <c r="AR24" s="98"/>
      <c r="AS24" s="99"/>
      <c r="AT24" s="97" t="s">
        <v>542</v>
      </c>
      <c r="AU24" s="98"/>
      <c r="AV24" s="98"/>
      <c r="AW24" s="98"/>
      <c r="AX24" s="358"/>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100</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07" t="s">
        <v>481</v>
      </c>
      <c r="H49" s="307"/>
      <c r="I49" s="307"/>
      <c r="J49" s="307"/>
      <c r="K49" s="307"/>
      <c r="L49" s="307"/>
      <c r="M49" s="307"/>
      <c r="N49" s="307"/>
      <c r="O49" s="307"/>
      <c r="P49" s="307"/>
      <c r="Q49" s="307"/>
      <c r="R49" s="307"/>
      <c r="S49" s="307"/>
      <c r="T49" s="307"/>
      <c r="U49" s="307"/>
      <c r="V49" s="307"/>
      <c r="W49" s="307"/>
      <c r="X49" s="307"/>
      <c r="Y49" s="307"/>
      <c r="Z49" s="307"/>
      <c r="AA49" s="629"/>
      <c r="AB49" s="306" t="s">
        <v>482</v>
      </c>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t="s">
        <v>480</v>
      </c>
      <c r="AV53" s="80"/>
      <c r="AW53" s="81" t="s">
        <v>360</v>
      </c>
      <c r="AX53" s="82"/>
    </row>
    <row r="54" spans="1:50" ht="22.5" hidden="1" customHeight="1" x14ac:dyDescent="0.15">
      <c r="A54" s="665"/>
      <c r="B54" s="109"/>
      <c r="C54" s="109"/>
      <c r="D54" s="109"/>
      <c r="E54" s="109"/>
      <c r="F54" s="110"/>
      <c r="G54" s="616" t="s">
        <v>508</v>
      </c>
      <c r="H54" s="243"/>
      <c r="I54" s="243"/>
      <c r="J54" s="243"/>
      <c r="K54" s="243"/>
      <c r="L54" s="243"/>
      <c r="M54" s="243"/>
      <c r="N54" s="243"/>
      <c r="O54" s="244"/>
      <c r="P54" s="228" t="s">
        <v>509</v>
      </c>
      <c r="Q54" s="229"/>
      <c r="R54" s="229"/>
      <c r="S54" s="229"/>
      <c r="T54" s="229"/>
      <c r="U54" s="229"/>
      <c r="V54" s="229"/>
      <c r="W54" s="229"/>
      <c r="X54" s="230"/>
      <c r="Y54" s="593" t="s">
        <v>86</v>
      </c>
      <c r="Z54" s="594"/>
      <c r="AA54" s="595"/>
      <c r="AB54" s="596" t="s">
        <v>479</v>
      </c>
      <c r="AC54" s="597"/>
      <c r="AD54" s="597"/>
      <c r="AE54" s="97" t="s">
        <v>480</v>
      </c>
      <c r="AF54" s="98"/>
      <c r="AG54" s="98"/>
      <c r="AH54" s="98"/>
      <c r="AI54" s="99"/>
      <c r="AJ54" s="97" t="s">
        <v>480</v>
      </c>
      <c r="AK54" s="98"/>
      <c r="AL54" s="98"/>
      <c r="AM54" s="98"/>
      <c r="AN54" s="99"/>
      <c r="AO54" s="97" t="s">
        <v>480</v>
      </c>
      <c r="AP54" s="98"/>
      <c r="AQ54" s="98"/>
      <c r="AR54" s="98"/>
      <c r="AS54" s="99"/>
      <c r="AT54" s="204"/>
      <c r="AU54" s="204"/>
      <c r="AV54" s="204"/>
      <c r="AW54" s="204"/>
      <c r="AX54" s="205"/>
    </row>
    <row r="55" spans="1:50" ht="22.5" hidden="1" customHeight="1" x14ac:dyDescent="0.15">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t="s">
        <v>480</v>
      </c>
      <c r="AC55" s="236"/>
      <c r="AD55" s="236"/>
      <c r="AE55" s="97" t="s">
        <v>479</v>
      </c>
      <c r="AF55" s="98"/>
      <c r="AG55" s="98"/>
      <c r="AH55" s="98"/>
      <c r="AI55" s="99"/>
      <c r="AJ55" s="97" t="s">
        <v>479</v>
      </c>
      <c r="AK55" s="98"/>
      <c r="AL55" s="98"/>
      <c r="AM55" s="98"/>
      <c r="AN55" s="99"/>
      <c r="AO55" s="97" t="s">
        <v>479</v>
      </c>
      <c r="AP55" s="98"/>
      <c r="AQ55" s="98"/>
      <c r="AR55" s="98"/>
      <c r="AS55" s="99"/>
      <c r="AT55" s="97"/>
      <c r="AU55" s="98"/>
      <c r="AV55" s="98"/>
      <c r="AW55" s="98"/>
      <c r="AX55" s="358"/>
    </row>
    <row r="56" spans="1:50" ht="22.5" hidden="1" customHeight="1" x14ac:dyDescent="0.15">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t="s">
        <v>480</v>
      </c>
      <c r="AF56" s="98"/>
      <c r="AG56" s="98"/>
      <c r="AH56" s="98"/>
      <c r="AI56" s="99"/>
      <c r="AJ56" s="97" t="s">
        <v>480</v>
      </c>
      <c r="AK56" s="98"/>
      <c r="AL56" s="98"/>
      <c r="AM56" s="98"/>
      <c r="AN56" s="99"/>
      <c r="AO56" s="97" t="s">
        <v>480</v>
      </c>
      <c r="AP56" s="98"/>
      <c r="AQ56" s="98"/>
      <c r="AR56" s="98"/>
      <c r="AS56" s="99"/>
      <c r="AT56" s="201"/>
      <c r="AU56" s="202"/>
      <c r="AV56" s="202"/>
      <c r="AW56" s="202"/>
      <c r="AX56" s="203"/>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36" customHeight="1" x14ac:dyDescent="0.15">
      <c r="A68" s="535"/>
      <c r="B68" s="536"/>
      <c r="C68" s="536"/>
      <c r="D68" s="536"/>
      <c r="E68" s="536"/>
      <c r="F68" s="537"/>
      <c r="G68" s="228" t="s">
        <v>521</v>
      </c>
      <c r="H68" s="243"/>
      <c r="I68" s="243"/>
      <c r="J68" s="243"/>
      <c r="K68" s="243"/>
      <c r="L68" s="243"/>
      <c r="M68" s="243"/>
      <c r="N68" s="243"/>
      <c r="O68" s="243"/>
      <c r="P68" s="243"/>
      <c r="Q68" s="243"/>
      <c r="R68" s="243"/>
      <c r="S68" s="243"/>
      <c r="T68" s="243"/>
      <c r="U68" s="243"/>
      <c r="V68" s="243"/>
      <c r="W68" s="243"/>
      <c r="X68" s="244"/>
      <c r="Y68" s="625" t="s">
        <v>66</v>
      </c>
      <c r="Z68" s="626"/>
      <c r="AA68" s="627"/>
      <c r="AB68" s="120" t="s">
        <v>517</v>
      </c>
      <c r="AC68" s="121"/>
      <c r="AD68" s="122"/>
      <c r="AE68" s="97">
        <v>5</v>
      </c>
      <c r="AF68" s="98"/>
      <c r="AG68" s="98"/>
      <c r="AH68" s="98"/>
      <c r="AI68" s="99"/>
      <c r="AJ68" s="97">
        <v>3</v>
      </c>
      <c r="AK68" s="98"/>
      <c r="AL68" s="98"/>
      <c r="AM68" s="98"/>
      <c r="AN68" s="99"/>
      <c r="AO68" s="97">
        <v>2</v>
      </c>
      <c r="AP68" s="98"/>
      <c r="AQ68" s="98"/>
      <c r="AR68" s="98"/>
      <c r="AS68" s="99"/>
      <c r="AT68" s="547"/>
      <c r="AU68" s="547"/>
      <c r="AV68" s="547"/>
      <c r="AW68" s="547"/>
      <c r="AX68" s="548"/>
      <c r="AY68" s="10"/>
      <c r="AZ68" s="10"/>
      <c r="BA68" s="10"/>
      <c r="BB68" s="10"/>
      <c r="BC68" s="10"/>
    </row>
    <row r="69" spans="1:60" ht="36"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479</v>
      </c>
      <c r="AC69" s="212"/>
      <c r="AD69" s="213"/>
      <c r="AE69" s="97">
        <v>3</v>
      </c>
      <c r="AF69" s="98"/>
      <c r="AG69" s="98"/>
      <c r="AH69" s="98"/>
      <c r="AI69" s="99"/>
      <c r="AJ69" s="97">
        <v>3</v>
      </c>
      <c r="AK69" s="98"/>
      <c r="AL69" s="98"/>
      <c r="AM69" s="98"/>
      <c r="AN69" s="99"/>
      <c r="AO69" s="97">
        <v>3</v>
      </c>
      <c r="AP69" s="98"/>
      <c r="AQ69" s="98"/>
      <c r="AR69" s="98"/>
      <c r="AS69" s="99"/>
      <c r="AT69" s="97">
        <v>3</v>
      </c>
      <c r="AU69" s="98"/>
      <c r="AV69" s="98"/>
      <c r="AW69" s="98"/>
      <c r="AX69" s="358"/>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520</v>
      </c>
      <c r="H83" s="304"/>
      <c r="I83" s="304"/>
      <c r="J83" s="304"/>
      <c r="K83" s="304"/>
      <c r="L83" s="304"/>
      <c r="M83" s="304"/>
      <c r="N83" s="304"/>
      <c r="O83" s="304"/>
      <c r="P83" s="304"/>
      <c r="Q83" s="304"/>
      <c r="R83" s="304"/>
      <c r="S83" s="304"/>
      <c r="T83" s="304"/>
      <c r="U83" s="304"/>
      <c r="V83" s="304"/>
      <c r="W83" s="304"/>
      <c r="X83" s="304"/>
      <c r="Y83" s="544" t="s">
        <v>17</v>
      </c>
      <c r="Z83" s="545"/>
      <c r="AA83" s="546"/>
      <c r="AB83" s="672" t="s">
        <v>518</v>
      </c>
      <c r="AC83" s="124"/>
      <c r="AD83" s="125"/>
      <c r="AE83" s="214">
        <f>2/5</f>
        <v>0.4</v>
      </c>
      <c r="AF83" s="215"/>
      <c r="AG83" s="215"/>
      <c r="AH83" s="215"/>
      <c r="AI83" s="215"/>
      <c r="AJ83" s="214">
        <f>0.47/3</f>
        <v>0.15666666666666665</v>
      </c>
      <c r="AK83" s="215"/>
      <c r="AL83" s="215"/>
      <c r="AM83" s="215"/>
      <c r="AN83" s="215"/>
      <c r="AO83" s="214">
        <f>0.69/2</f>
        <v>0.34499999999999997</v>
      </c>
      <c r="AP83" s="215"/>
      <c r="AQ83" s="215"/>
      <c r="AR83" s="215"/>
      <c r="AS83" s="215"/>
      <c r="AT83" s="97">
        <v>0.3</v>
      </c>
      <c r="AU83" s="98"/>
      <c r="AV83" s="98"/>
      <c r="AW83" s="98"/>
      <c r="AX83" s="358"/>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519</v>
      </c>
      <c r="AC84" s="101"/>
      <c r="AD84" s="102"/>
      <c r="AE84" s="673" t="s">
        <v>551</v>
      </c>
      <c r="AF84" s="101"/>
      <c r="AG84" s="101"/>
      <c r="AH84" s="101"/>
      <c r="AI84" s="102"/>
      <c r="AJ84" s="100" t="s">
        <v>550</v>
      </c>
      <c r="AK84" s="101"/>
      <c r="AL84" s="101"/>
      <c r="AM84" s="101"/>
      <c r="AN84" s="102"/>
      <c r="AO84" s="100" t="s">
        <v>552</v>
      </c>
      <c r="AP84" s="101"/>
      <c r="AQ84" s="101"/>
      <c r="AR84" s="101"/>
      <c r="AS84" s="102"/>
      <c r="AT84" s="100" t="s">
        <v>553</v>
      </c>
      <c r="AU84" s="101"/>
      <c r="AV84" s="101"/>
      <c r="AW84" s="101"/>
      <c r="AX84" s="10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t="s">
        <v>483</v>
      </c>
      <c r="D98" s="542"/>
      <c r="E98" s="542"/>
      <c r="F98" s="542"/>
      <c r="G98" s="542"/>
      <c r="H98" s="542"/>
      <c r="I98" s="542"/>
      <c r="J98" s="542"/>
      <c r="K98" s="543"/>
      <c r="L98" s="184">
        <v>1.4490000000000001</v>
      </c>
      <c r="M98" s="185"/>
      <c r="N98" s="185"/>
      <c r="O98" s="185"/>
      <c r="P98" s="185"/>
      <c r="Q98" s="186"/>
      <c r="R98" s="184">
        <v>1.35</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c r="D99" s="605"/>
      <c r="E99" s="605"/>
      <c r="F99" s="605"/>
      <c r="G99" s="605"/>
      <c r="H99" s="605"/>
      <c r="I99" s="605"/>
      <c r="J99" s="605"/>
      <c r="K99" s="60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1.4490000000000001</v>
      </c>
      <c r="M104" s="602"/>
      <c r="N104" s="602"/>
      <c r="O104" s="602"/>
      <c r="P104" s="602"/>
      <c r="Q104" s="603"/>
      <c r="R104" s="601">
        <f>SUM(R98:W103)</f>
        <v>1.35</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5.25" customHeight="1" x14ac:dyDescent="0.15">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476</v>
      </c>
      <c r="AE108" s="352"/>
      <c r="AF108" s="352"/>
      <c r="AG108" s="347" t="s">
        <v>513</v>
      </c>
      <c r="AH108" s="348"/>
      <c r="AI108" s="348"/>
      <c r="AJ108" s="348"/>
      <c r="AK108" s="348"/>
      <c r="AL108" s="348"/>
      <c r="AM108" s="348"/>
      <c r="AN108" s="348"/>
      <c r="AO108" s="348"/>
      <c r="AP108" s="348"/>
      <c r="AQ108" s="348"/>
      <c r="AR108" s="348"/>
      <c r="AS108" s="348"/>
      <c r="AT108" s="348"/>
      <c r="AU108" s="348"/>
      <c r="AV108" s="348"/>
      <c r="AW108" s="348"/>
      <c r="AX108" s="349"/>
    </row>
    <row r="109" spans="1:50" ht="53.25"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476</v>
      </c>
      <c r="AE109" s="303"/>
      <c r="AF109" s="303"/>
      <c r="AG109" s="282" t="s">
        <v>486</v>
      </c>
      <c r="AH109" s="259"/>
      <c r="AI109" s="259"/>
      <c r="AJ109" s="259"/>
      <c r="AK109" s="259"/>
      <c r="AL109" s="259"/>
      <c r="AM109" s="259"/>
      <c r="AN109" s="259"/>
      <c r="AO109" s="259"/>
      <c r="AP109" s="259"/>
      <c r="AQ109" s="259"/>
      <c r="AR109" s="259"/>
      <c r="AS109" s="259"/>
      <c r="AT109" s="259"/>
      <c r="AU109" s="259"/>
      <c r="AV109" s="259"/>
      <c r="AW109" s="259"/>
      <c r="AX109" s="283"/>
    </row>
    <row r="110" spans="1:50" ht="24" customHeight="1" x14ac:dyDescent="0.15">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476</v>
      </c>
      <c r="AE110" s="333"/>
      <c r="AF110" s="333"/>
      <c r="AG110" s="342" t="s">
        <v>487</v>
      </c>
      <c r="AH110" s="247"/>
      <c r="AI110" s="247"/>
      <c r="AJ110" s="247"/>
      <c r="AK110" s="247"/>
      <c r="AL110" s="247"/>
      <c r="AM110" s="247"/>
      <c r="AN110" s="247"/>
      <c r="AO110" s="247"/>
      <c r="AP110" s="247"/>
      <c r="AQ110" s="247"/>
      <c r="AR110" s="247"/>
      <c r="AS110" s="247"/>
      <c r="AT110" s="247"/>
      <c r="AU110" s="247"/>
      <c r="AV110" s="247"/>
      <c r="AW110" s="247"/>
      <c r="AX110" s="328"/>
    </row>
    <row r="111" spans="1:50" ht="30.75"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476</v>
      </c>
      <c r="AE111" s="277"/>
      <c r="AF111" s="277"/>
      <c r="AG111" s="279" t="s">
        <v>543</v>
      </c>
      <c r="AH111" s="280"/>
      <c r="AI111" s="280"/>
      <c r="AJ111" s="280"/>
      <c r="AK111" s="280"/>
      <c r="AL111" s="280"/>
      <c r="AM111" s="280"/>
      <c r="AN111" s="280"/>
      <c r="AO111" s="280"/>
      <c r="AP111" s="280"/>
      <c r="AQ111" s="280"/>
      <c r="AR111" s="280"/>
      <c r="AS111" s="280"/>
      <c r="AT111" s="280"/>
      <c r="AU111" s="280"/>
      <c r="AV111" s="280"/>
      <c r="AW111" s="280"/>
      <c r="AX111" s="281"/>
    </row>
    <row r="112" spans="1:50" ht="33.7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484</v>
      </c>
      <c r="AE112" s="303"/>
      <c r="AF112" s="303"/>
      <c r="AG112" s="282" t="s">
        <v>539</v>
      </c>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476</v>
      </c>
      <c r="AE113" s="303"/>
      <c r="AF113" s="303"/>
      <c r="AG113" s="282" t="s">
        <v>549</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484</v>
      </c>
      <c r="AE114" s="303"/>
      <c r="AF114" s="303"/>
      <c r="AG114" s="282" t="s">
        <v>539</v>
      </c>
      <c r="AH114" s="259"/>
      <c r="AI114" s="259"/>
      <c r="AJ114" s="259"/>
      <c r="AK114" s="259"/>
      <c r="AL114" s="259"/>
      <c r="AM114" s="259"/>
      <c r="AN114" s="259"/>
      <c r="AO114" s="259"/>
      <c r="AP114" s="259"/>
      <c r="AQ114" s="259"/>
      <c r="AR114" s="259"/>
      <c r="AS114" s="259"/>
      <c r="AT114" s="259"/>
      <c r="AU114" s="259"/>
      <c r="AV114" s="259"/>
      <c r="AW114" s="259"/>
      <c r="AX114" s="283"/>
    </row>
    <row r="115" spans="1:64" ht="27"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50" t="s">
        <v>476</v>
      </c>
      <c r="AE115" s="303"/>
      <c r="AF115" s="303"/>
      <c r="AG115" s="282" t="s">
        <v>540</v>
      </c>
      <c r="AH115" s="259"/>
      <c r="AI115" s="259"/>
      <c r="AJ115" s="259"/>
      <c r="AK115" s="259"/>
      <c r="AL115" s="259"/>
      <c r="AM115" s="259"/>
      <c r="AN115" s="259"/>
      <c r="AO115" s="259"/>
      <c r="AP115" s="259"/>
      <c r="AQ115" s="259"/>
      <c r="AR115" s="259"/>
      <c r="AS115" s="259"/>
      <c r="AT115" s="259"/>
      <c r="AU115" s="259"/>
      <c r="AV115" s="259"/>
      <c r="AW115" s="259"/>
      <c r="AX115" s="283"/>
    </row>
    <row r="116" spans="1:64" ht="17.25"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484</v>
      </c>
      <c r="AE116" s="262"/>
      <c r="AF116" s="262"/>
      <c r="AG116" s="590" t="s">
        <v>488</v>
      </c>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34.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476</v>
      </c>
      <c r="AE117" s="333"/>
      <c r="AF117" s="337"/>
      <c r="AG117" s="343" t="s">
        <v>554</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25.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476</v>
      </c>
      <c r="AE118" s="277"/>
      <c r="AF118" s="278"/>
      <c r="AG118" s="279" t="s">
        <v>544</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476</v>
      </c>
      <c r="AE119" s="354"/>
      <c r="AF119" s="354"/>
      <c r="AG119" s="282" t="s">
        <v>546</v>
      </c>
      <c r="AH119" s="259"/>
      <c r="AI119" s="259"/>
      <c r="AJ119" s="259"/>
      <c r="AK119" s="259"/>
      <c r="AL119" s="259"/>
      <c r="AM119" s="259"/>
      <c r="AN119" s="259"/>
      <c r="AO119" s="259"/>
      <c r="AP119" s="259"/>
      <c r="AQ119" s="259"/>
      <c r="AR119" s="259"/>
      <c r="AS119" s="259"/>
      <c r="AT119" s="259"/>
      <c r="AU119" s="259"/>
      <c r="AV119" s="259"/>
      <c r="AW119" s="259"/>
      <c r="AX119" s="283"/>
    </row>
    <row r="120" spans="1:64" ht="30"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476</v>
      </c>
      <c r="AE120" s="303"/>
      <c r="AF120" s="303"/>
      <c r="AG120" s="282" t="s">
        <v>555</v>
      </c>
      <c r="AH120" s="259"/>
      <c r="AI120" s="259"/>
      <c r="AJ120" s="259"/>
      <c r="AK120" s="259"/>
      <c r="AL120" s="259"/>
      <c r="AM120" s="259"/>
      <c r="AN120" s="259"/>
      <c r="AO120" s="259"/>
      <c r="AP120" s="259"/>
      <c r="AQ120" s="259"/>
      <c r="AR120" s="259"/>
      <c r="AS120" s="259"/>
      <c r="AT120" s="259"/>
      <c r="AU120" s="259"/>
      <c r="AV120" s="259"/>
      <c r="AW120" s="259"/>
      <c r="AX120" s="283"/>
    </row>
    <row r="121" spans="1:64" ht="29.2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476</v>
      </c>
      <c r="AE121" s="303"/>
      <c r="AF121" s="303"/>
      <c r="AG121" s="342" t="s">
        <v>545</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484</v>
      </c>
      <c r="AE122" s="277"/>
      <c r="AF122" s="277"/>
      <c r="AG122" s="323" t="s">
        <v>480</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479</v>
      </c>
      <c r="D124" s="285"/>
      <c r="E124" s="285"/>
      <c r="F124" s="285"/>
      <c r="G124" s="285"/>
      <c r="H124" s="285"/>
      <c r="I124" s="285"/>
      <c r="J124" s="285"/>
      <c r="K124" s="285"/>
      <c r="L124" s="285"/>
      <c r="M124" s="285"/>
      <c r="N124" s="285"/>
      <c r="O124" s="286"/>
      <c r="P124" s="293" t="s">
        <v>480</v>
      </c>
      <c r="Q124" s="293"/>
      <c r="R124" s="293"/>
      <c r="S124" s="294"/>
      <c r="T124" s="258" t="s">
        <v>480</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t="s">
        <v>480</v>
      </c>
      <c r="D125" s="288"/>
      <c r="E125" s="288"/>
      <c r="F125" s="288"/>
      <c r="G125" s="288"/>
      <c r="H125" s="288"/>
      <c r="I125" s="288"/>
      <c r="J125" s="288"/>
      <c r="K125" s="288"/>
      <c r="L125" s="288"/>
      <c r="M125" s="288"/>
      <c r="N125" s="288"/>
      <c r="O125" s="289"/>
      <c r="P125" s="295" t="s">
        <v>480</v>
      </c>
      <c r="Q125" s="295"/>
      <c r="R125" s="295"/>
      <c r="S125" s="296"/>
      <c r="T125" s="561" t="s">
        <v>479</v>
      </c>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41.25" customHeight="1" x14ac:dyDescent="0.15">
      <c r="A126" s="263" t="s">
        <v>58</v>
      </c>
      <c r="B126" s="394"/>
      <c r="C126" s="384" t="s">
        <v>64</v>
      </c>
      <c r="D126" s="432"/>
      <c r="E126" s="432"/>
      <c r="F126" s="433"/>
      <c r="G126" s="388" t="s">
        <v>485</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0" customHeight="1" thickBot="1" x14ac:dyDescent="0.2">
      <c r="A127" s="395"/>
      <c r="B127" s="396"/>
      <c r="C127" s="585" t="s">
        <v>68</v>
      </c>
      <c r="D127" s="586"/>
      <c r="E127" s="586"/>
      <c r="F127" s="587"/>
      <c r="G127" s="588" t="s">
        <v>541</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11" customHeight="1" thickBot="1" x14ac:dyDescent="0.2">
      <c r="A129" s="431" t="s">
        <v>561</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x14ac:dyDescent="0.2">
      <c r="A131" s="391" t="s">
        <v>307</v>
      </c>
      <c r="B131" s="392"/>
      <c r="C131" s="392"/>
      <c r="D131" s="392"/>
      <c r="E131" s="393"/>
      <c r="F131" s="424" t="s">
        <v>558</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58" t="s">
        <v>557</v>
      </c>
      <c r="B133" s="559"/>
      <c r="C133" s="559"/>
      <c r="D133" s="559"/>
      <c r="E133" s="560"/>
      <c r="F133" s="427" t="s">
        <v>560</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4" t="s">
        <v>224</v>
      </c>
      <c r="B137" s="320"/>
      <c r="C137" s="320"/>
      <c r="D137" s="320"/>
      <c r="E137" s="320"/>
      <c r="F137" s="320"/>
      <c r="G137" s="549">
        <v>316</v>
      </c>
      <c r="H137" s="550"/>
      <c r="I137" s="550"/>
      <c r="J137" s="550"/>
      <c r="K137" s="550"/>
      <c r="L137" s="550"/>
      <c r="M137" s="550"/>
      <c r="N137" s="550"/>
      <c r="O137" s="550"/>
      <c r="P137" s="551"/>
      <c r="Q137" s="320" t="s">
        <v>225</v>
      </c>
      <c r="R137" s="320"/>
      <c r="S137" s="320"/>
      <c r="T137" s="320"/>
      <c r="U137" s="320"/>
      <c r="V137" s="320"/>
      <c r="W137" s="549">
        <v>199</v>
      </c>
      <c r="X137" s="550"/>
      <c r="Y137" s="550"/>
      <c r="Z137" s="550"/>
      <c r="AA137" s="550"/>
      <c r="AB137" s="550"/>
      <c r="AC137" s="550"/>
      <c r="AD137" s="550"/>
      <c r="AE137" s="550"/>
      <c r="AF137" s="551"/>
      <c r="AG137" s="320" t="s">
        <v>226</v>
      </c>
      <c r="AH137" s="320"/>
      <c r="AI137" s="320"/>
      <c r="AJ137" s="320"/>
      <c r="AK137" s="320"/>
      <c r="AL137" s="320"/>
      <c r="AM137" s="521">
        <v>207</v>
      </c>
      <c r="AN137" s="522"/>
      <c r="AO137" s="522"/>
      <c r="AP137" s="522"/>
      <c r="AQ137" s="522"/>
      <c r="AR137" s="522"/>
      <c r="AS137" s="522"/>
      <c r="AT137" s="522"/>
      <c r="AU137" s="522"/>
      <c r="AV137" s="523"/>
      <c r="AW137" s="12"/>
      <c r="AX137" s="13"/>
    </row>
    <row r="138" spans="1:50" ht="19.899999999999999" customHeight="1" thickBot="1" x14ac:dyDescent="0.2">
      <c r="A138" s="525" t="s">
        <v>227</v>
      </c>
      <c r="B138" s="430"/>
      <c r="C138" s="430"/>
      <c r="D138" s="430"/>
      <c r="E138" s="430"/>
      <c r="F138" s="430"/>
      <c r="G138" s="317">
        <v>242</v>
      </c>
      <c r="H138" s="318"/>
      <c r="I138" s="318"/>
      <c r="J138" s="318"/>
      <c r="K138" s="318"/>
      <c r="L138" s="318"/>
      <c r="M138" s="318"/>
      <c r="N138" s="318"/>
      <c r="O138" s="318"/>
      <c r="P138" s="319"/>
      <c r="Q138" s="430" t="s">
        <v>228</v>
      </c>
      <c r="R138" s="430"/>
      <c r="S138" s="430"/>
      <c r="T138" s="430"/>
      <c r="U138" s="430"/>
      <c r="V138" s="430"/>
      <c r="W138" s="317">
        <v>239</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33.7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370</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464</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4.75" customHeight="1" x14ac:dyDescent="0.15">
      <c r="A180" s="371"/>
      <c r="B180" s="372"/>
      <c r="C180" s="372"/>
      <c r="D180" s="372"/>
      <c r="E180" s="372"/>
      <c r="F180" s="373"/>
      <c r="G180" s="362"/>
      <c r="H180" s="363"/>
      <c r="I180" s="363"/>
      <c r="J180" s="363"/>
      <c r="K180" s="364"/>
      <c r="L180" s="365"/>
      <c r="M180" s="366"/>
      <c r="N180" s="366"/>
      <c r="O180" s="366"/>
      <c r="P180" s="366"/>
      <c r="Q180" s="366"/>
      <c r="R180" s="366"/>
      <c r="S180" s="366"/>
      <c r="T180" s="366"/>
      <c r="U180" s="366"/>
      <c r="V180" s="366"/>
      <c r="W180" s="366"/>
      <c r="X180" s="367"/>
      <c r="Y180" s="397"/>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1"/>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3"/>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3"/>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3"/>
    </row>
    <row r="189" spans="1:50" ht="24.75" hidden="1"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3"/>
    </row>
    <row r="190" spans="1:50" ht="24.75" customHeight="1" thickBot="1" x14ac:dyDescent="0.2">
      <c r="A190" s="371"/>
      <c r="B190" s="372"/>
      <c r="C190" s="372"/>
      <c r="D190" s="372"/>
      <c r="E190" s="372"/>
      <c r="F190" s="373"/>
      <c r="G190" s="564" t="s">
        <v>22</v>
      </c>
      <c r="H190" s="565"/>
      <c r="I190" s="565"/>
      <c r="J190" s="565"/>
      <c r="K190" s="565"/>
      <c r="L190" s="566"/>
      <c r="M190" s="155"/>
      <c r="N190" s="155"/>
      <c r="O190" s="155"/>
      <c r="P190" s="155"/>
      <c r="Q190" s="155"/>
      <c r="R190" s="155"/>
      <c r="S190" s="155"/>
      <c r="T190" s="155"/>
      <c r="U190" s="155"/>
      <c r="V190" s="155"/>
      <c r="W190" s="155"/>
      <c r="X190" s="156"/>
      <c r="Y190" s="567">
        <f>SUM(Y180:AB189)</f>
        <v>0</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customHeight="1" x14ac:dyDescent="0.15">
      <c r="A191" s="371"/>
      <c r="B191" s="372"/>
      <c r="C191" s="372"/>
      <c r="D191" s="372"/>
      <c r="E191" s="372"/>
      <c r="F191" s="373"/>
      <c r="G191" s="377" t="s">
        <v>372</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1"/>
    </row>
    <row r="194" spans="1:50" ht="24.7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3"/>
    </row>
    <row r="200" spans="1:50" ht="24.7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3"/>
    </row>
    <row r="201" spans="1:50" ht="24.7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3"/>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3"/>
    </row>
    <row r="203" spans="1:50" ht="24.75" customHeight="1" thickBot="1" x14ac:dyDescent="0.2">
      <c r="A203" s="371"/>
      <c r="B203" s="372"/>
      <c r="C203" s="372"/>
      <c r="D203" s="372"/>
      <c r="E203" s="372"/>
      <c r="F203" s="373"/>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customHeight="1" x14ac:dyDescent="0.15">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4.75"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3"/>
    </row>
    <row r="213" spans="1:50" ht="24.75"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3"/>
    </row>
    <row r="214" spans="1:50" ht="24.75"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3"/>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3"/>
    </row>
    <row r="216" spans="1:50" ht="24.75" customHeight="1" thickBot="1" x14ac:dyDescent="0.2">
      <c r="A216" s="371"/>
      <c r="B216" s="372"/>
      <c r="C216" s="372"/>
      <c r="D216" s="372"/>
      <c r="E216" s="372"/>
      <c r="F216" s="373"/>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customHeight="1" x14ac:dyDescent="0.15">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4.75"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3"/>
    </row>
    <row r="227" spans="1:50" ht="24.75"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3"/>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3"/>
    </row>
    <row r="229" spans="1:50" ht="24.75" customHeight="1" x14ac:dyDescent="0.15">
      <c r="A229" s="371"/>
      <c r="B229" s="372"/>
      <c r="C229" s="372"/>
      <c r="D229" s="372"/>
      <c r="E229" s="372"/>
      <c r="F229" s="373"/>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30" customHeight="1" x14ac:dyDescent="0.15">
      <c r="A236" s="574">
        <v>1</v>
      </c>
      <c r="B236" s="574">
        <v>1</v>
      </c>
      <c r="C236" s="576" t="s">
        <v>489</v>
      </c>
      <c r="D236" s="575"/>
      <c r="E236" s="575"/>
      <c r="F236" s="575"/>
      <c r="G236" s="575"/>
      <c r="H236" s="575"/>
      <c r="I236" s="575"/>
      <c r="J236" s="575"/>
      <c r="K236" s="575"/>
      <c r="L236" s="575"/>
      <c r="M236" s="576" t="s">
        <v>491</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0.14418</v>
      </c>
      <c r="AL236" s="578"/>
      <c r="AM236" s="578"/>
      <c r="AN236" s="578"/>
      <c r="AO236" s="578"/>
      <c r="AP236" s="579"/>
      <c r="AQ236" s="576" t="s">
        <v>494</v>
      </c>
      <c r="AR236" s="575"/>
      <c r="AS236" s="575"/>
      <c r="AT236" s="575"/>
      <c r="AU236" s="577" t="s">
        <v>495</v>
      </c>
      <c r="AV236" s="578"/>
      <c r="AW236" s="578"/>
      <c r="AX236" s="579"/>
    </row>
    <row r="237" spans="1:50" ht="30" customHeight="1" x14ac:dyDescent="0.15">
      <c r="A237" s="574">
        <v>2</v>
      </c>
      <c r="B237" s="574">
        <v>1</v>
      </c>
      <c r="C237" s="576" t="s">
        <v>490</v>
      </c>
      <c r="D237" s="575"/>
      <c r="E237" s="575"/>
      <c r="F237" s="575"/>
      <c r="G237" s="575"/>
      <c r="H237" s="575"/>
      <c r="I237" s="575"/>
      <c r="J237" s="575"/>
      <c r="K237" s="575"/>
      <c r="L237" s="575"/>
      <c r="M237" s="576" t="s">
        <v>492</v>
      </c>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v>0.11988</v>
      </c>
      <c r="AL237" s="578"/>
      <c r="AM237" s="578"/>
      <c r="AN237" s="578"/>
      <c r="AO237" s="578"/>
      <c r="AP237" s="579"/>
      <c r="AQ237" s="576" t="s">
        <v>494</v>
      </c>
      <c r="AR237" s="575"/>
      <c r="AS237" s="575"/>
      <c r="AT237" s="575"/>
      <c r="AU237" s="577" t="s">
        <v>496</v>
      </c>
      <c r="AV237" s="578"/>
      <c r="AW237" s="578"/>
      <c r="AX237" s="579"/>
    </row>
    <row r="238" spans="1:50" ht="24" hidden="1" customHeight="1" x14ac:dyDescent="0.15">
      <c r="A238" s="574">
        <v>3</v>
      </c>
      <c r="B238" s="574">
        <v>1</v>
      </c>
      <c r="C238" s="575"/>
      <c r="D238" s="575"/>
      <c r="E238" s="575"/>
      <c r="F238" s="575"/>
      <c r="G238" s="575"/>
      <c r="H238" s="575"/>
      <c r="I238" s="575"/>
      <c r="J238" s="575"/>
      <c r="K238" s="575"/>
      <c r="L238" s="575"/>
      <c r="M238" s="685"/>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6"/>
      <c r="AK238" s="577"/>
      <c r="AL238" s="578"/>
      <c r="AM238" s="578"/>
      <c r="AN238" s="578"/>
      <c r="AO238" s="578"/>
      <c r="AP238" s="579"/>
      <c r="AQ238" s="576"/>
      <c r="AR238" s="575"/>
      <c r="AS238" s="575"/>
      <c r="AT238" s="575"/>
      <c r="AU238" s="577"/>
      <c r="AV238" s="578"/>
      <c r="AW238" s="578"/>
      <c r="AX238" s="579"/>
    </row>
    <row r="239" spans="1:50" ht="24" hidden="1"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414</v>
      </c>
      <c r="AL268" s="241"/>
      <c r="AM268" s="241"/>
      <c r="AN268" s="241"/>
      <c r="AO268" s="241"/>
      <c r="AP268" s="241"/>
      <c r="AQ268" s="241" t="s">
        <v>23</v>
      </c>
      <c r="AR268" s="241"/>
      <c r="AS268" s="241"/>
      <c r="AT268" s="241"/>
      <c r="AU268" s="92" t="s">
        <v>24</v>
      </c>
      <c r="AV268" s="93"/>
      <c r="AW268" s="93"/>
      <c r="AX268" s="581"/>
    </row>
    <row r="269" spans="1:50" ht="30" customHeight="1" x14ac:dyDescent="0.15">
      <c r="A269" s="574">
        <v>1</v>
      </c>
      <c r="B269" s="574">
        <v>1</v>
      </c>
      <c r="C269" s="687" t="s">
        <v>504</v>
      </c>
      <c r="D269" s="688"/>
      <c r="E269" s="688"/>
      <c r="F269" s="688"/>
      <c r="G269" s="688"/>
      <c r="H269" s="688"/>
      <c r="I269" s="688"/>
      <c r="J269" s="688"/>
      <c r="K269" s="688"/>
      <c r="L269" s="688"/>
      <c r="M269" s="576" t="s">
        <v>515</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v>0.234846</v>
      </c>
      <c r="AL269" s="578"/>
      <c r="AM269" s="578"/>
      <c r="AN269" s="578"/>
      <c r="AO269" s="578"/>
      <c r="AP269" s="579"/>
      <c r="AQ269" s="576" t="s">
        <v>494</v>
      </c>
      <c r="AR269" s="575"/>
      <c r="AS269" s="575"/>
      <c r="AT269" s="575"/>
      <c r="AU269" s="577" t="s">
        <v>493</v>
      </c>
      <c r="AV269" s="578"/>
      <c r="AW269" s="578"/>
      <c r="AX269" s="579"/>
    </row>
    <row r="270" spans="1:50" ht="30" customHeight="1" x14ac:dyDescent="0.15">
      <c r="A270" s="574">
        <v>2</v>
      </c>
      <c r="B270" s="574">
        <v>1</v>
      </c>
      <c r="C270" s="576" t="s">
        <v>514</v>
      </c>
      <c r="D270" s="575"/>
      <c r="E270" s="575"/>
      <c r="F270" s="575"/>
      <c r="G270" s="575"/>
      <c r="H270" s="575"/>
      <c r="I270" s="575"/>
      <c r="J270" s="575"/>
      <c r="K270" s="575"/>
      <c r="L270" s="575"/>
      <c r="M270" s="576" t="s">
        <v>516</v>
      </c>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v>4.5359999999999998E-2</v>
      </c>
      <c r="AL270" s="578"/>
      <c r="AM270" s="578"/>
      <c r="AN270" s="578"/>
      <c r="AO270" s="578"/>
      <c r="AP270" s="579"/>
      <c r="AQ270" s="576" t="s">
        <v>494</v>
      </c>
      <c r="AR270" s="575"/>
      <c r="AS270" s="575"/>
      <c r="AT270" s="575"/>
      <c r="AU270" s="577" t="s">
        <v>495</v>
      </c>
      <c r="AV270" s="578"/>
      <c r="AW270" s="578"/>
      <c r="AX270" s="579"/>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414</v>
      </c>
      <c r="AL301" s="241"/>
      <c r="AM301" s="241"/>
      <c r="AN301" s="241"/>
      <c r="AO301" s="241"/>
      <c r="AP301" s="241"/>
      <c r="AQ301" s="241" t="s">
        <v>23</v>
      </c>
      <c r="AR301" s="241"/>
      <c r="AS301" s="241"/>
      <c r="AT301" s="241"/>
      <c r="AU301" s="92" t="s">
        <v>24</v>
      </c>
      <c r="AV301" s="93"/>
      <c r="AW301" s="93"/>
      <c r="AX301" s="581"/>
    </row>
    <row r="302" spans="1:50" ht="30" customHeight="1" x14ac:dyDescent="0.15">
      <c r="A302" s="574">
        <v>1</v>
      </c>
      <c r="B302" s="574">
        <v>1</v>
      </c>
      <c r="C302" s="576" t="s">
        <v>547</v>
      </c>
      <c r="D302" s="575"/>
      <c r="E302" s="575"/>
      <c r="F302" s="575"/>
      <c r="G302" s="575"/>
      <c r="H302" s="575"/>
      <c r="I302" s="575"/>
      <c r="J302" s="575"/>
      <c r="K302" s="575"/>
      <c r="L302" s="575"/>
      <c r="M302" s="575" t="s">
        <v>497</v>
      </c>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v>0.19228799999999999</v>
      </c>
      <c r="AL302" s="578"/>
      <c r="AM302" s="578"/>
      <c r="AN302" s="578"/>
      <c r="AO302" s="578"/>
      <c r="AP302" s="579"/>
      <c r="AQ302" s="576" t="s">
        <v>494</v>
      </c>
      <c r="AR302" s="575"/>
      <c r="AS302" s="575"/>
      <c r="AT302" s="575"/>
      <c r="AU302" s="577" t="s">
        <v>493</v>
      </c>
      <c r="AV302" s="578"/>
      <c r="AW302" s="578"/>
      <c r="AX302" s="579"/>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5.25"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4"/>
      <c r="B334" s="574"/>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414</v>
      </c>
      <c r="AL334" s="241"/>
      <c r="AM334" s="241"/>
      <c r="AN334" s="241"/>
      <c r="AO334" s="241"/>
      <c r="AP334" s="241"/>
      <c r="AQ334" s="241" t="s">
        <v>23</v>
      </c>
      <c r="AR334" s="241"/>
      <c r="AS334" s="241"/>
      <c r="AT334" s="241"/>
      <c r="AU334" s="92" t="s">
        <v>24</v>
      </c>
      <c r="AV334" s="93"/>
      <c r="AW334" s="93"/>
      <c r="AX334" s="581"/>
    </row>
    <row r="335" spans="1:50" ht="30" customHeight="1" x14ac:dyDescent="0.15">
      <c r="A335" s="574">
        <v>1</v>
      </c>
      <c r="B335" s="574">
        <v>1</v>
      </c>
      <c r="C335" s="576" t="s">
        <v>505</v>
      </c>
      <c r="D335" s="575"/>
      <c r="E335" s="575"/>
      <c r="F335" s="575"/>
      <c r="G335" s="575"/>
      <c r="H335" s="575"/>
      <c r="I335" s="575"/>
      <c r="J335" s="575"/>
      <c r="K335" s="575"/>
      <c r="L335" s="575"/>
      <c r="M335" s="576" t="s">
        <v>498</v>
      </c>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v>0.39960000000000001</v>
      </c>
      <c r="AL335" s="578"/>
      <c r="AM335" s="578"/>
      <c r="AN335" s="578"/>
      <c r="AO335" s="578"/>
      <c r="AP335" s="579"/>
      <c r="AQ335" s="576" t="s">
        <v>494</v>
      </c>
      <c r="AR335" s="575"/>
      <c r="AS335" s="575"/>
      <c r="AT335" s="575"/>
      <c r="AU335" s="577" t="s">
        <v>493</v>
      </c>
      <c r="AV335" s="578"/>
      <c r="AW335" s="578"/>
      <c r="AX335" s="579"/>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4"/>
      <c r="B367" s="574"/>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414</v>
      </c>
      <c r="AL367" s="241"/>
      <c r="AM367" s="241"/>
      <c r="AN367" s="241"/>
      <c r="AO367" s="241"/>
      <c r="AP367" s="241"/>
      <c r="AQ367" s="241" t="s">
        <v>23</v>
      </c>
      <c r="AR367" s="241"/>
      <c r="AS367" s="241"/>
      <c r="AT367" s="241"/>
      <c r="AU367" s="92" t="s">
        <v>24</v>
      </c>
      <c r="AV367" s="93"/>
      <c r="AW367" s="93"/>
      <c r="AX367" s="581"/>
    </row>
    <row r="368" spans="1:50" ht="30" customHeight="1" x14ac:dyDescent="0.15">
      <c r="A368" s="574">
        <v>1</v>
      </c>
      <c r="B368" s="574">
        <v>1</v>
      </c>
      <c r="C368" s="576" t="s">
        <v>499</v>
      </c>
      <c r="D368" s="575"/>
      <c r="E368" s="575"/>
      <c r="F368" s="575"/>
      <c r="G368" s="575"/>
      <c r="H368" s="575"/>
      <c r="I368" s="575"/>
      <c r="J368" s="575"/>
      <c r="K368" s="575"/>
      <c r="L368" s="575"/>
      <c r="M368" s="576" t="s">
        <v>500</v>
      </c>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v>3.0249999999999999E-2</v>
      </c>
      <c r="AL368" s="578"/>
      <c r="AM368" s="578"/>
      <c r="AN368" s="578"/>
      <c r="AO368" s="578"/>
      <c r="AP368" s="579"/>
      <c r="AQ368" s="576" t="s">
        <v>494</v>
      </c>
      <c r="AR368" s="575"/>
      <c r="AS368" s="575"/>
      <c r="AT368" s="575"/>
      <c r="AU368" s="577" t="s">
        <v>493</v>
      </c>
      <c r="AV368" s="578"/>
      <c r="AW368" s="578"/>
      <c r="AX368" s="579"/>
    </row>
    <row r="369" spans="1:50" ht="30" customHeight="1" x14ac:dyDescent="0.15">
      <c r="A369" s="574">
        <v>2</v>
      </c>
      <c r="B369" s="574">
        <v>1</v>
      </c>
      <c r="C369" s="576" t="s">
        <v>499</v>
      </c>
      <c r="D369" s="575"/>
      <c r="E369" s="575"/>
      <c r="F369" s="575"/>
      <c r="G369" s="575"/>
      <c r="H369" s="575"/>
      <c r="I369" s="575"/>
      <c r="J369" s="575"/>
      <c r="K369" s="575"/>
      <c r="L369" s="575"/>
      <c r="M369" s="576" t="s">
        <v>501</v>
      </c>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v>1.3762999999999999E-2</v>
      </c>
      <c r="AL369" s="578"/>
      <c r="AM369" s="578"/>
      <c r="AN369" s="578"/>
      <c r="AO369" s="578"/>
      <c r="AP369" s="579"/>
      <c r="AQ369" s="576" t="s">
        <v>494</v>
      </c>
      <c r="AR369" s="575"/>
      <c r="AS369" s="575"/>
      <c r="AT369" s="575"/>
      <c r="AU369" s="577" t="s">
        <v>493</v>
      </c>
      <c r="AV369" s="578"/>
      <c r="AW369" s="578"/>
      <c r="AX369" s="579"/>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4"/>
      <c r="B400" s="574"/>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414</v>
      </c>
      <c r="AL400" s="241"/>
      <c r="AM400" s="241"/>
      <c r="AN400" s="241"/>
      <c r="AO400" s="241"/>
      <c r="AP400" s="241"/>
      <c r="AQ400" s="241" t="s">
        <v>23</v>
      </c>
      <c r="AR400" s="241"/>
      <c r="AS400" s="241"/>
      <c r="AT400" s="241"/>
      <c r="AU400" s="92" t="s">
        <v>24</v>
      </c>
      <c r="AV400" s="93"/>
      <c r="AW400" s="93"/>
      <c r="AX400" s="581"/>
    </row>
    <row r="401" spans="1:50" ht="30" customHeight="1" x14ac:dyDescent="0.15">
      <c r="A401" s="574">
        <v>1</v>
      </c>
      <c r="B401" s="574">
        <v>1</v>
      </c>
      <c r="C401" s="576" t="s">
        <v>506</v>
      </c>
      <c r="D401" s="575"/>
      <c r="E401" s="575"/>
      <c r="F401" s="575"/>
      <c r="G401" s="575"/>
      <c r="H401" s="575"/>
      <c r="I401" s="575"/>
      <c r="J401" s="575"/>
      <c r="K401" s="575"/>
      <c r="L401" s="575"/>
      <c r="M401" s="576" t="s">
        <v>502</v>
      </c>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v>0.28999999999999998</v>
      </c>
      <c r="AL401" s="578"/>
      <c r="AM401" s="578"/>
      <c r="AN401" s="578"/>
      <c r="AO401" s="578"/>
      <c r="AP401" s="579"/>
      <c r="AQ401" s="576" t="s">
        <v>494</v>
      </c>
      <c r="AR401" s="575"/>
      <c r="AS401" s="575"/>
      <c r="AT401" s="575"/>
      <c r="AU401" s="577" t="s">
        <v>493</v>
      </c>
      <c r="AV401" s="578"/>
      <c r="AW401" s="578"/>
      <c r="AX401" s="579"/>
    </row>
    <row r="402" spans="1:50" ht="30" customHeight="1" x14ac:dyDescent="0.15">
      <c r="A402" s="574">
        <v>2</v>
      </c>
      <c r="B402" s="574">
        <v>1</v>
      </c>
      <c r="C402" s="576" t="s">
        <v>507</v>
      </c>
      <c r="D402" s="575"/>
      <c r="E402" s="575"/>
      <c r="F402" s="575"/>
      <c r="G402" s="575"/>
      <c r="H402" s="575"/>
      <c r="I402" s="575"/>
      <c r="J402" s="575"/>
      <c r="K402" s="575"/>
      <c r="L402" s="575"/>
      <c r="M402" s="576" t="s">
        <v>503</v>
      </c>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v>8.7480000000000002E-2</v>
      </c>
      <c r="AL402" s="578"/>
      <c r="AM402" s="578"/>
      <c r="AN402" s="578"/>
      <c r="AO402" s="578"/>
      <c r="AP402" s="579"/>
      <c r="AQ402" s="576" t="s">
        <v>494</v>
      </c>
      <c r="AR402" s="575"/>
      <c r="AS402" s="575"/>
      <c r="AT402" s="575"/>
      <c r="AU402" s="577" t="s">
        <v>493</v>
      </c>
      <c r="AV402" s="578"/>
      <c r="AW402" s="578"/>
      <c r="AX402" s="579"/>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4"/>
      <c r="B433" s="574"/>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414</v>
      </c>
      <c r="AL433" s="241"/>
      <c r="AM433" s="241"/>
      <c r="AN433" s="241"/>
      <c r="AO433" s="241"/>
      <c r="AP433" s="241"/>
      <c r="AQ433" s="241" t="s">
        <v>23</v>
      </c>
      <c r="AR433" s="241"/>
      <c r="AS433" s="241"/>
      <c r="AT433" s="241"/>
      <c r="AU433" s="92" t="s">
        <v>24</v>
      </c>
      <c r="AV433" s="93"/>
      <c r="AW433" s="93"/>
      <c r="AX433" s="581"/>
    </row>
    <row r="434" spans="1:50" ht="30" customHeight="1" x14ac:dyDescent="0.15">
      <c r="A434" s="574">
        <v>1</v>
      </c>
      <c r="B434" s="574">
        <v>1</v>
      </c>
      <c r="C434" s="576" t="s">
        <v>533</v>
      </c>
      <c r="D434" s="575"/>
      <c r="E434" s="575"/>
      <c r="F434" s="575"/>
      <c r="G434" s="575"/>
      <c r="H434" s="575"/>
      <c r="I434" s="575"/>
      <c r="J434" s="575"/>
      <c r="K434" s="575"/>
      <c r="L434" s="575"/>
      <c r="M434" s="576" t="s">
        <v>534</v>
      </c>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v>0.67</v>
      </c>
      <c r="AL434" s="578"/>
      <c r="AM434" s="578"/>
      <c r="AN434" s="578"/>
      <c r="AO434" s="578"/>
      <c r="AP434" s="579"/>
      <c r="AQ434" s="576" t="s">
        <v>535</v>
      </c>
      <c r="AR434" s="575"/>
      <c r="AS434" s="575"/>
      <c r="AT434" s="575"/>
      <c r="AU434" s="577" t="s">
        <v>538</v>
      </c>
      <c r="AV434" s="578"/>
      <c r="AW434" s="578"/>
      <c r="AX434" s="579"/>
    </row>
    <row r="435" spans="1:50" ht="30" customHeight="1" x14ac:dyDescent="0.15">
      <c r="A435" s="574">
        <v>2</v>
      </c>
      <c r="B435" s="574">
        <v>1</v>
      </c>
      <c r="C435" s="576" t="s">
        <v>536</v>
      </c>
      <c r="D435" s="575"/>
      <c r="E435" s="575"/>
      <c r="F435" s="575"/>
      <c r="G435" s="575"/>
      <c r="H435" s="575"/>
      <c r="I435" s="575"/>
      <c r="J435" s="575"/>
      <c r="K435" s="575"/>
      <c r="L435" s="575"/>
      <c r="M435" s="576" t="s">
        <v>537</v>
      </c>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v>1.2149999999999999E-2</v>
      </c>
      <c r="AL435" s="578"/>
      <c r="AM435" s="578"/>
      <c r="AN435" s="578"/>
      <c r="AO435" s="578"/>
      <c r="AP435" s="579"/>
      <c r="AQ435" s="576" t="s">
        <v>535</v>
      </c>
      <c r="AR435" s="575"/>
      <c r="AS435" s="575"/>
      <c r="AT435" s="575"/>
      <c r="AU435" s="577" t="s">
        <v>538</v>
      </c>
      <c r="AV435" s="578"/>
      <c r="AW435" s="578"/>
      <c r="AX435" s="579"/>
    </row>
    <row r="436" spans="1:50" ht="24" hidden="1" customHeight="1" x14ac:dyDescent="0.15">
      <c r="A436" s="574">
        <v>3</v>
      </c>
      <c r="B436" s="574">
        <v>1</v>
      </c>
      <c r="C436" s="576"/>
      <c r="D436" s="575"/>
      <c r="E436" s="575"/>
      <c r="F436" s="575"/>
      <c r="G436" s="575"/>
      <c r="H436" s="575"/>
      <c r="I436" s="575"/>
      <c r="J436" s="575"/>
      <c r="K436" s="575"/>
      <c r="L436" s="575"/>
      <c r="M436" s="576"/>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34.5" hidden="1" customHeight="1" x14ac:dyDescent="0.15">
      <c r="A437" s="574">
        <v>4</v>
      </c>
      <c r="B437" s="574">
        <v>1</v>
      </c>
      <c r="C437" s="576"/>
      <c r="D437" s="575"/>
      <c r="E437" s="575"/>
      <c r="F437" s="575"/>
      <c r="G437" s="575"/>
      <c r="H437" s="575"/>
      <c r="I437" s="575"/>
      <c r="J437" s="575"/>
      <c r="K437" s="575"/>
      <c r="L437" s="575"/>
      <c r="M437" s="576"/>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4"/>
      <c r="B466" s="574"/>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414</v>
      </c>
      <c r="AL466" s="241"/>
      <c r="AM466" s="241"/>
      <c r="AN466" s="241"/>
      <c r="AO466" s="241"/>
      <c r="AP466" s="241"/>
      <c r="AQ466" s="241" t="s">
        <v>23</v>
      </c>
      <c r="AR466" s="241"/>
      <c r="AS466" s="241"/>
      <c r="AT466" s="241"/>
      <c r="AU466" s="92" t="s">
        <v>24</v>
      </c>
      <c r="AV466" s="93"/>
      <c r="AW466" s="93"/>
      <c r="AX466" s="581"/>
    </row>
    <row r="467" spans="1:50" ht="30" customHeight="1" x14ac:dyDescent="0.15">
      <c r="A467" s="574">
        <v>1</v>
      </c>
      <c r="B467" s="574">
        <v>1</v>
      </c>
      <c r="C467" s="575" t="s">
        <v>522</v>
      </c>
      <c r="D467" s="575"/>
      <c r="E467" s="575"/>
      <c r="F467" s="575"/>
      <c r="G467" s="575"/>
      <c r="H467" s="575"/>
      <c r="I467" s="575"/>
      <c r="J467" s="575"/>
      <c r="K467" s="575"/>
      <c r="L467" s="575"/>
      <c r="M467" s="575" t="s">
        <v>526</v>
      </c>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v>0.93500000000000005</v>
      </c>
      <c r="AL467" s="578"/>
      <c r="AM467" s="578"/>
      <c r="AN467" s="578"/>
      <c r="AO467" s="578"/>
      <c r="AP467" s="579"/>
      <c r="AQ467" s="576" t="s">
        <v>494</v>
      </c>
      <c r="AR467" s="575"/>
      <c r="AS467" s="575"/>
      <c r="AT467" s="575"/>
      <c r="AU467" s="577" t="s">
        <v>530</v>
      </c>
      <c r="AV467" s="578"/>
      <c r="AW467" s="578"/>
      <c r="AX467" s="579"/>
    </row>
    <row r="468" spans="1:50" ht="30" customHeight="1" x14ac:dyDescent="0.15">
      <c r="A468" s="574">
        <v>2</v>
      </c>
      <c r="B468" s="574">
        <v>1</v>
      </c>
      <c r="C468" s="575" t="s">
        <v>523</v>
      </c>
      <c r="D468" s="575"/>
      <c r="E468" s="575"/>
      <c r="F468" s="575"/>
      <c r="G468" s="575"/>
      <c r="H468" s="575"/>
      <c r="I468" s="575"/>
      <c r="J468" s="575"/>
      <c r="K468" s="575"/>
      <c r="L468" s="575"/>
      <c r="M468" s="575" t="s">
        <v>527</v>
      </c>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v>0.2</v>
      </c>
      <c r="AL468" s="578"/>
      <c r="AM468" s="578"/>
      <c r="AN468" s="578"/>
      <c r="AO468" s="578"/>
      <c r="AP468" s="579"/>
      <c r="AQ468" s="576" t="s">
        <v>494</v>
      </c>
      <c r="AR468" s="575"/>
      <c r="AS468" s="575"/>
      <c r="AT468" s="575"/>
      <c r="AU468" s="577" t="s">
        <v>531</v>
      </c>
      <c r="AV468" s="578"/>
      <c r="AW468" s="578"/>
      <c r="AX468" s="579"/>
    </row>
    <row r="469" spans="1:50" ht="30" customHeight="1" x14ac:dyDescent="0.15">
      <c r="A469" s="574">
        <v>3</v>
      </c>
      <c r="B469" s="574">
        <v>1</v>
      </c>
      <c r="C469" s="575" t="s">
        <v>524</v>
      </c>
      <c r="D469" s="575"/>
      <c r="E469" s="575"/>
      <c r="F469" s="575"/>
      <c r="G469" s="575"/>
      <c r="H469" s="575"/>
      <c r="I469" s="575"/>
      <c r="J469" s="575"/>
      <c r="K469" s="575"/>
      <c r="L469" s="575"/>
      <c r="M469" s="575" t="s">
        <v>528</v>
      </c>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v>0.12</v>
      </c>
      <c r="AL469" s="578"/>
      <c r="AM469" s="578"/>
      <c r="AN469" s="578"/>
      <c r="AO469" s="578"/>
      <c r="AP469" s="579"/>
      <c r="AQ469" s="576" t="s">
        <v>494</v>
      </c>
      <c r="AR469" s="575"/>
      <c r="AS469" s="575"/>
      <c r="AT469" s="575"/>
      <c r="AU469" s="577" t="s">
        <v>532</v>
      </c>
      <c r="AV469" s="578"/>
      <c r="AW469" s="578"/>
      <c r="AX469" s="579"/>
    </row>
    <row r="470" spans="1:50" ht="30" customHeight="1" x14ac:dyDescent="0.15">
      <c r="A470" s="574">
        <v>4</v>
      </c>
      <c r="B470" s="574">
        <v>1</v>
      </c>
      <c r="C470" s="575" t="s">
        <v>525</v>
      </c>
      <c r="D470" s="575"/>
      <c r="E470" s="575"/>
      <c r="F470" s="575"/>
      <c r="G470" s="575"/>
      <c r="H470" s="575"/>
      <c r="I470" s="575"/>
      <c r="J470" s="575"/>
      <c r="K470" s="575"/>
      <c r="L470" s="575"/>
      <c r="M470" s="575" t="s">
        <v>529</v>
      </c>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v>8.1600000000000006E-3</v>
      </c>
      <c r="AL470" s="578"/>
      <c r="AM470" s="578"/>
      <c r="AN470" s="578"/>
      <c r="AO470" s="578"/>
      <c r="AP470" s="579"/>
      <c r="AQ470" s="576" t="s">
        <v>494</v>
      </c>
      <c r="AR470" s="575"/>
      <c r="AS470" s="575"/>
      <c r="AT470" s="575"/>
      <c r="AU470" s="577" t="s">
        <v>530</v>
      </c>
      <c r="AV470" s="578"/>
      <c r="AW470" s="578"/>
      <c r="AX470" s="579"/>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9">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70:AX397">
    <cfRule type="expression" dxfId="825" priority="91">
      <formula>IF(AND(AU370&gt;=0, RIGHT(TEXT(AU370,"0.#"),1)&lt;&gt;"."),TRUE,FALSE)</formula>
    </cfRule>
    <cfRule type="expression" dxfId="824" priority="92">
      <formula>IF(AND(AU370&gt;=0, RIGHT(TEXT(AU370,"0.#"),1)="."),TRUE,FALSE)</formula>
    </cfRule>
    <cfRule type="expression" dxfId="823" priority="93">
      <formula>IF(AND(AU370&lt;0, RIGHT(TEXT(AU370,"0.#"),1)&lt;&gt;"."),TRUE,FALSE)</formula>
    </cfRule>
    <cfRule type="expression" dxfId="822" priority="94">
      <formula>IF(AND(AU370&lt;0, RIGHT(TEXT(AU370,"0.#"),1)="."),TRUE,FALSE)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2">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3:AX430">
    <cfRule type="expression" dxfId="813" priority="79">
      <formula>IF(AND(AU403&gt;=0, RIGHT(TEXT(AU403,"0.#"),1)&lt;&gt;"."),TRUE,FALSE)</formula>
    </cfRule>
    <cfRule type="expression" dxfId="812" priority="80">
      <formula>IF(AND(AU403&gt;=0, RIGHT(TEXT(AU403,"0.#"),1)="."),TRUE,FALSE)</formula>
    </cfRule>
    <cfRule type="expression" dxfId="811" priority="81">
      <formula>IF(AND(AU403&lt;0, RIGHT(TEXT(AU403,"0.#"),1)&lt;&gt;"."),TRUE,FALSE)</formula>
    </cfRule>
    <cfRule type="expression" dxfId="810" priority="82">
      <formula>IF(AND(AU403&lt;0, RIGHT(TEXT(AU403,"0.#"),1)="."),TRUE,FALSE)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7">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8:AX463">
    <cfRule type="expression" dxfId="801" priority="67">
      <formula>IF(AND(AU438&gt;=0, RIGHT(TEXT(AU438,"0.#"),1)&lt;&gt;"."),TRUE,FALSE)</formula>
    </cfRule>
    <cfRule type="expression" dxfId="800" priority="68">
      <formula>IF(AND(AU438&gt;=0, RIGHT(TEXT(AU438,"0.#"),1)="."),TRUE,FALSE)</formula>
    </cfRule>
    <cfRule type="expression" dxfId="799" priority="69">
      <formula>IF(AND(AU438&lt;0, RIGHT(TEXT(AU438,"0.#"),1)&lt;&gt;"."),TRUE,FALSE)</formula>
    </cfRule>
    <cfRule type="expression" dxfId="798" priority="70">
      <formula>IF(AND(AU438&lt;0, RIGHT(TEXT(AU438,"0.#"),1)="."),TRUE,FALSE)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45</xdr:row>
                    <xdr:rowOff>57150</xdr:rowOff>
                  </from>
                  <to>
                    <xdr:col>48</xdr:col>
                    <xdr:colOff>152400</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38100</xdr:colOff>
                    <xdr:row>229</xdr:row>
                    <xdr:rowOff>19050</xdr:rowOff>
                  </from>
                  <to>
                    <xdr:col>44</xdr:col>
                    <xdr:colOff>180975</xdr:colOff>
                    <xdr:row>229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38100</xdr:colOff>
                    <xdr:row>496</xdr:row>
                    <xdr:rowOff>19050</xdr:rowOff>
                  </from>
                  <to>
                    <xdr:col>44</xdr:col>
                    <xdr:colOff>180975</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2" t="s">
        <v>467</v>
      </c>
      <c r="AC51" s="693"/>
      <c r="AD51" s="69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2" t="s">
        <v>34</v>
      </c>
      <c r="B2" s="713"/>
      <c r="C2" s="713"/>
      <c r="D2" s="713"/>
      <c r="E2" s="713"/>
      <c r="F2" s="714"/>
      <c r="G2" s="377" t="s">
        <v>373</v>
      </c>
      <c r="H2" s="378"/>
      <c r="I2" s="378"/>
      <c r="J2" s="378"/>
      <c r="K2" s="378"/>
      <c r="L2" s="378"/>
      <c r="M2" s="378"/>
      <c r="N2" s="378"/>
      <c r="O2" s="378"/>
      <c r="P2" s="378"/>
      <c r="Q2" s="378"/>
      <c r="R2" s="378"/>
      <c r="S2" s="378"/>
      <c r="T2" s="378"/>
      <c r="U2" s="378"/>
      <c r="V2" s="378"/>
      <c r="W2" s="378"/>
      <c r="X2" s="378"/>
      <c r="Y2" s="378"/>
      <c r="Z2" s="378"/>
      <c r="AA2" s="378"/>
      <c r="AB2" s="379"/>
      <c r="AC2" s="377" t="s">
        <v>463</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6"/>
      <c r="B3" s="707"/>
      <c r="C3" s="707"/>
      <c r="D3" s="707"/>
      <c r="E3" s="707"/>
      <c r="F3" s="708"/>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x14ac:dyDescent="0.15">
      <c r="A4" s="706"/>
      <c r="B4" s="707"/>
      <c r="C4" s="707"/>
      <c r="D4" s="707"/>
      <c r="E4" s="707"/>
      <c r="F4" s="708"/>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x14ac:dyDescent="0.15">
      <c r="A5" s="706"/>
      <c r="B5" s="707"/>
      <c r="C5" s="707"/>
      <c r="D5" s="707"/>
      <c r="E5" s="707"/>
      <c r="F5" s="708"/>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3"/>
    </row>
    <row r="6" spans="1:50" ht="24.75" customHeight="1" x14ac:dyDescent="0.15">
      <c r="A6" s="706"/>
      <c r="B6" s="707"/>
      <c r="C6" s="707"/>
      <c r="D6" s="707"/>
      <c r="E6" s="707"/>
      <c r="F6" s="708"/>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3"/>
    </row>
    <row r="7" spans="1:50" ht="24.75" customHeight="1" x14ac:dyDescent="0.15">
      <c r="A7" s="706"/>
      <c r="B7" s="707"/>
      <c r="C7" s="707"/>
      <c r="D7" s="707"/>
      <c r="E7" s="707"/>
      <c r="F7" s="708"/>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3"/>
    </row>
    <row r="8" spans="1:50" ht="24.75" customHeight="1" x14ac:dyDescent="0.15">
      <c r="A8" s="706"/>
      <c r="B8" s="707"/>
      <c r="C8" s="707"/>
      <c r="D8" s="707"/>
      <c r="E8" s="707"/>
      <c r="F8" s="708"/>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3"/>
    </row>
    <row r="9" spans="1:50" ht="24.75" customHeight="1" x14ac:dyDescent="0.15">
      <c r="A9" s="706"/>
      <c r="B9" s="707"/>
      <c r="C9" s="707"/>
      <c r="D9" s="707"/>
      <c r="E9" s="707"/>
      <c r="F9" s="708"/>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3"/>
    </row>
    <row r="10" spans="1:50" ht="24.75" customHeight="1" x14ac:dyDescent="0.15">
      <c r="A10" s="706"/>
      <c r="B10" s="707"/>
      <c r="C10" s="707"/>
      <c r="D10" s="707"/>
      <c r="E10" s="707"/>
      <c r="F10" s="708"/>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3"/>
    </row>
    <row r="11" spans="1:50" ht="24.75" customHeight="1" x14ac:dyDescent="0.15">
      <c r="A11" s="706"/>
      <c r="B11" s="707"/>
      <c r="C11" s="707"/>
      <c r="D11" s="707"/>
      <c r="E11" s="707"/>
      <c r="F11" s="708"/>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3"/>
    </row>
    <row r="12" spans="1:50" ht="24.75" customHeight="1" x14ac:dyDescent="0.15">
      <c r="A12" s="706"/>
      <c r="B12" s="707"/>
      <c r="C12" s="707"/>
      <c r="D12" s="707"/>
      <c r="E12" s="707"/>
      <c r="F12" s="708"/>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3"/>
    </row>
    <row r="13" spans="1:50" ht="24.75" customHeight="1" x14ac:dyDescent="0.15">
      <c r="A13" s="706"/>
      <c r="B13" s="707"/>
      <c r="C13" s="707"/>
      <c r="D13" s="707"/>
      <c r="E13" s="707"/>
      <c r="F13" s="708"/>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3"/>
    </row>
    <row r="14" spans="1:50" ht="24.75" customHeight="1" thickBot="1" x14ac:dyDescent="0.2">
      <c r="A14" s="706"/>
      <c r="B14" s="707"/>
      <c r="C14" s="707"/>
      <c r="D14" s="707"/>
      <c r="E14" s="707"/>
      <c r="F14" s="708"/>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6"/>
      <c r="B15" s="707"/>
      <c r="C15" s="707"/>
      <c r="D15" s="707"/>
      <c r="E15" s="707"/>
      <c r="F15" s="708"/>
      <c r="G15" s="377" t="s">
        <v>374</v>
      </c>
      <c r="H15" s="378"/>
      <c r="I15" s="378"/>
      <c r="J15" s="378"/>
      <c r="K15" s="378"/>
      <c r="L15" s="378"/>
      <c r="M15" s="378"/>
      <c r="N15" s="378"/>
      <c r="O15" s="378"/>
      <c r="P15" s="378"/>
      <c r="Q15" s="378"/>
      <c r="R15" s="378"/>
      <c r="S15" s="378"/>
      <c r="T15" s="378"/>
      <c r="U15" s="378"/>
      <c r="V15" s="378"/>
      <c r="W15" s="378"/>
      <c r="X15" s="378"/>
      <c r="Y15" s="378"/>
      <c r="Z15" s="378"/>
      <c r="AA15" s="378"/>
      <c r="AB15" s="379"/>
      <c r="AC15" s="377" t="s">
        <v>375</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6"/>
      <c r="B16" s="707"/>
      <c r="C16" s="707"/>
      <c r="D16" s="707"/>
      <c r="E16" s="707"/>
      <c r="F16" s="708"/>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x14ac:dyDescent="0.15">
      <c r="A17" s="706"/>
      <c r="B17" s="707"/>
      <c r="C17" s="707"/>
      <c r="D17" s="707"/>
      <c r="E17" s="707"/>
      <c r="F17" s="708"/>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x14ac:dyDescent="0.15">
      <c r="A18" s="706"/>
      <c r="B18" s="707"/>
      <c r="C18" s="707"/>
      <c r="D18" s="707"/>
      <c r="E18" s="707"/>
      <c r="F18" s="708"/>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3"/>
    </row>
    <row r="19" spans="1:50" ht="24.75" customHeight="1" x14ac:dyDescent="0.15">
      <c r="A19" s="706"/>
      <c r="B19" s="707"/>
      <c r="C19" s="707"/>
      <c r="D19" s="707"/>
      <c r="E19" s="707"/>
      <c r="F19" s="708"/>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3"/>
    </row>
    <row r="20" spans="1:50" ht="24.75" customHeight="1" x14ac:dyDescent="0.15">
      <c r="A20" s="706"/>
      <c r="B20" s="707"/>
      <c r="C20" s="707"/>
      <c r="D20" s="707"/>
      <c r="E20" s="707"/>
      <c r="F20" s="708"/>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3"/>
    </row>
    <row r="21" spans="1:50" ht="24.75" customHeight="1" x14ac:dyDescent="0.15">
      <c r="A21" s="706"/>
      <c r="B21" s="707"/>
      <c r="C21" s="707"/>
      <c r="D21" s="707"/>
      <c r="E21" s="707"/>
      <c r="F21" s="708"/>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3"/>
    </row>
    <row r="22" spans="1:50" ht="24.75" customHeight="1" x14ac:dyDescent="0.15">
      <c r="A22" s="706"/>
      <c r="B22" s="707"/>
      <c r="C22" s="707"/>
      <c r="D22" s="707"/>
      <c r="E22" s="707"/>
      <c r="F22" s="708"/>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3"/>
    </row>
    <row r="23" spans="1:50" ht="24.75" customHeight="1" x14ac:dyDescent="0.15">
      <c r="A23" s="706"/>
      <c r="B23" s="707"/>
      <c r="C23" s="707"/>
      <c r="D23" s="707"/>
      <c r="E23" s="707"/>
      <c r="F23" s="708"/>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3"/>
    </row>
    <row r="24" spans="1:50" ht="24.75" customHeight="1" x14ac:dyDescent="0.15">
      <c r="A24" s="706"/>
      <c r="B24" s="707"/>
      <c r="C24" s="707"/>
      <c r="D24" s="707"/>
      <c r="E24" s="707"/>
      <c r="F24" s="708"/>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3"/>
    </row>
    <row r="25" spans="1:50" ht="24.75" customHeight="1" x14ac:dyDescent="0.15">
      <c r="A25" s="706"/>
      <c r="B25" s="707"/>
      <c r="C25" s="707"/>
      <c r="D25" s="707"/>
      <c r="E25" s="707"/>
      <c r="F25" s="708"/>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3"/>
    </row>
    <row r="26" spans="1:50" ht="24.75" customHeight="1" x14ac:dyDescent="0.15">
      <c r="A26" s="706"/>
      <c r="B26" s="707"/>
      <c r="C26" s="707"/>
      <c r="D26" s="707"/>
      <c r="E26" s="707"/>
      <c r="F26" s="708"/>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3"/>
    </row>
    <row r="27" spans="1:50" ht="24.75" customHeight="1" thickBot="1" x14ac:dyDescent="0.2">
      <c r="A27" s="706"/>
      <c r="B27" s="707"/>
      <c r="C27" s="707"/>
      <c r="D27" s="707"/>
      <c r="E27" s="707"/>
      <c r="F27" s="708"/>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6"/>
      <c r="B28" s="707"/>
      <c r="C28" s="707"/>
      <c r="D28" s="707"/>
      <c r="E28" s="707"/>
      <c r="F28" s="708"/>
      <c r="G28" s="377" t="s">
        <v>376</v>
      </c>
      <c r="H28" s="378"/>
      <c r="I28" s="378"/>
      <c r="J28" s="378"/>
      <c r="K28" s="378"/>
      <c r="L28" s="378"/>
      <c r="M28" s="378"/>
      <c r="N28" s="378"/>
      <c r="O28" s="378"/>
      <c r="P28" s="378"/>
      <c r="Q28" s="378"/>
      <c r="R28" s="378"/>
      <c r="S28" s="378"/>
      <c r="T28" s="378"/>
      <c r="U28" s="378"/>
      <c r="V28" s="378"/>
      <c r="W28" s="378"/>
      <c r="X28" s="378"/>
      <c r="Y28" s="378"/>
      <c r="Z28" s="378"/>
      <c r="AA28" s="378"/>
      <c r="AB28" s="379"/>
      <c r="AC28" s="377" t="s">
        <v>377</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6"/>
      <c r="B29" s="707"/>
      <c r="C29" s="707"/>
      <c r="D29" s="707"/>
      <c r="E29" s="707"/>
      <c r="F29" s="708"/>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x14ac:dyDescent="0.15">
      <c r="A30" s="706"/>
      <c r="B30" s="707"/>
      <c r="C30" s="707"/>
      <c r="D30" s="707"/>
      <c r="E30" s="707"/>
      <c r="F30" s="708"/>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x14ac:dyDescent="0.15">
      <c r="A31" s="706"/>
      <c r="B31" s="707"/>
      <c r="C31" s="707"/>
      <c r="D31" s="707"/>
      <c r="E31" s="707"/>
      <c r="F31" s="708"/>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3"/>
    </row>
    <row r="32" spans="1:50" ht="24.75" customHeight="1" x14ac:dyDescent="0.15">
      <c r="A32" s="706"/>
      <c r="B32" s="707"/>
      <c r="C32" s="707"/>
      <c r="D32" s="707"/>
      <c r="E32" s="707"/>
      <c r="F32" s="708"/>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3"/>
    </row>
    <row r="33" spans="1:50" ht="24.75" customHeight="1" x14ac:dyDescent="0.15">
      <c r="A33" s="706"/>
      <c r="B33" s="707"/>
      <c r="C33" s="707"/>
      <c r="D33" s="707"/>
      <c r="E33" s="707"/>
      <c r="F33" s="708"/>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3"/>
    </row>
    <row r="34" spans="1:50" ht="24.75" customHeight="1" x14ac:dyDescent="0.15">
      <c r="A34" s="706"/>
      <c r="B34" s="707"/>
      <c r="C34" s="707"/>
      <c r="D34" s="707"/>
      <c r="E34" s="707"/>
      <c r="F34" s="708"/>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3"/>
    </row>
    <row r="35" spans="1:50" ht="24.75" customHeight="1" x14ac:dyDescent="0.15">
      <c r="A35" s="706"/>
      <c r="B35" s="707"/>
      <c r="C35" s="707"/>
      <c r="D35" s="707"/>
      <c r="E35" s="707"/>
      <c r="F35" s="708"/>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3"/>
    </row>
    <row r="36" spans="1:50" ht="24.75" customHeight="1" x14ac:dyDescent="0.15">
      <c r="A36" s="706"/>
      <c r="B36" s="707"/>
      <c r="C36" s="707"/>
      <c r="D36" s="707"/>
      <c r="E36" s="707"/>
      <c r="F36" s="708"/>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3"/>
    </row>
    <row r="37" spans="1:50" ht="24.75" customHeight="1" x14ac:dyDescent="0.15">
      <c r="A37" s="706"/>
      <c r="B37" s="707"/>
      <c r="C37" s="707"/>
      <c r="D37" s="707"/>
      <c r="E37" s="707"/>
      <c r="F37" s="708"/>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3"/>
    </row>
    <row r="38" spans="1:50" ht="24.75" customHeight="1" x14ac:dyDescent="0.15">
      <c r="A38" s="706"/>
      <c r="B38" s="707"/>
      <c r="C38" s="707"/>
      <c r="D38" s="707"/>
      <c r="E38" s="707"/>
      <c r="F38" s="708"/>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3"/>
    </row>
    <row r="39" spans="1:50" ht="24.75" customHeight="1" x14ac:dyDescent="0.15">
      <c r="A39" s="706"/>
      <c r="B39" s="707"/>
      <c r="C39" s="707"/>
      <c r="D39" s="707"/>
      <c r="E39" s="707"/>
      <c r="F39" s="708"/>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3"/>
    </row>
    <row r="40" spans="1:50" ht="24.75" customHeight="1" thickBot="1" x14ac:dyDescent="0.2">
      <c r="A40" s="706"/>
      <c r="B40" s="707"/>
      <c r="C40" s="707"/>
      <c r="D40" s="707"/>
      <c r="E40" s="707"/>
      <c r="F40" s="708"/>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6"/>
      <c r="B41" s="707"/>
      <c r="C41" s="707"/>
      <c r="D41" s="707"/>
      <c r="E41" s="707"/>
      <c r="F41" s="708"/>
      <c r="G41" s="377" t="s">
        <v>378</v>
      </c>
      <c r="H41" s="378"/>
      <c r="I41" s="378"/>
      <c r="J41" s="378"/>
      <c r="K41" s="378"/>
      <c r="L41" s="378"/>
      <c r="M41" s="378"/>
      <c r="N41" s="378"/>
      <c r="O41" s="378"/>
      <c r="P41" s="378"/>
      <c r="Q41" s="378"/>
      <c r="R41" s="378"/>
      <c r="S41" s="378"/>
      <c r="T41" s="378"/>
      <c r="U41" s="378"/>
      <c r="V41" s="378"/>
      <c r="W41" s="378"/>
      <c r="X41" s="378"/>
      <c r="Y41" s="378"/>
      <c r="Z41" s="378"/>
      <c r="AA41" s="378"/>
      <c r="AB41" s="379"/>
      <c r="AC41" s="377" t="s">
        <v>379</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6"/>
      <c r="B42" s="707"/>
      <c r="C42" s="707"/>
      <c r="D42" s="707"/>
      <c r="E42" s="707"/>
      <c r="F42" s="708"/>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x14ac:dyDescent="0.15">
      <c r="A43" s="706"/>
      <c r="B43" s="707"/>
      <c r="C43" s="707"/>
      <c r="D43" s="707"/>
      <c r="E43" s="707"/>
      <c r="F43" s="708"/>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x14ac:dyDescent="0.15">
      <c r="A44" s="706"/>
      <c r="B44" s="707"/>
      <c r="C44" s="707"/>
      <c r="D44" s="707"/>
      <c r="E44" s="707"/>
      <c r="F44" s="708"/>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3"/>
    </row>
    <row r="45" spans="1:50" ht="24.75" customHeight="1" x14ac:dyDescent="0.15">
      <c r="A45" s="706"/>
      <c r="B45" s="707"/>
      <c r="C45" s="707"/>
      <c r="D45" s="707"/>
      <c r="E45" s="707"/>
      <c r="F45" s="708"/>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3"/>
    </row>
    <row r="46" spans="1:50" ht="24.75" customHeight="1" x14ac:dyDescent="0.15">
      <c r="A46" s="706"/>
      <c r="B46" s="707"/>
      <c r="C46" s="707"/>
      <c r="D46" s="707"/>
      <c r="E46" s="707"/>
      <c r="F46" s="708"/>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3"/>
    </row>
    <row r="47" spans="1:50" ht="24.75" customHeight="1" x14ac:dyDescent="0.15">
      <c r="A47" s="706"/>
      <c r="B47" s="707"/>
      <c r="C47" s="707"/>
      <c r="D47" s="707"/>
      <c r="E47" s="707"/>
      <c r="F47" s="708"/>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3"/>
    </row>
    <row r="48" spans="1:50" ht="24.75" customHeight="1" x14ac:dyDescent="0.15">
      <c r="A48" s="706"/>
      <c r="B48" s="707"/>
      <c r="C48" s="707"/>
      <c r="D48" s="707"/>
      <c r="E48" s="707"/>
      <c r="F48" s="708"/>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3"/>
    </row>
    <row r="49" spans="1:50" ht="24.75" customHeight="1" x14ac:dyDescent="0.15">
      <c r="A49" s="706"/>
      <c r="B49" s="707"/>
      <c r="C49" s="707"/>
      <c r="D49" s="707"/>
      <c r="E49" s="707"/>
      <c r="F49" s="708"/>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3"/>
    </row>
    <row r="50" spans="1:50" ht="24.75" customHeight="1" x14ac:dyDescent="0.15">
      <c r="A50" s="706"/>
      <c r="B50" s="707"/>
      <c r="C50" s="707"/>
      <c r="D50" s="707"/>
      <c r="E50" s="707"/>
      <c r="F50" s="708"/>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3"/>
    </row>
    <row r="51" spans="1:50" ht="24.75" customHeight="1" x14ac:dyDescent="0.15">
      <c r="A51" s="706"/>
      <c r="B51" s="707"/>
      <c r="C51" s="707"/>
      <c r="D51" s="707"/>
      <c r="E51" s="707"/>
      <c r="F51" s="708"/>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3"/>
    </row>
    <row r="52" spans="1:50" ht="24.75" customHeight="1" x14ac:dyDescent="0.15">
      <c r="A52" s="706"/>
      <c r="B52" s="707"/>
      <c r="C52" s="707"/>
      <c r="D52" s="707"/>
      <c r="E52" s="707"/>
      <c r="F52" s="708"/>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3"/>
    </row>
    <row r="53" spans="1:50" ht="24.75" customHeight="1" thickBot="1" x14ac:dyDescent="0.2">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x14ac:dyDescent="0.2"/>
    <row r="55" spans="1:50" ht="30" customHeight="1" x14ac:dyDescent="0.15">
      <c r="A55" s="712" t="s">
        <v>34</v>
      </c>
      <c r="B55" s="713"/>
      <c r="C55" s="713"/>
      <c r="D55" s="713"/>
      <c r="E55" s="713"/>
      <c r="F55" s="714"/>
      <c r="G55" s="377" t="s">
        <v>380</v>
      </c>
      <c r="H55" s="378"/>
      <c r="I55" s="378"/>
      <c r="J55" s="378"/>
      <c r="K55" s="378"/>
      <c r="L55" s="378"/>
      <c r="M55" s="378"/>
      <c r="N55" s="378"/>
      <c r="O55" s="378"/>
      <c r="P55" s="378"/>
      <c r="Q55" s="378"/>
      <c r="R55" s="378"/>
      <c r="S55" s="378"/>
      <c r="T55" s="378"/>
      <c r="U55" s="378"/>
      <c r="V55" s="378"/>
      <c r="W55" s="378"/>
      <c r="X55" s="378"/>
      <c r="Y55" s="378"/>
      <c r="Z55" s="378"/>
      <c r="AA55" s="378"/>
      <c r="AB55" s="379"/>
      <c r="AC55" s="377" t="s">
        <v>381</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6"/>
      <c r="B56" s="707"/>
      <c r="C56" s="707"/>
      <c r="D56" s="707"/>
      <c r="E56" s="707"/>
      <c r="F56" s="708"/>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x14ac:dyDescent="0.15">
      <c r="A57" s="706"/>
      <c r="B57" s="707"/>
      <c r="C57" s="707"/>
      <c r="D57" s="707"/>
      <c r="E57" s="707"/>
      <c r="F57" s="708"/>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customHeight="1" x14ac:dyDescent="0.15">
      <c r="A58" s="706"/>
      <c r="B58" s="707"/>
      <c r="C58" s="707"/>
      <c r="D58" s="707"/>
      <c r="E58" s="707"/>
      <c r="F58" s="708"/>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3"/>
    </row>
    <row r="59" spans="1:50" ht="24.75" customHeight="1" x14ac:dyDescent="0.15">
      <c r="A59" s="706"/>
      <c r="B59" s="707"/>
      <c r="C59" s="707"/>
      <c r="D59" s="707"/>
      <c r="E59" s="707"/>
      <c r="F59" s="708"/>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3"/>
    </row>
    <row r="60" spans="1:50" ht="24.75" customHeight="1" x14ac:dyDescent="0.15">
      <c r="A60" s="706"/>
      <c r="B60" s="707"/>
      <c r="C60" s="707"/>
      <c r="D60" s="707"/>
      <c r="E60" s="707"/>
      <c r="F60" s="708"/>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3"/>
    </row>
    <row r="61" spans="1:50" ht="24.75" customHeight="1" x14ac:dyDescent="0.15">
      <c r="A61" s="706"/>
      <c r="B61" s="707"/>
      <c r="C61" s="707"/>
      <c r="D61" s="707"/>
      <c r="E61" s="707"/>
      <c r="F61" s="708"/>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3"/>
    </row>
    <row r="62" spans="1:50" ht="24.75" customHeight="1" x14ac:dyDescent="0.15">
      <c r="A62" s="706"/>
      <c r="B62" s="707"/>
      <c r="C62" s="707"/>
      <c r="D62" s="707"/>
      <c r="E62" s="707"/>
      <c r="F62" s="708"/>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3"/>
    </row>
    <row r="63" spans="1:50" ht="24.75" customHeight="1" x14ac:dyDescent="0.15">
      <c r="A63" s="706"/>
      <c r="B63" s="707"/>
      <c r="C63" s="707"/>
      <c r="D63" s="707"/>
      <c r="E63" s="707"/>
      <c r="F63" s="708"/>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3"/>
    </row>
    <row r="64" spans="1:50" ht="24.75" customHeight="1" x14ac:dyDescent="0.15">
      <c r="A64" s="706"/>
      <c r="B64" s="707"/>
      <c r="C64" s="707"/>
      <c r="D64" s="707"/>
      <c r="E64" s="707"/>
      <c r="F64" s="708"/>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3"/>
    </row>
    <row r="65" spans="1:50" ht="24.75" customHeight="1" x14ac:dyDescent="0.15">
      <c r="A65" s="706"/>
      <c r="B65" s="707"/>
      <c r="C65" s="707"/>
      <c r="D65" s="707"/>
      <c r="E65" s="707"/>
      <c r="F65" s="708"/>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3"/>
    </row>
    <row r="66" spans="1:50" ht="24.75" customHeight="1" x14ac:dyDescent="0.15">
      <c r="A66" s="706"/>
      <c r="B66" s="707"/>
      <c r="C66" s="707"/>
      <c r="D66" s="707"/>
      <c r="E66" s="707"/>
      <c r="F66" s="708"/>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3"/>
    </row>
    <row r="67" spans="1:50" ht="24.75" customHeight="1" thickBot="1" x14ac:dyDescent="0.2">
      <c r="A67" s="706"/>
      <c r="B67" s="707"/>
      <c r="C67" s="707"/>
      <c r="D67" s="707"/>
      <c r="E67" s="707"/>
      <c r="F67" s="708"/>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6"/>
      <c r="B68" s="707"/>
      <c r="C68" s="707"/>
      <c r="D68" s="707"/>
      <c r="E68" s="707"/>
      <c r="F68" s="708"/>
      <c r="G68" s="377" t="s">
        <v>382</v>
      </c>
      <c r="H68" s="378"/>
      <c r="I68" s="378"/>
      <c r="J68" s="378"/>
      <c r="K68" s="378"/>
      <c r="L68" s="378"/>
      <c r="M68" s="378"/>
      <c r="N68" s="378"/>
      <c r="O68" s="378"/>
      <c r="P68" s="378"/>
      <c r="Q68" s="378"/>
      <c r="R68" s="378"/>
      <c r="S68" s="378"/>
      <c r="T68" s="378"/>
      <c r="U68" s="378"/>
      <c r="V68" s="378"/>
      <c r="W68" s="378"/>
      <c r="X68" s="378"/>
      <c r="Y68" s="378"/>
      <c r="Z68" s="378"/>
      <c r="AA68" s="378"/>
      <c r="AB68" s="379"/>
      <c r="AC68" s="377" t="s">
        <v>383</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6"/>
      <c r="B69" s="707"/>
      <c r="C69" s="707"/>
      <c r="D69" s="707"/>
      <c r="E69" s="707"/>
      <c r="F69" s="708"/>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x14ac:dyDescent="0.15">
      <c r="A70" s="706"/>
      <c r="B70" s="707"/>
      <c r="C70" s="707"/>
      <c r="D70" s="707"/>
      <c r="E70" s="707"/>
      <c r="F70" s="708"/>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customHeight="1" x14ac:dyDescent="0.15">
      <c r="A71" s="706"/>
      <c r="B71" s="707"/>
      <c r="C71" s="707"/>
      <c r="D71" s="707"/>
      <c r="E71" s="707"/>
      <c r="F71" s="708"/>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3"/>
    </row>
    <row r="72" spans="1:50" ht="24.75" customHeight="1" x14ac:dyDescent="0.15">
      <c r="A72" s="706"/>
      <c r="B72" s="707"/>
      <c r="C72" s="707"/>
      <c r="D72" s="707"/>
      <c r="E72" s="707"/>
      <c r="F72" s="708"/>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3"/>
    </row>
    <row r="73" spans="1:50" ht="24.75" customHeight="1" x14ac:dyDescent="0.15">
      <c r="A73" s="706"/>
      <c r="B73" s="707"/>
      <c r="C73" s="707"/>
      <c r="D73" s="707"/>
      <c r="E73" s="707"/>
      <c r="F73" s="708"/>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3"/>
    </row>
    <row r="74" spans="1:50" ht="24.75" customHeight="1" x14ac:dyDescent="0.15">
      <c r="A74" s="706"/>
      <c r="B74" s="707"/>
      <c r="C74" s="707"/>
      <c r="D74" s="707"/>
      <c r="E74" s="707"/>
      <c r="F74" s="708"/>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3"/>
    </row>
    <row r="75" spans="1:50" ht="24.75" customHeight="1" x14ac:dyDescent="0.15">
      <c r="A75" s="706"/>
      <c r="B75" s="707"/>
      <c r="C75" s="707"/>
      <c r="D75" s="707"/>
      <c r="E75" s="707"/>
      <c r="F75" s="708"/>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3"/>
    </row>
    <row r="76" spans="1:50" ht="24.75" customHeight="1" x14ac:dyDescent="0.15">
      <c r="A76" s="706"/>
      <c r="B76" s="707"/>
      <c r="C76" s="707"/>
      <c r="D76" s="707"/>
      <c r="E76" s="707"/>
      <c r="F76" s="708"/>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3"/>
    </row>
    <row r="77" spans="1:50" ht="24.75" customHeight="1" x14ac:dyDescent="0.15">
      <c r="A77" s="706"/>
      <c r="B77" s="707"/>
      <c r="C77" s="707"/>
      <c r="D77" s="707"/>
      <c r="E77" s="707"/>
      <c r="F77" s="708"/>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3"/>
    </row>
    <row r="78" spans="1:50" ht="24.75" customHeight="1" x14ac:dyDescent="0.15">
      <c r="A78" s="706"/>
      <c r="B78" s="707"/>
      <c r="C78" s="707"/>
      <c r="D78" s="707"/>
      <c r="E78" s="707"/>
      <c r="F78" s="708"/>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3"/>
    </row>
    <row r="79" spans="1:50" ht="24.75" customHeight="1" x14ac:dyDescent="0.15">
      <c r="A79" s="706"/>
      <c r="B79" s="707"/>
      <c r="C79" s="707"/>
      <c r="D79" s="707"/>
      <c r="E79" s="707"/>
      <c r="F79" s="708"/>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3"/>
    </row>
    <row r="80" spans="1:50" ht="24.75" customHeight="1" thickBot="1" x14ac:dyDescent="0.2">
      <c r="A80" s="706"/>
      <c r="B80" s="707"/>
      <c r="C80" s="707"/>
      <c r="D80" s="707"/>
      <c r="E80" s="707"/>
      <c r="F80" s="708"/>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6"/>
      <c r="B81" s="707"/>
      <c r="C81" s="707"/>
      <c r="D81" s="707"/>
      <c r="E81" s="707"/>
      <c r="F81" s="708"/>
      <c r="G81" s="377" t="s">
        <v>384</v>
      </c>
      <c r="H81" s="378"/>
      <c r="I81" s="378"/>
      <c r="J81" s="378"/>
      <c r="K81" s="378"/>
      <c r="L81" s="378"/>
      <c r="M81" s="378"/>
      <c r="N81" s="378"/>
      <c r="O81" s="378"/>
      <c r="P81" s="378"/>
      <c r="Q81" s="378"/>
      <c r="R81" s="378"/>
      <c r="S81" s="378"/>
      <c r="T81" s="378"/>
      <c r="U81" s="378"/>
      <c r="V81" s="378"/>
      <c r="W81" s="378"/>
      <c r="X81" s="378"/>
      <c r="Y81" s="378"/>
      <c r="Z81" s="378"/>
      <c r="AA81" s="378"/>
      <c r="AB81" s="379"/>
      <c r="AC81" s="377" t="s">
        <v>385</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6"/>
      <c r="B82" s="707"/>
      <c r="C82" s="707"/>
      <c r="D82" s="707"/>
      <c r="E82" s="707"/>
      <c r="F82" s="708"/>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x14ac:dyDescent="0.15">
      <c r="A83" s="706"/>
      <c r="B83" s="707"/>
      <c r="C83" s="707"/>
      <c r="D83" s="707"/>
      <c r="E83" s="707"/>
      <c r="F83" s="708"/>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customHeight="1" x14ac:dyDescent="0.15">
      <c r="A84" s="706"/>
      <c r="B84" s="707"/>
      <c r="C84" s="707"/>
      <c r="D84" s="707"/>
      <c r="E84" s="707"/>
      <c r="F84" s="708"/>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3"/>
    </row>
    <row r="85" spans="1:50" ht="24.75" customHeight="1" x14ac:dyDescent="0.15">
      <c r="A85" s="706"/>
      <c r="B85" s="707"/>
      <c r="C85" s="707"/>
      <c r="D85" s="707"/>
      <c r="E85" s="707"/>
      <c r="F85" s="708"/>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3"/>
    </row>
    <row r="86" spans="1:50" ht="24.75" customHeight="1" x14ac:dyDescent="0.15">
      <c r="A86" s="706"/>
      <c r="B86" s="707"/>
      <c r="C86" s="707"/>
      <c r="D86" s="707"/>
      <c r="E86" s="707"/>
      <c r="F86" s="708"/>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3"/>
    </row>
    <row r="87" spans="1:50" ht="24.75" customHeight="1" x14ac:dyDescent="0.15">
      <c r="A87" s="706"/>
      <c r="B87" s="707"/>
      <c r="C87" s="707"/>
      <c r="D87" s="707"/>
      <c r="E87" s="707"/>
      <c r="F87" s="708"/>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3"/>
    </row>
    <row r="88" spans="1:50" ht="24.75" customHeight="1" x14ac:dyDescent="0.15">
      <c r="A88" s="706"/>
      <c r="B88" s="707"/>
      <c r="C88" s="707"/>
      <c r="D88" s="707"/>
      <c r="E88" s="707"/>
      <c r="F88" s="708"/>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3"/>
    </row>
    <row r="89" spans="1:50" ht="24.75" customHeight="1" x14ac:dyDescent="0.15">
      <c r="A89" s="706"/>
      <c r="B89" s="707"/>
      <c r="C89" s="707"/>
      <c r="D89" s="707"/>
      <c r="E89" s="707"/>
      <c r="F89" s="708"/>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3"/>
    </row>
    <row r="90" spans="1:50" ht="24.75" customHeight="1" x14ac:dyDescent="0.15">
      <c r="A90" s="706"/>
      <c r="B90" s="707"/>
      <c r="C90" s="707"/>
      <c r="D90" s="707"/>
      <c r="E90" s="707"/>
      <c r="F90" s="708"/>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3"/>
    </row>
    <row r="91" spans="1:50" ht="24.75" customHeight="1" x14ac:dyDescent="0.15">
      <c r="A91" s="706"/>
      <c r="B91" s="707"/>
      <c r="C91" s="707"/>
      <c r="D91" s="707"/>
      <c r="E91" s="707"/>
      <c r="F91" s="708"/>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3"/>
    </row>
    <row r="92" spans="1:50" ht="24.75" customHeight="1" x14ac:dyDescent="0.15">
      <c r="A92" s="706"/>
      <c r="B92" s="707"/>
      <c r="C92" s="707"/>
      <c r="D92" s="707"/>
      <c r="E92" s="707"/>
      <c r="F92" s="708"/>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3"/>
    </row>
    <row r="93" spans="1:50" ht="24.75" customHeight="1" thickBot="1" x14ac:dyDescent="0.2">
      <c r="A93" s="706"/>
      <c r="B93" s="707"/>
      <c r="C93" s="707"/>
      <c r="D93" s="707"/>
      <c r="E93" s="707"/>
      <c r="F93" s="708"/>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6"/>
      <c r="B94" s="707"/>
      <c r="C94" s="707"/>
      <c r="D94" s="707"/>
      <c r="E94" s="707"/>
      <c r="F94" s="708"/>
      <c r="G94" s="377" t="s">
        <v>386</v>
      </c>
      <c r="H94" s="378"/>
      <c r="I94" s="378"/>
      <c r="J94" s="378"/>
      <c r="K94" s="378"/>
      <c r="L94" s="378"/>
      <c r="M94" s="378"/>
      <c r="N94" s="378"/>
      <c r="O94" s="378"/>
      <c r="P94" s="378"/>
      <c r="Q94" s="378"/>
      <c r="R94" s="378"/>
      <c r="S94" s="378"/>
      <c r="T94" s="378"/>
      <c r="U94" s="378"/>
      <c r="V94" s="378"/>
      <c r="W94" s="378"/>
      <c r="X94" s="378"/>
      <c r="Y94" s="378"/>
      <c r="Z94" s="378"/>
      <c r="AA94" s="378"/>
      <c r="AB94" s="379"/>
      <c r="AC94" s="377" t="s">
        <v>387</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6"/>
      <c r="B95" s="707"/>
      <c r="C95" s="707"/>
      <c r="D95" s="707"/>
      <c r="E95" s="707"/>
      <c r="F95" s="708"/>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x14ac:dyDescent="0.15">
      <c r="A96" s="706"/>
      <c r="B96" s="707"/>
      <c r="C96" s="707"/>
      <c r="D96" s="707"/>
      <c r="E96" s="707"/>
      <c r="F96" s="708"/>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customHeight="1" x14ac:dyDescent="0.15">
      <c r="A97" s="706"/>
      <c r="B97" s="707"/>
      <c r="C97" s="707"/>
      <c r="D97" s="707"/>
      <c r="E97" s="707"/>
      <c r="F97" s="708"/>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3"/>
    </row>
    <row r="98" spans="1:50" ht="24.75" customHeight="1" x14ac:dyDescent="0.15">
      <c r="A98" s="706"/>
      <c r="B98" s="707"/>
      <c r="C98" s="707"/>
      <c r="D98" s="707"/>
      <c r="E98" s="707"/>
      <c r="F98" s="708"/>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3"/>
    </row>
    <row r="99" spans="1:50" ht="24.75" customHeight="1" x14ac:dyDescent="0.15">
      <c r="A99" s="706"/>
      <c r="B99" s="707"/>
      <c r="C99" s="707"/>
      <c r="D99" s="707"/>
      <c r="E99" s="707"/>
      <c r="F99" s="708"/>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3"/>
    </row>
    <row r="100" spans="1:50" ht="24.75" customHeight="1" x14ac:dyDescent="0.15">
      <c r="A100" s="706"/>
      <c r="B100" s="707"/>
      <c r="C100" s="707"/>
      <c r="D100" s="707"/>
      <c r="E100" s="707"/>
      <c r="F100" s="708"/>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3"/>
    </row>
    <row r="101" spans="1:50" ht="24.75" customHeight="1" x14ac:dyDescent="0.15">
      <c r="A101" s="706"/>
      <c r="B101" s="707"/>
      <c r="C101" s="707"/>
      <c r="D101" s="707"/>
      <c r="E101" s="707"/>
      <c r="F101" s="708"/>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3"/>
    </row>
    <row r="102" spans="1:50" ht="24.75" customHeight="1" x14ac:dyDescent="0.15">
      <c r="A102" s="706"/>
      <c r="B102" s="707"/>
      <c r="C102" s="707"/>
      <c r="D102" s="707"/>
      <c r="E102" s="707"/>
      <c r="F102" s="708"/>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3"/>
    </row>
    <row r="103" spans="1:50" ht="24.75" customHeight="1" x14ac:dyDescent="0.15">
      <c r="A103" s="706"/>
      <c r="B103" s="707"/>
      <c r="C103" s="707"/>
      <c r="D103" s="707"/>
      <c r="E103" s="707"/>
      <c r="F103" s="708"/>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3"/>
    </row>
    <row r="104" spans="1:50" ht="24.75" customHeight="1" x14ac:dyDescent="0.15">
      <c r="A104" s="706"/>
      <c r="B104" s="707"/>
      <c r="C104" s="707"/>
      <c r="D104" s="707"/>
      <c r="E104" s="707"/>
      <c r="F104" s="708"/>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3"/>
    </row>
    <row r="105" spans="1:50" ht="24.75" customHeight="1" x14ac:dyDescent="0.15">
      <c r="A105" s="706"/>
      <c r="B105" s="707"/>
      <c r="C105" s="707"/>
      <c r="D105" s="707"/>
      <c r="E105" s="707"/>
      <c r="F105" s="708"/>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3"/>
    </row>
    <row r="106" spans="1:50" ht="24.75" customHeight="1" thickBot="1" x14ac:dyDescent="0.2">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x14ac:dyDescent="0.2"/>
    <row r="108" spans="1:50" ht="30" customHeight="1" x14ac:dyDescent="0.15">
      <c r="A108" s="712" t="s">
        <v>34</v>
      </c>
      <c r="B108" s="713"/>
      <c r="C108" s="713"/>
      <c r="D108" s="713"/>
      <c r="E108" s="713"/>
      <c r="F108" s="714"/>
      <c r="G108" s="377" t="s">
        <v>388</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389</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6"/>
      <c r="B109" s="707"/>
      <c r="C109" s="707"/>
      <c r="D109" s="707"/>
      <c r="E109" s="707"/>
      <c r="F109" s="708"/>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x14ac:dyDescent="0.15">
      <c r="A110" s="706"/>
      <c r="B110" s="707"/>
      <c r="C110" s="707"/>
      <c r="D110" s="707"/>
      <c r="E110" s="707"/>
      <c r="F110" s="708"/>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customHeight="1" x14ac:dyDescent="0.15">
      <c r="A111" s="706"/>
      <c r="B111" s="707"/>
      <c r="C111" s="707"/>
      <c r="D111" s="707"/>
      <c r="E111" s="707"/>
      <c r="F111" s="708"/>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3"/>
    </row>
    <row r="112" spans="1:50" ht="24.75" customHeight="1" x14ac:dyDescent="0.15">
      <c r="A112" s="706"/>
      <c r="B112" s="707"/>
      <c r="C112" s="707"/>
      <c r="D112" s="707"/>
      <c r="E112" s="707"/>
      <c r="F112" s="708"/>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3"/>
    </row>
    <row r="113" spans="1:50" ht="24.75" customHeight="1" x14ac:dyDescent="0.15">
      <c r="A113" s="706"/>
      <c r="B113" s="707"/>
      <c r="C113" s="707"/>
      <c r="D113" s="707"/>
      <c r="E113" s="707"/>
      <c r="F113" s="708"/>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3"/>
    </row>
    <row r="114" spans="1:50" ht="24.75" customHeight="1" x14ac:dyDescent="0.15">
      <c r="A114" s="706"/>
      <c r="B114" s="707"/>
      <c r="C114" s="707"/>
      <c r="D114" s="707"/>
      <c r="E114" s="707"/>
      <c r="F114" s="708"/>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3"/>
    </row>
    <row r="115" spans="1:50" ht="24.75" customHeight="1" x14ac:dyDescent="0.15">
      <c r="A115" s="706"/>
      <c r="B115" s="707"/>
      <c r="C115" s="707"/>
      <c r="D115" s="707"/>
      <c r="E115" s="707"/>
      <c r="F115" s="708"/>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3"/>
    </row>
    <row r="116" spans="1:50" ht="24.75" customHeight="1" x14ac:dyDescent="0.15">
      <c r="A116" s="706"/>
      <c r="B116" s="707"/>
      <c r="C116" s="707"/>
      <c r="D116" s="707"/>
      <c r="E116" s="707"/>
      <c r="F116" s="708"/>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3"/>
    </row>
    <row r="117" spans="1:50" ht="24.75" customHeight="1" x14ac:dyDescent="0.15">
      <c r="A117" s="706"/>
      <c r="B117" s="707"/>
      <c r="C117" s="707"/>
      <c r="D117" s="707"/>
      <c r="E117" s="707"/>
      <c r="F117" s="708"/>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3"/>
    </row>
    <row r="118" spans="1:50" ht="24.75" customHeight="1" x14ac:dyDescent="0.15">
      <c r="A118" s="706"/>
      <c r="B118" s="707"/>
      <c r="C118" s="707"/>
      <c r="D118" s="707"/>
      <c r="E118" s="707"/>
      <c r="F118" s="708"/>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3"/>
    </row>
    <row r="119" spans="1:50" ht="24.75" customHeight="1" x14ac:dyDescent="0.15">
      <c r="A119" s="706"/>
      <c r="B119" s="707"/>
      <c r="C119" s="707"/>
      <c r="D119" s="707"/>
      <c r="E119" s="707"/>
      <c r="F119" s="708"/>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3"/>
    </row>
    <row r="120" spans="1:50" ht="24.75" customHeight="1" thickBot="1" x14ac:dyDescent="0.2">
      <c r="A120" s="706"/>
      <c r="B120" s="707"/>
      <c r="C120" s="707"/>
      <c r="D120" s="707"/>
      <c r="E120" s="707"/>
      <c r="F120" s="708"/>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6"/>
      <c r="B121" s="707"/>
      <c r="C121" s="707"/>
      <c r="D121" s="707"/>
      <c r="E121" s="707"/>
      <c r="F121" s="708"/>
      <c r="G121" s="377" t="s">
        <v>410</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390</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6"/>
      <c r="B122" s="707"/>
      <c r="C122" s="707"/>
      <c r="D122" s="707"/>
      <c r="E122" s="707"/>
      <c r="F122" s="708"/>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x14ac:dyDescent="0.15">
      <c r="A123" s="706"/>
      <c r="B123" s="707"/>
      <c r="C123" s="707"/>
      <c r="D123" s="707"/>
      <c r="E123" s="707"/>
      <c r="F123" s="708"/>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customHeight="1" x14ac:dyDescent="0.15">
      <c r="A124" s="706"/>
      <c r="B124" s="707"/>
      <c r="C124" s="707"/>
      <c r="D124" s="707"/>
      <c r="E124" s="707"/>
      <c r="F124" s="708"/>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3"/>
    </row>
    <row r="125" spans="1:50" ht="24.75" customHeight="1" x14ac:dyDescent="0.15">
      <c r="A125" s="706"/>
      <c r="B125" s="707"/>
      <c r="C125" s="707"/>
      <c r="D125" s="707"/>
      <c r="E125" s="707"/>
      <c r="F125" s="708"/>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3"/>
    </row>
    <row r="126" spans="1:50" ht="24.75" customHeight="1" x14ac:dyDescent="0.15">
      <c r="A126" s="706"/>
      <c r="B126" s="707"/>
      <c r="C126" s="707"/>
      <c r="D126" s="707"/>
      <c r="E126" s="707"/>
      <c r="F126" s="708"/>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3"/>
    </row>
    <row r="127" spans="1:50" ht="24.75" customHeight="1" x14ac:dyDescent="0.15">
      <c r="A127" s="706"/>
      <c r="B127" s="707"/>
      <c r="C127" s="707"/>
      <c r="D127" s="707"/>
      <c r="E127" s="707"/>
      <c r="F127" s="708"/>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3"/>
    </row>
    <row r="128" spans="1:50" ht="24.75" customHeight="1" x14ac:dyDescent="0.15">
      <c r="A128" s="706"/>
      <c r="B128" s="707"/>
      <c r="C128" s="707"/>
      <c r="D128" s="707"/>
      <c r="E128" s="707"/>
      <c r="F128" s="708"/>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3"/>
    </row>
    <row r="129" spans="1:50" ht="24.75" customHeight="1" x14ac:dyDescent="0.15">
      <c r="A129" s="706"/>
      <c r="B129" s="707"/>
      <c r="C129" s="707"/>
      <c r="D129" s="707"/>
      <c r="E129" s="707"/>
      <c r="F129" s="708"/>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3"/>
    </row>
    <row r="130" spans="1:50" ht="24.75" customHeight="1" x14ac:dyDescent="0.15">
      <c r="A130" s="706"/>
      <c r="B130" s="707"/>
      <c r="C130" s="707"/>
      <c r="D130" s="707"/>
      <c r="E130" s="707"/>
      <c r="F130" s="708"/>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3"/>
    </row>
    <row r="131" spans="1:50" ht="24.75" customHeight="1" x14ac:dyDescent="0.15">
      <c r="A131" s="706"/>
      <c r="B131" s="707"/>
      <c r="C131" s="707"/>
      <c r="D131" s="707"/>
      <c r="E131" s="707"/>
      <c r="F131" s="708"/>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3"/>
    </row>
    <row r="132" spans="1:50" ht="24.75" customHeight="1" x14ac:dyDescent="0.15">
      <c r="A132" s="706"/>
      <c r="B132" s="707"/>
      <c r="C132" s="707"/>
      <c r="D132" s="707"/>
      <c r="E132" s="707"/>
      <c r="F132" s="708"/>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3"/>
    </row>
    <row r="133" spans="1:50" ht="24.75" customHeight="1" thickBot="1" x14ac:dyDescent="0.2">
      <c r="A133" s="706"/>
      <c r="B133" s="707"/>
      <c r="C133" s="707"/>
      <c r="D133" s="707"/>
      <c r="E133" s="707"/>
      <c r="F133" s="708"/>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6"/>
      <c r="B134" s="707"/>
      <c r="C134" s="707"/>
      <c r="D134" s="707"/>
      <c r="E134" s="707"/>
      <c r="F134" s="708"/>
      <c r="G134" s="377" t="s">
        <v>391</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392</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6"/>
      <c r="B135" s="707"/>
      <c r="C135" s="707"/>
      <c r="D135" s="707"/>
      <c r="E135" s="707"/>
      <c r="F135" s="708"/>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x14ac:dyDescent="0.15">
      <c r="A136" s="706"/>
      <c r="B136" s="707"/>
      <c r="C136" s="707"/>
      <c r="D136" s="707"/>
      <c r="E136" s="707"/>
      <c r="F136" s="708"/>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customHeight="1" x14ac:dyDescent="0.15">
      <c r="A137" s="706"/>
      <c r="B137" s="707"/>
      <c r="C137" s="707"/>
      <c r="D137" s="707"/>
      <c r="E137" s="707"/>
      <c r="F137" s="708"/>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3"/>
    </row>
    <row r="138" spans="1:50" ht="24.75" customHeight="1" x14ac:dyDescent="0.15">
      <c r="A138" s="706"/>
      <c r="B138" s="707"/>
      <c r="C138" s="707"/>
      <c r="D138" s="707"/>
      <c r="E138" s="707"/>
      <c r="F138" s="708"/>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3"/>
    </row>
    <row r="139" spans="1:50" ht="24.75" customHeight="1" x14ac:dyDescent="0.15">
      <c r="A139" s="706"/>
      <c r="B139" s="707"/>
      <c r="C139" s="707"/>
      <c r="D139" s="707"/>
      <c r="E139" s="707"/>
      <c r="F139" s="708"/>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3"/>
    </row>
    <row r="140" spans="1:50" ht="24.75" customHeight="1" x14ac:dyDescent="0.15">
      <c r="A140" s="706"/>
      <c r="B140" s="707"/>
      <c r="C140" s="707"/>
      <c r="D140" s="707"/>
      <c r="E140" s="707"/>
      <c r="F140" s="708"/>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3"/>
    </row>
    <row r="141" spans="1:50" ht="24.75" customHeight="1" x14ac:dyDescent="0.15">
      <c r="A141" s="706"/>
      <c r="B141" s="707"/>
      <c r="C141" s="707"/>
      <c r="D141" s="707"/>
      <c r="E141" s="707"/>
      <c r="F141" s="708"/>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3"/>
    </row>
    <row r="142" spans="1:50" ht="24.75" customHeight="1" x14ac:dyDescent="0.15">
      <c r="A142" s="706"/>
      <c r="B142" s="707"/>
      <c r="C142" s="707"/>
      <c r="D142" s="707"/>
      <c r="E142" s="707"/>
      <c r="F142" s="708"/>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3"/>
    </row>
    <row r="143" spans="1:50" ht="24.75" customHeight="1" x14ac:dyDescent="0.15">
      <c r="A143" s="706"/>
      <c r="B143" s="707"/>
      <c r="C143" s="707"/>
      <c r="D143" s="707"/>
      <c r="E143" s="707"/>
      <c r="F143" s="708"/>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3"/>
    </row>
    <row r="144" spans="1:50" ht="24.75" customHeight="1" x14ac:dyDescent="0.15">
      <c r="A144" s="706"/>
      <c r="B144" s="707"/>
      <c r="C144" s="707"/>
      <c r="D144" s="707"/>
      <c r="E144" s="707"/>
      <c r="F144" s="708"/>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3"/>
    </row>
    <row r="145" spans="1:50" ht="24.75" customHeight="1" x14ac:dyDescent="0.15">
      <c r="A145" s="706"/>
      <c r="B145" s="707"/>
      <c r="C145" s="707"/>
      <c r="D145" s="707"/>
      <c r="E145" s="707"/>
      <c r="F145" s="708"/>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3"/>
    </row>
    <row r="146" spans="1:50" ht="24.75" customHeight="1" thickBot="1" x14ac:dyDescent="0.2">
      <c r="A146" s="706"/>
      <c r="B146" s="707"/>
      <c r="C146" s="707"/>
      <c r="D146" s="707"/>
      <c r="E146" s="707"/>
      <c r="F146" s="708"/>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6"/>
      <c r="B147" s="707"/>
      <c r="C147" s="707"/>
      <c r="D147" s="707"/>
      <c r="E147" s="707"/>
      <c r="F147" s="708"/>
      <c r="G147" s="377" t="s">
        <v>393</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394</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6"/>
      <c r="B148" s="707"/>
      <c r="C148" s="707"/>
      <c r="D148" s="707"/>
      <c r="E148" s="707"/>
      <c r="F148" s="708"/>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x14ac:dyDescent="0.15">
      <c r="A149" s="706"/>
      <c r="B149" s="707"/>
      <c r="C149" s="707"/>
      <c r="D149" s="707"/>
      <c r="E149" s="707"/>
      <c r="F149" s="708"/>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customHeight="1" x14ac:dyDescent="0.15">
      <c r="A150" s="706"/>
      <c r="B150" s="707"/>
      <c r="C150" s="707"/>
      <c r="D150" s="707"/>
      <c r="E150" s="707"/>
      <c r="F150" s="708"/>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3"/>
    </row>
    <row r="151" spans="1:50" ht="24.75" customHeight="1" x14ac:dyDescent="0.15">
      <c r="A151" s="706"/>
      <c r="B151" s="707"/>
      <c r="C151" s="707"/>
      <c r="D151" s="707"/>
      <c r="E151" s="707"/>
      <c r="F151" s="708"/>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3"/>
    </row>
    <row r="152" spans="1:50" ht="24.75" customHeight="1" x14ac:dyDescent="0.15">
      <c r="A152" s="706"/>
      <c r="B152" s="707"/>
      <c r="C152" s="707"/>
      <c r="D152" s="707"/>
      <c r="E152" s="707"/>
      <c r="F152" s="708"/>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3"/>
    </row>
    <row r="153" spans="1:50" ht="24.75" customHeight="1" x14ac:dyDescent="0.15">
      <c r="A153" s="706"/>
      <c r="B153" s="707"/>
      <c r="C153" s="707"/>
      <c r="D153" s="707"/>
      <c r="E153" s="707"/>
      <c r="F153" s="708"/>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3"/>
    </row>
    <row r="154" spans="1:50" ht="24.75" customHeight="1" x14ac:dyDescent="0.15">
      <c r="A154" s="706"/>
      <c r="B154" s="707"/>
      <c r="C154" s="707"/>
      <c r="D154" s="707"/>
      <c r="E154" s="707"/>
      <c r="F154" s="708"/>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3"/>
    </row>
    <row r="155" spans="1:50" ht="24.75" customHeight="1" x14ac:dyDescent="0.15">
      <c r="A155" s="706"/>
      <c r="B155" s="707"/>
      <c r="C155" s="707"/>
      <c r="D155" s="707"/>
      <c r="E155" s="707"/>
      <c r="F155" s="708"/>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3"/>
    </row>
    <row r="156" spans="1:50" ht="24.75" customHeight="1" x14ac:dyDescent="0.15">
      <c r="A156" s="706"/>
      <c r="B156" s="707"/>
      <c r="C156" s="707"/>
      <c r="D156" s="707"/>
      <c r="E156" s="707"/>
      <c r="F156" s="708"/>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3"/>
    </row>
    <row r="157" spans="1:50" ht="24.75" customHeight="1" x14ac:dyDescent="0.15">
      <c r="A157" s="706"/>
      <c r="B157" s="707"/>
      <c r="C157" s="707"/>
      <c r="D157" s="707"/>
      <c r="E157" s="707"/>
      <c r="F157" s="708"/>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3"/>
    </row>
    <row r="158" spans="1:50" ht="24.75" customHeight="1" x14ac:dyDescent="0.15">
      <c r="A158" s="706"/>
      <c r="B158" s="707"/>
      <c r="C158" s="707"/>
      <c r="D158" s="707"/>
      <c r="E158" s="707"/>
      <c r="F158" s="708"/>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3"/>
    </row>
    <row r="159" spans="1:50" ht="24.75" customHeight="1" thickBot="1" x14ac:dyDescent="0.2">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x14ac:dyDescent="0.2"/>
    <row r="161" spans="1:50" ht="30" customHeight="1" x14ac:dyDescent="0.15">
      <c r="A161" s="712" t="s">
        <v>34</v>
      </c>
      <c r="B161" s="713"/>
      <c r="C161" s="713"/>
      <c r="D161" s="713"/>
      <c r="E161" s="713"/>
      <c r="F161" s="714"/>
      <c r="G161" s="377" t="s">
        <v>395</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396</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6"/>
      <c r="B162" s="707"/>
      <c r="C162" s="707"/>
      <c r="D162" s="707"/>
      <c r="E162" s="707"/>
      <c r="F162" s="708"/>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x14ac:dyDescent="0.15">
      <c r="A163" s="706"/>
      <c r="B163" s="707"/>
      <c r="C163" s="707"/>
      <c r="D163" s="707"/>
      <c r="E163" s="707"/>
      <c r="F163" s="708"/>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customHeight="1" x14ac:dyDescent="0.15">
      <c r="A164" s="706"/>
      <c r="B164" s="707"/>
      <c r="C164" s="707"/>
      <c r="D164" s="707"/>
      <c r="E164" s="707"/>
      <c r="F164" s="708"/>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3"/>
    </row>
    <row r="165" spans="1:50" ht="24.75" customHeight="1" x14ac:dyDescent="0.15">
      <c r="A165" s="706"/>
      <c r="B165" s="707"/>
      <c r="C165" s="707"/>
      <c r="D165" s="707"/>
      <c r="E165" s="707"/>
      <c r="F165" s="708"/>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3"/>
    </row>
    <row r="166" spans="1:50" ht="24.75" customHeight="1" x14ac:dyDescent="0.15">
      <c r="A166" s="706"/>
      <c r="B166" s="707"/>
      <c r="C166" s="707"/>
      <c r="D166" s="707"/>
      <c r="E166" s="707"/>
      <c r="F166" s="708"/>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3"/>
    </row>
    <row r="167" spans="1:50" ht="24.75" customHeight="1" x14ac:dyDescent="0.15">
      <c r="A167" s="706"/>
      <c r="B167" s="707"/>
      <c r="C167" s="707"/>
      <c r="D167" s="707"/>
      <c r="E167" s="707"/>
      <c r="F167" s="708"/>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3"/>
    </row>
    <row r="168" spans="1:50" ht="24.75" customHeight="1" x14ac:dyDescent="0.15">
      <c r="A168" s="706"/>
      <c r="B168" s="707"/>
      <c r="C168" s="707"/>
      <c r="D168" s="707"/>
      <c r="E168" s="707"/>
      <c r="F168" s="708"/>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3"/>
    </row>
    <row r="169" spans="1:50" ht="24.75" customHeight="1" x14ac:dyDescent="0.15">
      <c r="A169" s="706"/>
      <c r="B169" s="707"/>
      <c r="C169" s="707"/>
      <c r="D169" s="707"/>
      <c r="E169" s="707"/>
      <c r="F169" s="708"/>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3"/>
    </row>
    <row r="170" spans="1:50" ht="24.75" customHeight="1" x14ac:dyDescent="0.15">
      <c r="A170" s="706"/>
      <c r="B170" s="707"/>
      <c r="C170" s="707"/>
      <c r="D170" s="707"/>
      <c r="E170" s="707"/>
      <c r="F170" s="708"/>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3"/>
    </row>
    <row r="171" spans="1:50" ht="24.75" customHeight="1" x14ac:dyDescent="0.15">
      <c r="A171" s="706"/>
      <c r="B171" s="707"/>
      <c r="C171" s="707"/>
      <c r="D171" s="707"/>
      <c r="E171" s="707"/>
      <c r="F171" s="708"/>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3"/>
    </row>
    <row r="172" spans="1:50" ht="24.75" customHeight="1" x14ac:dyDescent="0.15">
      <c r="A172" s="706"/>
      <c r="B172" s="707"/>
      <c r="C172" s="707"/>
      <c r="D172" s="707"/>
      <c r="E172" s="707"/>
      <c r="F172" s="708"/>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3"/>
    </row>
    <row r="173" spans="1:50" ht="24.75" customHeight="1" thickBot="1" x14ac:dyDescent="0.2">
      <c r="A173" s="706"/>
      <c r="B173" s="707"/>
      <c r="C173" s="707"/>
      <c r="D173" s="707"/>
      <c r="E173" s="707"/>
      <c r="F173" s="708"/>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6"/>
      <c r="B174" s="707"/>
      <c r="C174" s="707"/>
      <c r="D174" s="707"/>
      <c r="E174" s="707"/>
      <c r="F174" s="708"/>
      <c r="G174" s="377" t="s">
        <v>397</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398</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6"/>
      <c r="B175" s="707"/>
      <c r="C175" s="707"/>
      <c r="D175" s="707"/>
      <c r="E175" s="707"/>
      <c r="F175" s="708"/>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x14ac:dyDescent="0.15">
      <c r="A176" s="706"/>
      <c r="B176" s="707"/>
      <c r="C176" s="707"/>
      <c r="D176" s="707"/>
      <c r="E176" s="707"/>
      <c r="F176" s="708"/>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customHeight="1" x14ac:dyDescent="0.15">
      <c r="A177" s="706"/>
      <c r="B177" s="707"/>
      <c r="C177" s="707"/>
      <c r="D177" s="707"/>
      <c r="E177" s="707"/>
      <c r="F177" s="708"/>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3"/>
    </row>
    <row r="178" spans="1:50" ht="24.75" customHeight="1" x14ac:dyDescent="0.15">
      <c r="A178" s="706"/>
      <c r="B178" s="707"/>
      <c r="C178" s="707"/>
      <c r="D178" s="707"/>
      <c r="E178" s="707"/>
      <c r="F178" s="708"/>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3"/>
    </row>
    <row r="179" spans="1:50" ht="24.75" customHeight="1" x14ac:dyDescent="0.15">
      <c r="A179" s="706"/>
      <c r="B179" s="707"/>
      <c r="C179" s="707"/>
      <c r="D179" s="707"/>
      <c r="E179" s="707"/>
      <c r="F179" s="708"/>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3"/>
    </row>
    <row r="180" spans="1:50" ht="24.75" customHeight="1" x14ac:dyDescent="0.15">
      <c r="A180" s="706"/>
      <c r="B180" s="707"/>
      <c r="C180" s="707"/>
      <c r="D180" s="707"/>
      <c r="E180" s="707"/>
      <c r="F180" s="708"/>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3"/>
    </row>
    <row r="181" spans="1:50" ht="24.75" customHeight="1" x14ac:dyDescent="0.15">
      <c r="A181" s="706"/>
      <c r="B181" s="707"/>
      <c r="C181" s="707"/>
      <c r="D181" s="707"/>
      <c r="E181" s="707"/>
      <c r="F181" s="708"/>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x14ac:dyDescent="0.15">
      <c r="A182" s="706"/>
      <c r="B182" s="707"/>
      <c r="C182" s="707"/>
      <c r="D182" s="707"/>
      <c r="E182" s="707"/>
      <c r="F182" s="708"/>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x14ac:dyDescent="0.15">
      <c r="A183" s="706"/>
      <c r="B183" s="707"/>
      <c r="C183" s="707"/>
      <c r="D183" s="707"/>
      <c r="E183" s="707"/>
      <c r="F183" s="708"/>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x14ac:dyDescent="0.15">
      <c r="A184" s="706"/>
      <c r="B184" s="707"/>
      <c r="C184" s="707"/>
      <c r="D184" s="707"/>
      <c r="E184" s="707"/>
      <c r="F184" s="708"/>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x14ac:dyDescent="0.15">
      <c r="A185" s="706"/>
      <c r="B185" s="707"/>
      <c r="C185" s="707"/>
      <c r="D185" s="707"/>
      <c r="E185" s="707"/>
      <c r="F185" s="708"/>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thickBot="1" x14ac:dyDescent="0.2">
      <c r="A186" s="706"/>
      <c r="B186" s="707"/>
      <c r="C186" s="707"/>
      <c r="D186" s="707"/>
      <c r="E186" s="707"/>
      <c r="F186" s="708"/>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6"/>
      <c r="B187" s="707"/>
      <c r="C187" s="707"/>
      <c r="D187" s="707"/>
      <c r="E187" s="707"/>
      <c r="F187" s="708"/>
      <c r="G187" s="377" t="s">
        <v>399</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400</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6"/>
      <c r="B188" s="707"/>
      <c r="C188" s="707"/>
      <c r="D188" s="707"/>
      <c r="E188" s="707"/>
      <c r="F188" s="708"/>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x14ac:dyDescent="0.15">
      <c r="A189" s="706"/>
      <c r="B189" s="707"/>
      <c r="C189" s="707"/>
      <c r="D189" s="707"/>
      <c r="E189" s="707"/>
      <c r="F189" s="708"/>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customHeight="1" x14ac:dyDescent="0.15">
      <c r="A190" s="706"/>
      <c r="B190" s="707"/>
      <c r="C190" s="707"/>
      <c r="D190" s="707"/>
      <c r="E190" s="707"/>
      <c r="F190" s="708"/>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3"/>
    </row>
    <row r="191" spans="1:50" ht="24.75" customHeight="1" x14ac:dyDescent="0.15">
      <c r="A191" s="706"/>
      <c r="B191" s="707"/>
      <c r="C191" s="707"/>
      <c r="D191" s="707"/>
      <c r="E191" s="707"/>
      <c r="F191" s="708"/>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3"/>
    </row>
    <row r="192" spans="1:50" ht="24.75" customHeight="1" x14ac:dyDescent="0.15">
      <c r="A192" s="706"/>
      <c r="B192" s="707"/>
      <c r="C192" s="707"/>
      <c r="D192" s="707"/>
      <c r="E192" s="707"/>
      <c r="F192" s="708"/>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3"/>
    </row>
    <row r="193" spans="1:50" ht="24.75" customHeight="1" x14ac:dyDescent="0.15">
      <c r="A193" s="706"/>
      <c r="B193" s="707"/>
      <c r="C193" s="707"/>
      <c r="D193" s="707"/>
      <c r="E193" s="707"/>
      <c r="F193" s="708"/>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3"/>
    </row>
    <row r="194" spans="1:50" ht="24.75" customHeight="1" x14ac:dyDescent="0.15">
      <c r="A194" s="706"/>
      <c r="B194" s="707"/>
      <c r="C194" s="707"/>
      <c r="D194" s="707"/>
      <c r="E194" s="707"/>
      <c r="F194" s="708"/>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x14ac:dyDescent="0.15">
      <c r="A195" s="706"/>
      <c r="B195" s="707"/>
      <c r="C195" s="707"/>
      <c r="D195" s="707"/>
      <c r="E195" s="707"/>
      <c r="F195" s="708"/>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x14ac:dyDescent="0.15">
      <c r="A196" s="706"/>
      <c r="B196" s="707"/>
      <c r="C196" s="707"/>
      <c r="D196" s="707"/>
      <c r="E196" s="707"/>
      <c r="F196" s="708"/>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x14ac:dyDescent="0.15">
      <c r="A197" s="706"/>
      <c r="B197" s="707"/>
      <c r="C197" s="707"/>
      <c r="D197" s="707"/>
      <c r="E197" s="707"/>
      <c r="F197" s="708"/>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x14ac:dyDescent="0.15">
      <c r="A198" s="706"/>
      <c r="B198" s="707"/>
      <c r="C198" s="707"/>
      <c r="D198" s="707"/>
      <c r="E198" s="707"/>
      <c r="F198" s="708"/>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thickBot="1" x14ac:dyDescent="0.2">
      <c r="A199" s="706"/>
      <c r="B199" s="707"/>
      <c r="C199" s="707"/>
      <c r="D199" s="707"/>
      <c r="E199" s="707"/>
      <c r="F199" s="708"/>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6"/>
      <c r="B200" s="707"/>
      <c r="C200" s="707"/>
      <c r="D200" s="707"/>
      <c r="E200" s="707"/>
      <c r="F200" s="708"/>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401</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6"/>
      <c r="B201" s="707"/>
      <c r="C201" s="707"/>
      <c r="D201" s="707"/>
      <c r="E201" s="707"/>
      <c r="F201" s="708"/>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x14ac:dyDescent="0.15">
      <c r="A202" s="706"/>
      <c r="B202" s="707"/>
      <c r="C202" s="707"/>
      <c r="D202" s="707"/>
      <c r="E202" s="707"/>
      <c r="F202" s="708"/>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customHeight="1" x14ac:dyDescent="0.15">
      <c r="A203" s="706"/>
      <c r="B203" s="707"/>
      <c r="C203" s="707"/>
      <c r="D203" s="707"/>
      <c r="E203" s="707"/>
      <c r="F203" s="708"/>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3"/>
    </row>
    <row r="204" spans="1:50" ht="24.75" customHeight="1" x14ac:dyDescent="0.15">
      <c r="A204" s="706"/>
      <c r="B204" s="707"/>
      <c r="C204" s="707"/>
      <c r="D204" s="707"/>
      <c r="E204" s="707"/>
      <c r="F204" s="708"/>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3"/>
    </row>
    <row r="205" spans="1:50" ht="24.75" customHeight="1" x14ac:dyDescent="0.15">
      <c r="A205" s="706"/>
      <c r="B205" s="707"/>
      <c r="C205" s="707"/>
      <c r="D205" s="707"/>
      <c r="E205" s="707"/>
      <c r="F205" s="708"/>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3"/>
    </row>
    <row r="206" spans="1:50" ht="24.75" customHeight="1" x14ac:dyDescent="0.15">
      <c r="A206" s="706"/>
      <c r="B206" s="707"/>
      <c r="C206" s="707"/>
      <c r="D206" s="707"/>
      <c r="E206" s="707"/>
      <c r="F206" s="708"/>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3"/>
    </row>
    <row r="207" spans="1:50" ht="24.75" customHeight="1" x14ac:dyDescent="0.15">
      <c r="A207" s="706"/>
      <c r="B207" s="707"/>
      <c r="C207" s="707"/>
      <c r="D207" s="707"/>
      <c r="E207" s="707"/>
      <c r="F207" s="708"/>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x14ac:dyDescent="0.15">
      <c r="A208" s="706"/>
      <c r="B208" s="707"/>
      <c r="C208" s="707"/>
      <c r="D208" s="707"/>
      <c r="E208" s="707"/>
      <c r="F208" s="708"/>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x14ac:dyDescent="0.15">
      <c r="A209" s="706"/>
      <c r="B209" s="707"/>
      <c r="C209" s="707"/>
      <c r="D209" s="707"/>
      <c r="E209" s="707"/>
      <c r="F209" s="708"/>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x14ac:dyDescent="0.15">
      <c r="A210" s="706"/>
      <c r="B210" s="707"/>
      <c r="C210" s="707"/>
      <c r="D210" s="707"/>
      <c r="E210" s="707"/>
      <c r="F210" s="708"/>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x14ac:dyDescent="0.15">
      <c r="A211" s="706"/>
      <c r="B211" s="707"/>
      <c r="C211" s="707"/>
      <c r="D211" s="707"/>
      <c r="E211" s="707"/>
      <c r="F211" s="708"/>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customHeight="1" thickBot="1" x14ac:dyDescent="0.2">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x14ac:dyDescent="0.2"/>
    <row r="214" spans="1:50" ht="30" customHeight="1" x14ac:dyDescent="0.15">
      <c r="A214" s="703" t="s">
        <v>34</v>
      </c>
      <c r="B214" s="704"/>
      <c r="C214" s="704"/>
      <c r="D214" s="704"/>
      <c r="E214" s="704"/>
      <c r="F214" s="705"/>
      <c r="G214" s="377" t="s">
        <v>402</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403</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6"/>
      <c r="B215" s="707"/>
      <c r="C215" s="707"/>
      <c r="D215" s="707"/>
      <c r="E215" s="707"/>
      <c r="F215" s="708"/>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x14ac:dyDescent="0.15">
      <c r="A216" s="706"/>
      <c r="B216" s="707"/>
      <c r="C216" s="707"/>
      <c r="D216" s="707"/>
      <c r="E216" s="707"/>
      <c r="F216" s="708"/>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customHeight="1" x14ac:dyDescent="0.15">
      <c r="A217" s="706"/>
      <c r="B217" s="707"/>
      <c r="C217" s="707"/>
      <c r="D217" s="707"/>
      <c r="E217" s="707"/>
      <c r="F217" s="708"/>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3"/>
    </row>
    <row r="218" spans="1:50" ht="24.75" customHeight="1" x14ac:dyDescent="0.15">
      <c r="A218" s="706"/>
      <c r="B218" s="707"/>
      <c r="C218" s="707"/>
      <c r="D218" s="707"/>
      <c r="E218" s="707"/>
      <c r="F218" s="708"/>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3"/>
    </row>
    <row r="219" spans="1:50" ht="24.75" customHeight="1" x14ac:dyDescent="0.15">
      <c r="A219" s="706"/>
      <c r="B219" s="707"/>
      <c r="C219" s="707"/>
      <c r="D219" s="707"/>
      <c r="E219" s="707"/>
      <c r="F219" s="708"/>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3"/>
    </row>
    <row r="220" spans="1:50" ht="24.75" customHeight="1" x14ac:dyDescent="0.15">
      <c r="A220" s="706"/>
      <c r="B220" s="707"/>
      <c r="C220" s="707"/>
      <c r="D220" s="707"/>
      <c r="E220" s="707"/>
      <c r="F220" s="708"/>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x14ac:dyDescent="0.15">
      <c r="A221" s="706"/>
      <c r="B221" s="707"/>
      <c r="C221" s="707"/>
      <c r="D221" s="707"/>
      <c r="E221" s="707"/>
      <c r="F221" s="708"/>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customHeight="1" x14ac:dyDescent="0.15">
      <c r="A222" s="706"/>
      <c r="B222" s="707"/>
      <c r="C222" s="707"/>
      <c r="D222" s="707"/>
      <c r="E222" s="707"/>
      <c r="F222" s="708"/>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customHeight="1" x14ac:dyDescent="0.15">
      <c r="A223" s="706"/>
      <c r="B223" s="707"/>
      <c r="C223" s="707"/>
      <c r="D223" s="707"/>
      <c r="E223" s="707"/>
      <c r="F223" s="708"/>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customHeight="1" x14ac:dyDescent="0.15">
      <c r="A224" s="706"/>
      <c r="B224" s="707"/>
      <c r="C224" s="707"/>
      <c r="D224" s="707"/>
      <c r="E224" s="707"/>
      <c r="F224" s="708"/>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customHeight="1" x14ac:dyDescent="0.15">
      <c r="A225" s="706"/>
      <c r="B225" s="707"/>
      <c r="C225" s="707"/>
      <c r="D225" s="707"/>
      <c r="E225" s="707"/>
      <c r="F225" s="708"/>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customHeight="1" thickBot="1" x14ac:dyDescent="0.2">
      <c r="A226" s="706"/>
      <c r="B226" s="707"/>
      <c r="C226" s="707"/>
      <c r="D226" s="707"/>
      <c r="E226" s="707"/>
      <c r="F226" s="708"/>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6"/>
      <c r="B227" s="707"/>
      <c r="C227" s="707"/>
      <c r="D227" s="707"/>
      <c r="E227" s="707"/>
      <c r="F227" s="708"/>
      <c r="G227" s="377" t="s">
        <v>404</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405</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6"/>
      <c r="B228" s="707"/>
      <c r="C228" s="707"/>
      <c r="D228" s="707"/>
      <c r="E228" s="707"/>
      <c r="F228" s="708"/>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x14ac:dyDescent="0.15">
      <c r="A229" s="706"/>
      <c r="B229" s="707"/>
      <c r="C229" s="707"/>
      <c r="D229" s="707"/>
      <c r="E229" s="707"/>
      <c r="F229" s="708"/>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customHeight="1" x14ac:dyDescent="0.15">
      <c r="A230" s="706"/>
      <c r="B230" s="707"/>
      <c r="C230" s="707"/>
      <c r="D230" s="707"/>
      <c r="E230" s="707"/>
      <c r="F230" s="708"/>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3"/>
    </row>
    <row r="231" spans="1:50" ht="24.75" customHeight="1" x14ac:dyDescent="0.15">
      <c r="A231" s="706"/>
      <c r="B231" s="707"/>
      <c r="C231" s="707"/>
      <c r="D231" s="707"/>
      <c r="E231" s="707"/>
      <c r="F231" s="708"/>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3"/>
    </row>
    <row r="232" spans="1:50" ht="24.75" customHeight="1" x14ac:dyDescent="0.15">
      <c r="A232" s="706"/>
      <c r="B232" s="707"/>
      <c r="C232" s="707"/>
      <c r="D232" s="707"/>
      <c r="E232" s="707"/>
      <c r="F232" s="708"/>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3"/>
    </row>
    <row r="233" spans="1:50" ht="24.75" customHeight="1" x14ac:dyDescent="0.15">
      <c r="A233" s="706"/>
      <c r="B233" s="707"/>
      <c r="C233" s="707"/>
      <c r="D233" s="707"/>
      <c r="E233" s="707"/>
      <c r="F233" s="708"/>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3"/>
    </row>
    <row r="234" spans="1:50" ht="24.75" customHeight="1" x14ac:dyDescent="0.15">
      <c r="A234" s="706"/>
      <c r="B234" s="707"/>
      <c r="C234" s="707"/>
      <c r="D234" s="707"/>
      <c r="E234" s="707"/>
      <c r="F234" s="708"/>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3"/>
    </row>
    <row r="235" spans="1:50" ht="24.75" customHeight="1" x14ac:dyDescent="0.15">
      <c r="A235" s="706"/>
      <c r="B235" s="707"/>
      <c r="C235" s="707"/>
      <c r="D235" s="707"/>
      <c r="E235" s="707"/>
      <c r="F235" s="708"/>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3"/>
    </row>
    <row r="236" spans="1:50" ht="24.75" customHeight="1" x14ac:dyDescent="0.15">
      <c r="A236" s="706"/>
      <c r="B236" s="707"/>
      <c r="C236" s="707"/>
      <c r="D236" s="707"/>
      <c r="E236" s="707"/>
      <c r="F236" s="708"/>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3"/>
    </row>
    <row r="237" spans="1:50" ht="24.75" customHeight="1" x14ac:dyDescent="0.15">
      <c r="A237" s="706"/>
      <c r="B237" s="707"/>
      <c r="C237" s="707"/>
      <c r="D237" s="707"/>
      <c r="E237" s="707"/>
      <c r="F237" s="708"/>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3"/>
    </row>
    <row r="238" spans="1:50" ht="24.75" customHeight="1" x14ac:dyDescent="0.15">
      <c r="A238" s="706"/>
      <c r="B238" s="707"/>
      <c r="C238" s="707"/>
      <c r="D238" s="707"/>
      <c r="E238" s="707"/>
      <c r="F238" s="708"/>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3"/>
    </row>
    <row r="239" spans="1:50" ht="24.75" customHeight="1" thickBot="1" x14ac:dyDescent="0.2">
      <c r="A239" s="706"/>
      <c r="B239" s="707"/>
      <c r="C239" s="707"/>
      <c r="D239" s="707"/>
      <c r="E239" s="707"/>
      <c r="F239" s="708"/>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6"/>
      <c r="B240" s="707"/>
      <c r="C240" s="707"/>
      <c r="D240" s="707"/>
      <c r="E240" s="707"/>
      <c r="F240" s="708"/>
      <c r="G240" s="377" t="s">
        <v>406</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407</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6"/>
      <c r="B241" s="707"/>
      <c r="C241" s="707"/>
      <c r="D241" s="707"/>
      <c r="E241" s="707"/>
      <c r="F241" s="708"/>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x14ac:dyDescent="0.15">
      <c r="A242" s="706"/>
      <c r="B242" s="707"/>
      <c r="C242" s="707"/>
      <c r="D242" s="707"/>
      <c r="E242" s="707"/>
      <c r="F242" s="708"/>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customHeight="1" x14ac:dyDescent="0.15">
      <c r="A243" s="706"/>
      <c r="B243" s="707"/>
      <c r="C243" s="707"/>
      <c r="D243" s="707"/>
      <c r="E243" s="707"/>
      <c r="F243" s="708"/>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3"/>
    </row>
    <row r="244" spans="1:50" ht="24.75" customHeight="1" x14ac:dyDescent="0.15">
      <c r="A244" s="706"/>
      <c r="B244" s="707"/>
      <c r="C244" s="707"/>
      <c r="D244" s="707"/>
      <c r="E244" s="707"/>
      <c r="F244" s="708"/>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3"/>
    </row>
    <row r="245" spans="1:50" ht="24.75" customHeight="1" x14ac:dyDescent="0.15">
      <c r="A245" s="706"/>
      <c r="B245" s="707"/>
      <c r="C245" s="707"/>
      <c r="D245" s="707"/>
      <c r="E245" s="707"/>
      <c r="F245" s="708"/>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3"/>
    </row>
    <row r="246" spans="1:50" ht="24.75" customHeight="1" x14ac:dyDescent="0.15">
      <c r="A246" s="706"/>
      <c r="B246" s="707"/>
      <c r="C246" s="707"/>
      <c r="D246" s="707"/>
      <c r="E246" s="707"/>
      <c r="F246" s="708"/>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3"/>
    </row>
    <row r="247" spans="1:50" ht="24.75" customHeight="1" x14ac:dyDescent="0.15">
      <c r="A247" s="706"/>
      <c r="B247" s="707"/>
      <c r="C247" s="707"/>
      <c r="D247" s="707"/>
      <c r="E247" s="707"/>
      <c r="F247" s="708"/>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3"/>
    </row>
    <row r="248" spans="1:50" ht="24.75" customHeight="1" x14ac:dyDescent="0.15">
      <c r="A248" s="706"/>
      <c r="B248" s="707"/>
      <c r="C248" s="707"/>
      <c r="D248" s="707"/>
      <c r="E248" s="707"/>
      <c r="F248" s="708"/>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3"/>
    </row>
    <row r="249" spans="1:50" ht="24.75" customHeight="1" x14ac:dyDescent="0.15">
      <c r="A249" s="706"/>
      <c r="B249" s="707"/>
      <c r="C249" s="707"/>
      <c r="D249" s="707"/>
      <c r="E249" s="707"/>
      <c r="F249" s="708"/>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3"/>
    </row>
    <row r="250" spans="1:50" ht="24.75" customHeight="1" x14ac:dyDescent="0.15">
      <c r="A250" s="706"/>
      <c r="B250" s="707"/>
      <c r="C250" s="707"/>
      <c r="D250" s="707"/>
      <c r="E250" s="707"/>
      <c r="F250" s="708"/>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3"/>
    </row>
    <row r="251" spans="1:50" ht="24.75" customHeight="1" x14ac:dyDescent="0.15">
      <c r="A251" s="706"/>
      <c r="B251" s="707"/>
      <c r="C251" s="707"/>
      <c r="D251" s="707"/>
      <c r="E251" s="707"/>
      <c r="F251" s="708"/>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3"/>
    </row>
    <row r="252" spans="1:50" ht="24.75" customHeight="1" thickBot="1" x14ac:dyDescent="0.2">
      <c r="A252" s="706"/>
      <c r="B252" s="707"/>
      <c r="C252" s="707"/>
      <c r="D252" s="707"/>
      <c r="E252" s="707"/>
      <c r="F252" s="708"/>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6"/>
      <c r="B253" s="707"/>
      <c r="C253" s="707"/>
      <c r="D253" s="707"/>
      <c r="E253" s="707"/>
      <c r="F253" s="708"/>
      <c r="G253" s="377" t="s">
        <v>408</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409</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6"/>
      <c r="B254" s="707"/>
      <c r="C254" s="707"/>
      <c r="D254" s="707"/>
      <c r="E254" s="707"/>
      <c r="F254" s="708"/>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x14ac:dyDescent="0.15">
      <c r="A255" s="706"/>
      <c r="B255" s="707"/>
      <c r="C255" s="707"/>
      <c r="D255" s="707"/>
      <c r="E255" s="707"/>
      <c r="F255" s="708"/>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customHeight="1" x14ac:dyDescent="0.15">
      <c r="A256" s="706"/>
      <c r="B256" s="707"/>
      <c r="C256" s="707"/>
      <c r="D256" s="707"/>
      <c r="E256" s="707"/>
      <c r="F256" s="708"/>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3"/>
    </row>
    <row r="257" spans="1:50" ht="24.75" customHeight="1" x14ac:dyDescent="0.15">
      <c r="A257" s="706"/>
      <c r="B257" s="707"/>
      <c r="C257" s="707"/>
      <c r="D257" s="707"/>
      <c r="E257" s="707"/>
      <c r="F257" s="708"/>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3"/>
    </row>
    <row r="258" spans="1:50" ht="24.75" customHeight="1" x14ac:dyDescent="0.15">
      <c r="A258" s="706"/>
      <c r="B258" s="707"/>
      <c r="C258" s="707"/>
      <c r="D258" s="707"/>
      <c r="E258" s="707"/>
      <c r="F258" s="708"/>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3"/>
    </row>
    <row r="259" spans="1:50" ht="24.75" customHeight="1" x14ac:dyDescent="0.15">
      <c r="A259" s="706"/>
      <c r="B259" s="707"/>
      <c r="C259" s="707"/>
      <c r="D259" s="707"/>
      <c r="E259" s="707"/>
      <c r="F259" s="708"/>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3"/>
    </row>
    <row r="260" spans="1:50" ht="24.75" customHeight="1" x14ac:dyDescent="0.15">
      <c r="A260" s="706"/>
      <c r="B260" s="707"/>
      <c r="C260" s="707"/>
      <c r="D260" s="707"/>
      <c r="E260" s="707"/>
      <c r="F260" s="708"/>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3"/>
    </row>
    <row r="261" spans="1:50" ht="24.75" customHeight="1" x14ac:dyDescent="0.15">
      <c r="A261" s="706"/>
      <c r="B261" s="707"/>
      <c r="C261" s="707"/>
      <c r="D261" s="707"/>
      <c r="E261" s="707"/>
      <c r="F261" s="708"/>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3"/>
    </row>
    <row r="262" spans="1:50" ht="24.75" customHeight="1" x14ac:dyDescent="0.15">
      <c r="A262" s="706"/>
      <c r="B262" s="707"/>
      <c r="C262" s="707"/>
      <c r="D262" s="707"/>
      <c r="E262" s="707"/>
      <c r="F262" s="708"/>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3"/>
    </row>
    <row r="263" spans="1:50" ht="24.75" customHeight="1" x14ac:dyDescent="0.15">
      <c r="A263" s="706"/>
      <c r="B263" s="707"/>
      <c r="C263" s="707"/>
      <c r="D263" s="707"/>
      <c r="E263" s="707"/>
      <c r="F263" s="708"/>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3"/>
    </row>
    <row r="264" spans="1:50" ht="24.75" customHeight="1" x14ac:dyDescent="0.15">
      <c r="A264" s="706"/>
      <c r="B264" s="707"/>
      <c r="C264" s="707"/>
      <c r="D264" s="707"/>
      <c r="E264" s="707"/>
      <c r="F264" s="708"/>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3"/>
    </row>
    <row r="265" spans="1:50" ht="24.75" customHeight="1" thickBot="1" x14ac:dyDescent="0.2">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414</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414</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414</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429</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414</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414</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414</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414</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414</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414</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414</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414</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414</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414</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454</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414</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414</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x14ac:dyDescent="0.15">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2015-08-18T08:29:32Z</cp:lastPrinted>
  <dcterms:created xsi:type="dcterms:W3CDTF">2012-03-13T00:50:25Z</dcterms:created>
  <dcterms:modified xsi:type="dcterms:W3CDTF">2015-09-15T20:32:59Z</dcterms:modified>
</cp:coreProperties>
</file>