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<sst xmlns="http://schemas.openxmlformats.org/spreadsheetml/2006/main" count="1352" uniqueCount="572">
  <si>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</si>
  <si>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</si>
  <si>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</si>
  <si>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</si>
  <si>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</si>
  <si>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</si>
  <si>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</si>
  <si>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</si>
  <si>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</si>
  <si>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</si>
  <si>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</si>
  <si>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</si>
  <si>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</si>
  <si>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</si>
  <si>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</si>
  <si>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</si>
  <si>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</si>
  <si>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</si>
  <si>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</si>
  <si>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</si>
  <si>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</si>
  <si>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</si>
  <si>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</si>
  <si>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</si>
  <si>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</si>
  <si>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</si>
  <si>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</si>
  <si>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</si>
  <si>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</si>
  <si>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</si>
  <si>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</si>
  <si>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</si>
  <si>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</si>
  <si>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</si>
  <si>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</si>
  <si>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</si>
  <si>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</si>
  <si>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</si>
  <si>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</si>
  <si>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</si>
  <si>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</si>
  <si>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</si>
  <si>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</si>
  <si>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</si>
  <si>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</si>
  <si>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</si>
  <si>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</si>
  <si>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</si>
  <si>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</si>
  <si>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</si>
  <si>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</si>
  <si>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</si>
  <si>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</si>
  <si>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</si>
  <si>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</si>
  <si>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</si>
  <si>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</si>
  <si>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</si>
  <si>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</si>
  <si>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</si>
  <si>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</si>
  <si>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</si>
  <si>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</si>
  <si>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</si>
  <si>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</si>
  <si>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</si>
  <si>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</si>
  <si>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</si>
  <si>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</si>
  <si>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</si>
  <si>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</si>
  <si>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</si>
  <si>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</si>
  <si>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</si>
  <si>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</si>
  <si>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</si>
  <si>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</si>
  <si>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</si>
  <si>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</si>
  <si>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</si>
  <si>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</si>
  <si>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</si>
  <si>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</si>
  <si>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</si>
  <si>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</si>
  <si>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</si>
  <si>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</si>
  <si>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</si>
  <si>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</si>
  <si>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</si>
  <si>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</si>
  <si>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</si>
  <si>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</si>
  <si>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</si>
  <si>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</si>
  <si>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</si>
  <si>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</si>
  <si>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</si>
  <si>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</si>
  <si>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</si>
  <si>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</si>
  <si>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</si>
  <si>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</si>
  <si>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</si>
  <si>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</si>
  <si>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</si>
  <si>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</si>
  <si>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</si>
  <si>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</si>
  <si>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</si>
  <si>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</si>
  <si>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</si>
  <si>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</si>
  <si>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</si>
  <si>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</si>
  <si>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</si>
  <si>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</si>
  <si>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</si>
  <si>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</si>
  <si>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</si>
  <si>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</si>
  <si>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</si>
  <si>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</si>
  <si>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</si>
  <si>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</si>
  <si>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</si>
  <si>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</si>
  <si>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</si>
  <si>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</si>
  <si>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</si>
  <si>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</si>
  <si>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</si>
  <si>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</si>
  <si>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</si>
  <si>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</si>
  <si>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</si>
  <si>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</si>
  <si>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</si>
  <si>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</si>
  <si>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</si>
  <si>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</si>
  <si>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</si>
  <si>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</si>
  <si>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</si>
  <si>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</si>
  <si>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</si>
  <si>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</si>
  <si>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</si>
  <si>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</si>
  <si>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</si>
  <si>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</si>
  <si>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</si>
  <si>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</si>
  <si>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</si>
  <si>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</si>
  <si>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</si>
  <si>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</si>
  <si>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</si>
  <si>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</si>
  <si>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</si>
  <si>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</si>
  <si>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</si>
  <si>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</si>
  <si>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</si>
  <si>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</si>
  <si>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</si>
  <si>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</si>
  <si>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</si>
  <si>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</si>
  <si>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</si>
  <si>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</si>
  <si>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</si>
  <si>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</si>
  <si>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</si>
  <si>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</si>
  <si>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</si>
  <si>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</si>
  <si>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</si>
  <si>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</si>
  <si>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</si>
  <si>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</si>
  <si>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</si>
  <si>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</si>
  <si>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</si>
  <si>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</si>
  <si>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</si>
  <si>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</si>
  <si>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</si>
  <si>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</si>
  <si>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</si>
  <si>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</si>
  <si>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</si>
  <si>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</si>
  <si>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</si>
  <si>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</si>
  <si>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</si>
  <si>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</si>
  <si>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</si>
  <si>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</si>
  <si>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</si>
  <si>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</si>
  <si>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</si>
  <si>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</si>
  <si>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</si>
  <si>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</si>
  <si>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</si>
  <si>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</si>
  <si>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</si>
  <si>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</si>
  <si>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</si>
  <si>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</si>
  <si>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</si>
  <si>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</si>
  <si>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</si>
  <si>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</si>
  <si>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</si>
  <si>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</si>
  <si>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</si>
  <si>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</si>
  <si>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</si>
  <si>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</si>
  <si>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</si>
  <si>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</si>
  <si>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</si>
  <si>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</si>
  <si>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</si>
  <si>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</si>
  <si>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</si>
  <si>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</si>
  <si>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</si>
  <si>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</si>
  <si>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</si>
  <si>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</si>
  <si>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</si>
  <si>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</si>
  <si>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</si>
  <si>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</si>
  <si>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</si>
  <si>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</si>
  <si>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</si>
  <si>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</si>
  <si>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</si>
  <si>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</si>
  <si>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</si>
  <si>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</si>
  <si>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</si>
  <si>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</si>
  <si>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</si>
  <si>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</si>
  <si>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</si>
  <si>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</si>
  <si>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</si>
  <si>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</si>
  <si>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</si>
  <si>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</si>
  <si>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</si>
  <si>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</si>
  <si>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</si>
  <si>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</si>
  <si>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</si>
  <si>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</si>
  <si>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</si>
  <si>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</si>
  <si>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</si>
  <si>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</si>
  <si>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</si>
  <si>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</si>
  <si>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</si>
  <si>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</si>
  <si>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</si>
  <si>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</si>
  <si>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</si>
  <si>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</si>
  <si>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</si>
  <si>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</si>
  <si>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</si>
  <si>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</si>
  <si>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</si>
  <si>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</si>
  <si>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</si>
  <si>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</si>
  <si>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</si>
  <si>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</si>
  <si>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</si>
  <si>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</si>
  <si>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</si>
  <si>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</si>
  <si>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</si>
  <si>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</si>
  <si>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</si>
  <si>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</si>
  <si>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</si>
  <si>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</si>
  <si>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</si>
  <si>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</si>
  <si>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</si>
  <si>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</si>
  <si>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</si>
  <si>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</si>
  <si>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</si>
  <si>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</si>
  <si>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</si>
  <si>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</si>
  <si>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</si>
  <si>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</si>
  <si>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</si>
  <si>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</si>
  <si>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</si>
  <si>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</si>
  <si>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</si>
  <si>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</si>
  <si>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</si>
  <si>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</si>
  <si>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</si>
  <si>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</si>
  <si>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</si>
  <si>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</si>
  <si>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</si>
  <si>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</si>
  <si>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</si>
  <si>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</si>
  <si>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</si>
  <si>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</si>
  <si>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</si>
  <si>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</si>
  <si>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</si>
  <si>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</si>
  <si>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</si>
  <si>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</si>
  <si>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</si>
  <si>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</si>
  <si>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</si>
  <si>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</si>
  <si>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</si>
  <si>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</si>
  <si>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</si>
  <si>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</si>
  <si>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</si>
  <si>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</si>
  <si>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</si>
  <si>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</si>
  <si>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</si>
  <si>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</si>
  <si>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</si>
  <si>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</si>
  <si>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</si>
  <si>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</si>
  <si>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</si>
  <si>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</si>
  <si>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</si>
  <si>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</si>
  <si>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</si>
  <si>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</si>
  <si>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</si>
  <si>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</si>
  <si>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</si>
  <si>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</si>
  <si>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</si>
  <si>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</si>
  <si>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</si>
  <si>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</si>
  <si>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</si>
  <si>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</si>
  <si>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</si>
  <si>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</si>
  <si>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</si>
  <si>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</si>
  <si>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</si>
  <si>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</si>
  <si>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</si>
  <si>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</si>
  <si>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</si>
  <si>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</si>
  <si>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</si>
  <si>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</si>
  <si>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</si>
  <si>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</si>
  <si>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</si>
  <si>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</si>
  <si>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</si>
  <si>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</si>
  <si>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</si>
  <si>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</si>
  <si>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</si>
  <si>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</si>
  <si>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</si>
  <si>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</si>
  <si>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</si>
  <si>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</si>
  <si>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</si>
  <si>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</si>
  <si>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</si>
  <si>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</si>
  <si>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</si>
  <si>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</si>
  <si>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</si>
  <si>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</si>
  <si>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</si>
  <si>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</si>
  <si>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</si>
  <si>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</si>
  <si>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</si>
  <si>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</si>
  <si>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</si>
  <si>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</si>
  <si>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</si>
  <si>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</si>
  <si>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</si>
  <si>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</si>
  <si>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</si>
  <si>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</si>
  <si>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</si>
  <si>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</si>
  <si>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</si>
  <si>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</si>
  <si>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</si>
  <si>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</si>
  <si>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</si>
  <si>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</si>
  <si>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</si>
  <si>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</si>
  <si>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</si>
  <si>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</si>
  <si>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</si>
  <si>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</si>
  <si>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</si>
  <si>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</si>
  <si>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</si>
  <si>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</si>
  <si>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</si>
  <si>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</si>
  <si>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</si>
  <si>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</si>
  <si>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</si>
  <si>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</si>
  <si>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</si>
  <si>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</si>
  <si>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</si>
  <si>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</si>
  <si>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</si>
  <si>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</si>
  <si>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</si>
  <si>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</si>
  <si>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</si>
  <si>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</si>
  <si>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</si>
  <si>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</si>
  <si>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</si>
  <si>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</si>
  <si>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</si>
  <si>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</si>
  <si>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</si>
  <si>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</si>
  <si>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</si>
  <si>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</si>
  <si>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</si>
  <si>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</si>
  <si>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</si>
  <si>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</si>
  <si>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</si>
  <si>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</si>
  <si>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</si>
  <si>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</si>
  <si>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</si>
  <si>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</si>
  <si>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</si>
  <si>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</si>
  <si>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</si>
  <si>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</si>
  <si>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野生鳥獣感染症対策事業費</t>
    <phoneticPr fontId="5"/>
  </si>
  <si>
    <t>自然環境局</t>
    <phoneticPr fontId="5"/>
  </si>
  <si>
    <t>5.生物多様性の保全と自然との共生の推進
5-3　野生生物の保護管理</t>
    <phoneticPr fontId="5"/>
  </si>
  <si>
    <t>鳥獣の保護及び管理を図るための事業を実施するための基本的な指針</t>
    <phoneticPr fontId="5"/>
  </si>
  <si>
    <t>高病原性鳥インフルエンザ等の野生鳥獣由来の感染症は、人畜への感染によって社会経済及びヒトの健康に著しい支障を及ぼすおそれがあるだけでなく、野生鳥獣間で蔓延した場合には、特に希少種の絶滅など我が国の生物多様性保全上大きな影響を及ぼす可能性がある。このため、パンデミックの未然防止に向けた危機管理として、本事業は、高病原性鳥インフルエンザウイルス保有状況に関するモニタリング、近隣諸国の情報収集、渡り鳥の飛来状況調査等により、安全・安心の確保に資することを目的とする。</t>
    <phoneticPr fontId="5"/>
  </si>
  <si>
    <t>上記について以下の通り実施。
①渡り鳥に送信機を装着し、人工衛星で追跡すること等により、飛来経路を解明（鳥インフルエンザ侵入ルートの予測）
②鳥インフルエンザウイルス等の病原体をわが国に持ち込む媒体となる可能性のある渡り鳥等のモニタリングを糞便（47都道府県53地点）及び死亡野鳥調査を通じて実施し、当該情報を関係省庁や都道府県と共有
③近隣諸国の鳥インフルエンザに係る情報を収集（近隣発生国における状況の把握）
④全国の主な渡り鳥の飛来地（39地点）において渡り鳥等の飛来状況（種、数等）の調査（月３回、概ね８箇月間）を行い、データをとりまとめ環境省のＨＰにおいて提供</t>
    <phoneticPr fontId="5"/>
  </si>
  <si>
    <t>全国47都道府県において高病原性鳥インフルエンザウイルスの野鳥におけるモニタリング等の適切な体制を整備し、鳥インフルエンザによる野鳥の大量死を防ぐ。</t>
    <phoneticPr fontId="5"/>
  </si>
  <si>
    <t>鳥インフルエンザの蔓延により野鳥の大量死が発生しなかった都道府県数</t>
    <phoneticPr fontId="5"/>
  </si>
  <si>
    <t>都道府県数</t>
    <phoneticPr fontId="5"/>
  </si>
  <si>
    <t>地点</t>
    <phoneticPr fontId="5"/>
  </si>
  <si>
    <t>渡り鳥等の飛来状況情報収集・提供業務費/調査回数（39地点×月3回×8箇月）
　　　　　　　　　　　　　</t>
    <phoneticPr fontId="5"/>
  </si>
  <si>
    <t>万円</t>
    <phoneticPr fontId="5"/>
  </si>
  <si>
    <t>万円/調査回数</t>
    <phoneticPr fontId="5"/>
  </si>
  <si>
    <t>680/936</t>
    <phoneticPr fontId="5"/>
  </si>
  <si>
    <t>870/936</t>
    <phoneticPr fontId="5"/>
  </si>
  <si>
    <t>840/936</t>
    <phoneticPr fontId="5"/>
  </si>
  <si>
    <t>835/936</t>
    <phoneticPr fontId="5"/>
  </si>
  <si>
    <t>職員旅費</t>
    <phoneticPr fontId="5"/>
  </si>
  <si>
    <t>環境保全調査費</t>
    <phoneticPr fontId="5"/>
  </si>
  <si>
    <t>高病原性鳥インフルエンザへの対応は、野生鳥獣への影響のみならず、ヒトや家畜への影響も懸念されており、広く国民のニーズがある事業である。　</t>
    <phoneticPr fontId="5"/>
  </si>
  <si>
    <t>野生鳥獣での鳥インフルエンザ等の感染症のモニタリング等は、早期発見対応に有効であり、優先度の高い事業である。</t>
    <phoneticPr fontId="5"/>
  </si>
  <si>
    <t>‐</t>
  </si>
  <si>
    <t>契約については可能な限り競争性のある契約方法を採用している。　　</t>
    <phoneticPr fontId="5"/>
  </si>
  <si>
    <t>経費は、鳥インフルエンザウイルスの検出等のための検査・調査機材の購入費などの感染症対策を実施するために不可欠な用途に充てられている。</t>
    <phoneticPr fontId="5"/>
  </si>
  <si>
    <t>効率的なモニタリング等を目的として、専門家会合の開催、対応技術マニュアルの改訂等を行っている。</t>
    <phoneticPr fontId="5"/>
  </si>
  <si>
    <t>高病原性鳥インフルエンザウイルスの野鳥による国内侵入及び影響の監視、モニタリングにより、早期発見、早期対応に寄与する調査を実施している。</t>
    <phoneticPr fontId="5"/>
  </si>
  <si>
    <t>鳥インフルエンザウイルスの渡り鳥等におけるモニタリングは、「野鳥における高病原性鳥インフルエンザに係る対応技術マニュアル」を整備し、検査対象種の優先順位化（リスク種の設定）などを図り、効率的な調査・検査に努めている。　</t>
    <phoneticPr fontId="5"/>
  </si>
  <si>
    <t>渡り鳥の飛来状況調査等は見込みに見合った調査を実施している。</t>
    <phoneticPr fontId="5"/>
  </si>
  <si>
    <t>調査実績を対応技術マニュアルの改訂等に活用している。</t>
    <phoneticPr fontId="5"/>
  </si>
  <si>
    <t>農林水産省消費安全局</t>
    <phoneticPr fontId="5"/>
  </si>
  <si>
    <t>厚生労働省健康局</t>
    <phoneticPr fontId="5"/>
  </si>
  <si>
    <t>家畜伝染病予防費</t>
    <phoneticPr fontId="5"/>
  </si>
  <si>
    <t>感染症対策特別促進事業費</t>
    <phoneticPr fontId="5"/>
  </si>
  <si>
    <t>鳥インフルエンザに関しては、国の事業としては、野鳥の対応は環境省、家きんでの対応は農林水産省、ヒトでの対応は厚生労働省で実施しており、情報の共有、連携に努めている。</t>
    <phoneticPr fontId="5"/>
  </si>
  <si>
    <t>渡り鳥による高病原性鳥インフルエンザウイルスの国内侵入及びその影響を監視するとともに、情報収集や知見の集約を推進することで、生物多様性の保全、国民の安全・安心な生活の確保、鳥インフルエンザの防疫対策等の実施へ寄与した。</t>
    <phoneticPr fontId="5"/>
  </si>
  <si>
    <t>今後発生状況等に応じて実施体制のさらなる効率化を図りつつ、モニタリング・検査及び各種調査を実施する。</t>
    <phoneticPr fontId="5"/>
  </si>
  <si>
    <t>A.学校法人慶応義塾大学SFC研究所</t>
    <phoneticPr fontId="5"/>
  </si>
  <si>
    <t>人件費</t>
    <phoneticPr fontId="5"/>
  </si>
  <si>
    <t>消耗品費</t>
    <phoneticPr fontId="5"/>
  </si>
  <si>
    <t>雑役務費</t>
    <phoneticPr fontId="5"/>
  </si>
  <si>
    <t>賃金</t>
    <phoneticPr fontId="5"/>
  </si>
  <si>
    <t>諸謝金</t>
    <phoneticPr fontId="5"/>
  </si>
  <si>
    <t>印刷製本等その他</t>
    <rPh sb="0" eb="2">
      <t>インサツ</t>
    </rPh>
    <rPh sb="2" eb="4">
      <t>セイホン</t>
    </rPh>
    <rPh sb="4" eb="5">
      <t>トウ</t>
    </rPh>
    <rPh sb="7" eb="8">
      <t>タ</t>
    </rPh>
    <phoneticPr fontId="5"/>
  </si>
  <si>
    <t>その他</t>
    <phoneticPr fontId="5"/>
  </si>
  <si>
    <t>一般管理費</t>
    <phoneticPr fontId="5"/>
  </si>
  <si>
    <t>消費税</t>
    <phoneticPr fontId="5"/>
  </si>
  <si>
    <t>研究員等</t>
    <phoneticPr fontId="5"/>
  </si>
  <si>
    <t>衛星送信機等</t>
    <phoneticPr fontId="5"/>
  </si>
  <si>
    <t>アルゴスシステム使用等</t>
    <phoneticPr fontId="5"/>
  </si>
  <si>
    <t>現地調査</t>
    <phoneticPr fontId="5"/>
  </si>
  <si>
    <t>現地調査協力</t>
    <phoneticPr fontId="5"/>
  </si>
  <si>
    <t>B.(独)国立環境研究所</t>
    <phoneticPr fontId="5"/>
  </si>
  <si>
    <t>人件費</t>
    <phoneticPr fontId="5"/>
  </si>
  <si>
    <t>消耗品費</t>
    <phoneticPr fontId="5"/>
  </si>
  <si>
    <t>機器保守費</t>
    <phoneticPr fontId="5"/>
  </si>
  <si>
    <t>共通経費</t>
    <phoneticPr fontId="5"/>
  </si>
  <si>
    <t>一般管理費</t>
    <phoneticPr fontId="5"/>
  </si>
  <si>
    <t>消費税</t>
    <phoneticPr fontId="5"/>
  </si>
  <si>
    <t>検査資材等</t>
    <phoneticPr fontId="5"/>
  </si>
  <si>
    <t>機器保守費等</t>
    <phoneticPr fontId="5"/>
  </si>
  <si>
    <t>C.(一財)自然環境研究センター</t>
    <phoneticPr fontId="5"/>
  </si>
  <si>
    <t>旅費</t>
    <phoneticPr fontId="5"/>
  </si>
  <si>
    <t>諸謝金</t>
    <phoneticPr fontId="5"/>
  </si>
  <si>
    <t>消費税</t>
    <phoneticPr fontId="5"/>
  </si>
  <si>
    <t>研究員等</t>
    <phoneticPr fontId="5"/>
  </si>
  <si>
    <t>専門家会合</t>
    <phoneticPr fontId="5"/>
  </si>
  <si>
    <t>専門家会合会合諸謝金</t>
    <phoneticPr fontId="5"/>
  </si>
  <si>
    <t>D.(NPO)バードリサーチ</t>
    <phoneticPr fontId="5"/>
  </si>
  <si>
    <t>賃金</t>
    <phoneticPr fontId="5"/>
  </si>
  <si>
    <t>その他</t>
    <phoneticPr fontId="5"/>
  </si>
  <si>
    <t>データ入力、現地調査協力等</t>
    <phoneticPr fontId="5"/>
  </si>
  <si>
    <t>印刷製本費、通信運搬費、一般管理費、消費税等</t>
    <phoneticPr fontId="5"/>
  </si>
  <si>
    <t>学校法人慶應義塾大学SFC研究所</t>
    <phoneticPr fontId="5"/>
  </si>
  <si>
    <t xml:space="preserve">渡り鳥の飛来経路の解明調査 </t>
    <phoneticPr fontId="5"/>
  </si>
  <si>
    <t>参加確認型公募</t>
    <phoneticPr fontId="5"/>
  </si>
  <si>
    <t>（独）国立環境研究所</t>
    <phoneticPr fontId="5"/>
  </si>
  <si>
    <t xml:space="preserve">高病原性鳥インフルエンザウイルス保有状況検査 </t>
    <phoneticPr fontId="5"/>
  </si>
  <si>
    <t>（一財）自然環境研究センター</t>
    <phoneticPr fontId="5"/>
  </si>
  <si>
    <t>野生鳥獣の感染症に係る情報収集及び対応方針等検討・調査</t>
    <phoneticPr fontId="5"/>
  </si>
  <si>
    <t>（NPO）バードリサーチ</t>
    <phoneticPr fontId="5"/>
  </si>
  <si>
    <t xml:space="preserve">渡り鳥等の飛来状況情報収集・提供 </t>
    <phoneticPr fontId="5"/>
  </si>
  <si>
    <t>鳥獣の保護及び管理並びに狩猟の適正化に関する法律第3条</t>
    <rPh sb="3" eb="5">
      <t>ホゴ</t>
    </rPh>
    <rPh sb="5" eb="6">
      <t>オヨ</t>
    </rPh>
    <rPh sb="7" eb="9">
      <t>カンリ</t>
    </rPh>
    <rPh sb="9" eb="10">
      <t>ナラ</t>
    </rPh>
    <rPh sb="12" eb="14">
      <t>シュリョウ</t>
    </rPh>
    <rPh sb="15" eb="18">
      <t>テキセイカ</t>
    </rPh>
    <rPh sb="19" eb="20">
      <t>カン</t>
    </rPh>
    <rPh sb="22" eb="24">
      <t>ホウリツ</t>
    </rPh>
    <phoneticPr fontId="5"/>
  </si>
  <si>
    <t>全国の主な渡り鳥の飛来地（39地点）において渡り鳥等の飛来状況（種、数等）の調査（月３回、概ね８箇月間）を行うことにより、ウイルスの運搬が指摘されている渡り鳥の飛来状況を把握し、適切な対応に役立てている。その調査地点数。</t>
    <rPh sb="104" eb="106">
      <t>チョウサ</t>
    </rPh>
    <rPh sb="106" eb="108">
      <t>チテン</t>
    </rPh>
    <rPh sb="108" eb="109">
      <t>スウ</t>
    </rPh>
    <phoneticPr fontId="5"/>
  </si>
  <si>
    <t>地方自治体や大学等と検査の役割分担をし、連携して実施している。国として地方自治体等で実施が困難な検査や技術マニュアルの提供を行っている。また、鳥インフルエンザは渡り鳥が伝播する可能性が高いため、国レベルでの広域の対応が必要となる。</t>
    <phoneticPr fontId="5"/>
  </si>
  <si>
    <t>-</t>
    <phoneticPr fontId="5"/>
  </si>
  <si>
    <t>-</t>
    <phoneticPr fontId="5"/>
  </si>
  <si>
    <t>人件費</t>
    <phoneticPr fontId="5"/>
  </si>
  <si>
    <t>研究員費</t>
    <rPh sb="0" eb="3">
      <t>ケンキュウイン</t>
    </rPh>
    <rPh sb="3" eb="4">
      <t>ヒ</t>
    </rPh>
    <phoneticPr fontId="5"/>
  </si>
  <si>
    <t>諸謝金</t>
    <phoneticPr fontId="5"/>
  </si>
  <si>
    <t>現地調査協力謝金等</t>
    <phoneticPr fontId="5"/>
  </si>
  <si>
    <t>人件費</t>
    <phoneticPr fontId="5"/>
  </si>
  <si>
    <t>打合せ、現地調査、データ入力等</t>
    <rPh sb="0" eb="2">
      <t>ウチアワ</t>
    </rPh>
    <rPh sb="4" eb="6">
      <t>ゲンチ</t>
    </rPh>
    <rPh sb="6" eb="8">
      <t>チョウサ</t>
    </rPh>
    <rPh sb="12" eb="14">
      <t>ニュウリョク</t>
    </rPh>
    <rPh sb="14" eb="15">
      <t>トウ</t>
    </rPh>
    <phoneticPr fontId="5"/>
  </si>
  <si>
    <t>1回あたり1名による渡り鳥の飛来状況調査費用としてほぼ妥当である。</t>
    <rPh sb="1" eb="2">
      <t>カイ</t>
    </rPh>
    <rPh sb="6" eb="7">
      <t>メイ</t>
    </rPh>
    <rPh sb="10" eb="11">
      <t>ワタ</t>
    </rPh>
    <rPh sb="12" eb="13">
      <t>ドリ</t>
    </rPh>
    <rPh sb="14" eb="16">
      <t>ヒライ</t>
    </rPh>
    <rPh sb="16" eb="18">
      <t>ジョウキョウ</t>
    </rPh>
    <rPh sb="18" eb="20">
      <t>チョウサ</t>
    </rPh>
    <rPh sb="20" eb="22">
      <t>ヒヨウ</t>
    </rPh>
    <rPh sb="27" eb="29">
      <t>ダトウ</t>
    </rPh>
    <phoneticPr fontId="5"/>
  </si>
  <si>
    <t>野生生物課鳥獣保護管理室</t>
    <rPh sb="9" eb="11">
      <t>カンリ</t>
    </rPh>
    <phoneticPr fontId="5"/>
  </si>
  <si>
    <t>借料損料</t>
    <phoneticPr fontId="5"/>
  </si>
  <si>
    <t>レンタカー等</t>
    <phoneticPr fontId="5"/>
  </si>
  <si>
    <t>旅費</t>
    <phoneticPr fontId="5"/>
  </si>
  <si>
    <t>現地調査</t>
    <rPh sb="0" eb="2">
      <t>ゲンチ</t>
    </rPh>
    <rPh sb="2" eb="4">
      <t>チョウサ</t>
    </rPh>
    <phoneticPr fontId="5"/>
  </si>
  <si>
    <t>現状通り</t>
  </si>
  <si>
    <t>室長　小沢晴司</t>
    <rPh sb="3" eb="5">
      <t>オザワ</t>
    </rPh>
    <rPh sb="5" eb="7">
      <t>ハルジ</t>
    </rPh>
    <phoneticPr fontId="5"/>
  </si>
  <si>
    <t>外部有識者の所見に確実に対応し、鳥インフルエンザを他の地域に蔓延させないような、成果指標を検討するとともに、定期的に事業内容を見直すための仕組みを検討すること。</t>
    <phoneticPr fontId="5"/>
  </si>
  <si>
    <t>鳥インフルエンザを他の地域に蔓延させないような成果指標の検討に努めるが、野鳥における鳥インフルエンザの発生と、他の地域での発生の有無との関連性について評価することは科学的にも極めて困難である。
定期的に事業内容を見直すための仕組みを検討する。</t>
    <rPh sb="31" eb="32">
      <t>ツト</t>
    </rPh>
    <rPh sb="36" eb="38">
      <t>ヤチョウ</t>
    </rPh>
    <rPh sb="42" eb="43">
      <t>トリ</t>
    </rPh>
    <rPh sb="51" eb="53">
      <t>ハッセイ</t>
    </rPh>
    <rPh sb="55" eb="56">
      <t>タ</t>
    </rPh>
    <rPh sb="57" eb="59">
      <t>チイキ</t>
    </rPh>
    <rPh sb="61" eb="63">
      <t>ハッセイ</t>
    </rPh>
    <rPh sb="64" eb="66">
      <t>ウム</t>
    </rPh>
    <rPh sb="68" eb="71">
      <t>カンレンセイ</t>
    </rPh>
    <rPh sb="75" eb="77">
      <t>ヒョウカ</t>
    </rPh>
    <rPh sb="82" eb="85">
      <t>カガクテキ</t>
    </rPh>
    <rPh sb="87" eb="88">
      <t>キワ</t>
    </rPh>
    <rPh sb="90" eb="92">
      <t>コンナン</t>
    </rPh>
    <phoneticPr fontId="5"/>
  </si>
  <si>
    <t>・鳥インフルエンザウイルスを水際で防止する当該事業は大変重要である。
・アウトカムが「大量死が発生しなかった都道府県数」となっている。
都道府県数を把握することも重要であるが、それと併せて発生した場合はそれを他地域に蔓延させないような目標値を設定することも検討すべきではないか。
・事業実施期間は「終了予定なし」となっている。事業の性格上、理解できるが、定期的に事業内容の見直しも必要である。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</si>
</sst>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177800</xdr:colOff>
      <xdr:row>140</xdr:row>
      <xdr:rowOff>12700</xdr:rowOff>
    </xdr:from>
    <xdr:to>
      <xdr:col>18</xdr:col>
      <xdr:colOff>137583</xdr:colOff>
      <xdr:row>141</xdr:row>
      <xdr:rowOff>270170</xdr:rowOff>
    </xdr:to>
    <xdr:sp macro="" textlink="">
      <xdr:nvSpPr>
        <xdr:cNvPr id="7" name="テキスト ボックス 6"/>
        <xdr:cNvSpPr txBox="1"/>
      </xdr:nvSpPr>
      <xdr:spPr>
        <a:xfrm>
          <a:off x="2006600" y="34226500"/>
          <a:ext cx="1788583" cy="61307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78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165100</xdr:colOff>
      <xdr:row>141</xdr:row>
      <xdr:rowOff>279400</xdr:rowOff>
    </xdr:from>
    <xdr:to>
      <xdr:col>18</xdr:col>
      <xdr:colOff>124884</xdr:colOff>
      <xdr:row>142</xdr:row>
      <xdr:rowOff>205628</xdr:rowOff>
    </xdr:to>
    <xdr:sp macro="" textlink="">
      <xdr:nvSpPr>
        <xdr:cNvPr id="8" name="テキスト ボックス 7"/>
        <xdr:cNvSpPr txBox="1"/>
      </xdr:nvSpPr>
      <xdr:spPr>
        <a:xfrm>
          <a:off x="1993900" y="34848800"/>
          <a:ext cx="1788584" cy="281828"/>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114300</xdr:colOff>
      <xdr:row>142</xdr:row>
      <xdr:rowOff>190500</xdr:rowOff>
    </xdr:from>
    <xdr:to>
      <xdr:col>11</xdr:col>
      <xdr:colOff>123825</xdr:colOff>
      <xdr:row>159</xdr:row>
      <xdr:rowOff>124279</xdr:rowOff>
    </xdr:to>
    <xdr:cxnSp macro="">
      <xdr:nvCxnSpPr>
        <xdr:cNvPr id="10" name="直線コネクタ 335"/>
        <xdr:cNvCxnSpPr>
          <a:cxnSpLocks noChangeShapeType="1"/>
        </xdr:cNvCxnSpPr>
      </xdr:nvCxnSpPr>
      <xdr:spPr bwMode="auto">
        <a:xfrm>
          <a:off x="2349500" y="35115500"/>
          <a:ext cx="9525" cy="597897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127000</xdr:colOff>
      <xdr:row>159</xdr:row>
      <xdr:rowOff>127000</xdr:rowOff>
    </xdr:from>
    <xdr:to>
      <xdr:col>12</xdr:col>
      <xdr:colOff>148318</xdr:colOff>
      <xdr:row>159</xdr:row>
      <xdr:rowOff>127000</xdr:rowOff>
    </xdr:to>
    <xdr:cxnSp macro="">
      <xdr:nvCxnSpPr>
        <xdr:cNvPr id="11" name="直線矢印コネクタ 341"/>
        <xdr:cNvCxnSpPr>
          <a:cxnSpLocks noChangeShapeType="1"/>
        </xdr:cNvCxnSpPr>
      </xdr:nvCxnSpPr>
      <xdr:spPr bwMode="auto">
        <a:xfrm>
          <a:off x="2362200" y="41097200"/>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114300</xdr:colOff>
      <xdr:row>154</xdr:row>
      <xdr:rowOff>304800</xdr:rowOff>
    </xdr:from>
    <xdr:to>
      <xdr:col>12</xdr:col>
      <xdr:colOff>135618</xdr:colOff>
      <xdr:row>154</xdr:row>
      <xdr:rowOff>304800</xdr:rowOff>
    </xdr:to>
    <xdr:cxnSp macro="">
      <xdr:nvCxnSpPr>
        <xdr:cNvPr id="13" name="直線矢印コネクタ 341"/>
        <xdr:cNvCxnSpPr>
          <a:cxnSpLocks noChangeShapeType="1"/>
        </xdr:cNvCxnSpPr>
      </xdr:nvCxnSpPr>
      <xdr:spPr bwMode="auto">
        <a:xfrm>
          <a:off x="2349500" y="39497000"/>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114300</xdr:colOff>
      <xdr:row>149</xdr:row>
      <xdr:rowOff>139700</xdr:rowOff>
    </xdr:from>
    <xdr:to>
      <xdr:col>12</xdr:col>
      <xdr:colOff>135618</xdr:colOff>
      <xdr:row>149</xdr:row>
      <xdr:rowOff>139700</xdr:rowOff>
    </xdr:to>
    <xdr:cxnSp macro="">
      <xdr:nvCxnSpPr>
        <xdr:cNvPr id="14" name="直線矢印コネクタ 341"/>
        <xdr:cNvCxnSpPr>
          <a:cxnSpLocks noChangeShapeType="1"/>
        </xdr:cNvCxnSpPr>
      </xdr:nvCxnSpPr>
      <xdr:spPr bwMode="auto">
        <a:xfrm>
          <a:off x="2349500" y="37553900"/>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101600</xdr:colOff>
      <xdr:row>144</xdr:row>
      <xdr:rowOff>266700</xdr:rowOff>
    </xdr:from>
    <xdr:to>
      <xdr:col>12</xdr:col>
      <xdr:colOff>122918</xdr:colOff>
      <xdr:row>144</xdr:row>
      <xdr:rowOff>266700</xdr:rowOff>
    </xdr:to>
    <xdr:cxnSp macro="">
      <xdr:nvCxnSpPr>
        <xdr:cNvPr id="15" name="直線矢印コネクタ 341"/>
        <xdr:cNvCxnSpPr>
          <a:cxnSpLocks noChangeShapeType="1"/>
        </xdr:cNvCxnSpPr>
      </xdr:nvCxnSpPr>
      <xdr:spPr bwMode="auto">
        <a:xfrm>
          <a:off x="2336800" y="35902900"/>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190500</xdr:colOff>
      <xdr:row>142</xdr:row>
      <xdr:rowOff>304800</xdr:rowOff>
    </xdr:from>
    <xdr:to>
      <xdr:col>24</xdr:col>
      <xdr:colOff>137374</xdr:colOff>
      <xdr:row>143</xdr:row>
      <xdr:rowOff>173718</xdr:rowOff>
    </xdr:to>
    <xdr:sp macro="" textlink="">
      <xdr:nvSpPr>
        <xdr:cNvPr id="18" name="テキスト ボックス 17"/>
        <xdr:cNvSpPr txBox="1"/>
      </xdr:nvSpPr>
      <xdr:spPr>
        <a:xfrm>
          <a:off x="3035300" y="35229800"/>
          <a:ext cx="1978874" cy="22451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請負：参加確認型公募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152400</xdr:colOff>
      <xdr:row>143</xdr:row>
      <xdr:rowOff>215900</xdr:rowOff>
    </xdr:from>
    <xdr:to>
      <xdr:col>27</xdr:col>
      <xdr:colOff>135469</xdr:colOff>
      <xdr:row>145</xdr:row>
      <xdr:rowOff>202067</xdr:rowOff>
    </xdr:to>
    <xdr:sp macro="" textlink="">
      <xdr:nvSpPr>
        <xdr:cNvPr id="19" name="テキスト ボックス 18"/>
        <xdr:cNvSpPr txBox="1"/>
      </xdr:nvSpPr>
      <xdr:spPr>
        <a:xfrm>
          <a:off x="2997200" y="35496500"/>
          <a:ext cx="2624669" cy="697367"/>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学校法人慶応義塾大学</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SFC</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152400</xdr:colOff>
      <xdr:row>145</xdr:row>
      <xdr:rowOff>254000</xdr:rowOff>
    </xdr:from>
    <xdr:to>
      <xdr:col>27</xdr:col>
      <xdr:colOff>146051</xdr:colOff>
      <xdr:row>146</xdr:row>
      <xdr:rowOff>306613</xdr:rowOff>
    </xdr:to>
    <xdr:sp macro="" textlink="">
      <xdr:nvSpPr>
        <xdr:cNvPr id="21" name="大かっこ 20"/>
        <xdr:cNvSpPr/>
      </xdr:nvSpPr>
      <xdr:spPr>
        <a:xfrm>
          <a:off x="2997200" y="36245800"/>
          <a:ext cx="2635251" cy="4082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渡り鳥の飛来経路の解明調査</a:t>
          </a:r>
        </a:p>
      </xdr:txBody>
    </xdr:sp>
    <xdr:clientData/>
  </xdr:twoCellAnchor>
  <xdr:twoCellAnchor>
    <xdr:from>
      <xdr:col>14</xdr:col>
      <xdr:colOff>177800</xdr:colOff>
      <xdr:row>147</xdr:row>
      <xdr:rowOff>101600</xdr:rowOff>
    </xdr:from>
    <xdr:to>
      <xdr:col>24</xdr:col>
      <xdr:colOff>200479</xdr:colOff>
      <xdr:row>147</xdr:row>
      <xdr:rowOff>332921</xdr:rowOff>
    </xdr:to>
    <xdr:sp macro="" textlink="">
      <xdr:nvSpPr>
        <xdr:cNvPr id="22" name="テキスト ボックス 21"/>
        <xdr:cNvSpPr txBox="1"/>
      </xdr:nvSpPr>
      <xdr:spPr>
        <a:xfrm>
          <a:off x="3022600" y="36804600"/>
          <a:ext cx="2054679" cy="23132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152400</xdr:colOff>
      <xdr:row>148</xdr:row>
      <xdr:rowOff>38100</xdr:rowOff>
    </xdr:from>
    <xdr:to>
      <xdr:col>27</xdr:col>
      <xdr:colOff>135468</xdr:colOff>
      <xdr:row>149</xdr:row>
      <xdr:rowOff>215901</xdr:rowOff>
    </xdr:to>
    <xdr:sp macro="" textlink="">
      <xdr:nvSpPr>
        <xdr:cNvPr id="23" name="テキスト ボックス 22"/>
        <xdr:cNvSpPr txBox="1"/>
      </xdr:nvSpPr>
      <xdr:spPr>
        <a:xfrm>
          <a:off x="2997200" y="37096700"/>
          <a:ext cx="2624668" cy="533401"/>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（独）国立環境研究所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14</xdr:col>
      <xdr:colOff>139700</xdr:colOff>
      <xdr:row>149</xdr:row>
      <xdr:rowOff>266700</xdr:rowOff>
    </xdr:from>
    <xdr:to>
      <xdr:col>27</xdr:col>
      <xdr:colOff>143933</xdr:colOff>
      <xdr:row>152</xdr:row>
      <xdr:rowOff>193223</xdr:rowOff>
    </xdr:to>
    <xdr:sp macro="" textlink="">
      <xdr:nvSpPr>
        <xdr:cNvPr id="24" name="大かっこ 23"/>
        <xdr:cNvSpPr/>
      </xdr:nvSpPr>
      <xdr:spPr>
        <a:xfrm>
          <a:off x="2984500" y="37680900"/>
          <a:ext cx="2645833" cy="99332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・高病原性鳥インフルエンザウイルス保有状況検査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・野生鳥獣の感染症に係る国内調査・研究等情報の収集</a:t>
          </a:r>
        </a:p>
      </xdr:txBody>
    </xdr:sp>
    <xdr:clientData/>
  </xdr:twoCellAnchor>
  <xdr:twoCellAnchor>
    <xdr:from>
      <xdr:col>15</xdr:col>
      <xdr:colOff>0</xdr:colOff>
      <xdr:row>153</xdr:row>
      <xdr:rowOff>25400</xdr:rowOff>
    </xdr:from>
    <xdr:to>
      <xdr:col>25</xdr:col>
      <xdr:colOff>21884</xdr:colOff>
      <xdr:row>153</xdr:row>
      <xdr:rowOff>279400</xdr:rowOff>
    </xdr:to>
    <xdr:sp macro="" textlink="">
      <xdr:nvSpPr>
        <xdr:cNvPr id="25" name="テキスト ボックス 24"/>
        <xdr:cNvSpPr txBox="1"/>
      </xdr:nvSpPr>
      <xdr:spPr bwMode="auto">
        <a:xfrm>
          <a:off x="3048000" y="38862000"/>
          <a:ext cx="2053884" cy="2540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152400</xdr:colOff>
      <xdr:row>153</xdr:row>
      <xdr:rowOff>254000</xdr:rowOff>
    </xdr:from>
    <xdr:to>
      <xdr:col>27</xdr:col>
      <xdr:colOff>93133</xdr:colOff>
      <xdr:row>155</xdr:row>
      <xdr:rowOff>263977</xdr:rowOff>
    </xdr:to>
    <xdr:sp macro="" textlink="">
      <xdr:nvSpPr>
        <xdr:cNvPr id="27" name="テキスト ボックス 26"/>
        <xdr:cNvSpPr txBox="1"/>
      </xdr:nvSpPr>
      <xdr:spPr bwMode="auto">
        <a:xfrm>
          <a:off x="2997200" y="39090600"/>
          <a:ext cx="2582333" cy="721177"/>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（一財）自然環境研究センター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6.5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14</xdr:col>
      <xdr:colOff>152400</xdr:colOff>
      <xdr:row>155</xdr:row>
      <xdr:rowOff>317500</xdr:rowOff>
    </xdr:from>
    <xdr:to>
      <xdr:col>27</xdr:col>
      <xdr:colOff>50802</xdr:colOff>
      <xdr:row>157</xdr:row>
      <xdr:rowOff>259442</xdr:rowOff>
    </xdr:to>
    <xdr:sp macro="" textlink="">
      <xdr:nvSpPr>
        <xdr:cNvPr id="28" name="大かっこ 27"/>
        <xdr:cNvSpPr/>
      </xdr:nvSpPr>
      <xdr:spPr>
        <a:xfrm>
          <a:off x="2997200" y="39865300"/>
          <a:ext cx="2540002" cy="65314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野生鳥獣の感染症に係る情報収集及び対応方針等検討・調査</a:t>
          </a:r>
        </a:p>
      </xdr:txBody>
    </xdr:sp>
    <xdr:clientData/>
  </xdr:twoCellAnchor>
  <xdr:twoCellAnchor>
    <xdr:from>
      <xdr:col>15</xdr:col>
      <xdr:colOff>76200</xdr:colOff>
      <xdr:row>158</xdr:row>
      <xdr:rowOff>76200</xdr:rowOff>
    </xdr:from>
    <xdr:to>
      <xdr:col>23</xdr:col>
      <xdr:colOff>173149</xdr:colOff>
      <xdr:row>158</xdr:row>
      <xdr:rowOff>307521</xdr:rowOff>
    </xdr:to>
    <xdr:sp macro="" textlink="">
      <xdr:nvSpPr>
        <xdr:cNvPr id="29" name="テキスト ボックス 28"/>
        <xdr:cNvSpPr txBox="1"/>
      </xdr:nvSpPr>
      <xdr:spPr bwMode="auto">
        <a:xfrm>
          <a:off x="3124200" y="40690800"/>
          <a:ext cx="1722549" cy="23132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177800</xdr:colOff>
      <xdr:row>158</xdr:row>
      <xdr:rowOff>330200</xdr:rowOff>
    </xdr:from>
    <xdr:to>
      <xdr:col>27</xdr:col>
      <xdr:colOff>160867</xdr:colOff>
      <xdr:row>160</xdr:row>
      <xdr:rowOff>106954</xdr:rowOff>
    </xdr:to>
    <xdr:sp macro="" textlink="">
      <xdr:nvSpPr>
        <xdr:cNvPr id="30" name="テキスト ボックス 29"/>
        <xdr:cNvSpPr txBox="1"/>
      </xdr:nvSpPr>
      <xdr:spPr>
        <a:xfrm>
          <a:off x="3022600" y="40944800"/>
          <a:ext cx="2624667" cy="48795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(NPO)</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バードリサーチ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177800</xdr:colOff>
      <xdr:row>160</xdr:row>
      <xdr:rowOff>165100</xdr:rowOff>
    </xdr:from>
    <xdr:to>
      <xdr:col>27</xdr:col>
      <xdr:colOff>171450</xdr:colOff>
      <xdr:row>161</xdr:row>
      <xdr:rowOff>340178</xdr:rowOff>
    </xdr:to>
    <xdr:sp macro="" textlink="">
      <xdr:nvSpPr>
        <xdr:cNvPr id="31" name="大かっこ 30"/>
        <xdr:cNvSpPr/>
      </xdr:nvSpPr>
      <xdr:spPr>
        <a:xfrm>
          <a:off x="3022600" y="41490900"/>
          <a:ext cx="2635250" cy="53067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渡り鳥等の飛来状況情報収集・提供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9" zoomScale="85" zoomScaleNormal="75" zoomScaleSheetLayoutView="85" zoomScalePageLayoutView="85" workbookViewId="0">
      <selection activeCell="R101" sqref="R101:W10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3" t="s">
        <v>0</v>
      </c>
      <c r="AK2" s="493"/>
      <c r="AL2" s="493"/>
      <c r="AM2" s="493"/>
      <c r="AN2" s="493"/>
      <c r="AO2" s="493"/>
      <c r="AP2" s="493"/>
      <c r="AQ2" s="106" t="s">
        <v>462</v>
      </c>
      <c r="AR2" s="106"/>
      <c r="AS2" s="68" t="str">
        <f>IF(OR(AQ2="　", AQ2=""), "", "-")</f>
        <v/>
      </c>
      <c r="AT2" s="107">
        <v>226</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c r="A4" s="522" t="s">
        <v>30</v>
      </c>
      <c r="B4" s="523"/>
      <c r="C4" s="523"/>
      <c r="D4" s="523"/>
      <c r="E4" s="523"/>
      <c r="F4" s="523"/>
      <c r="G4" s="495" t="s">
        <v>469</v>
      </c>
      <c r="H4" s="496"/>
      <c r="I4" s="496"/>
      <c r="J4" s="496"/>
      <c r="K4" s="496"/>
      <c r="L4" s="496"/>
      <c r="M4" s="496"/>
      <c r="N4" s="496"/>
      <c r="O4" s="496"/>
      <c r="P4" s="496"/>
      <c r="Q4" s="496"/>
      <c r="R4" s="496"/>
      <c r="S4" s="496"/>
      <c r="T4" s="496"/>
      <c r="U4" s="496"/>
      <c r="V4" s="496"/>
      <c r="W4" s="496"/>
      <c r="X4" s="497"/>
      <c r="Y4" s="498" t="s">
        <v>1</v>
      </c>
      <c r="Z4" s="499"/>
      <c r="AA4" s="499"/>
      <c r="AB4" s="499"/>
      <c r="AC4" s="499"/>
      <c r="AD4" s="500"/>
      <c r="AE4" s="501" t="s">
        <v>470</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c r="A5" s="506" t="s">
        <v>93</v>
      </c>
      <c r="B5" s="507"/>
      <c r="C5" s="507"/>
      <c r="D5" s="507"/>
      <c r="E5" s="507"/>
      <c r="F5" s="508"/>
      <c r="G5" s="325" t="s">
        <v>206</v>
      </c>
      <c r="H5" s="326"/>
      <c r="I5" s="326"/>
      <c r="J5" s="326"/>
      <c r="K5" s="326"/>
      <c r="L5" s="326"/>
      <c r="M5" s="327" t="s">
        <v>92</v>
      </c>
      <c r="N5" s="328"/>
      <c r="O5" s="328"/>
      <c r="P5" s="328"/>
      <c r="Q5" s="328"/>
      <c r="R5" s="329"/>
      <c r="S5" s="330" t="s">
        <v>157</v>
      </c>
      <c r="T5" s="326"/>
      <c r="U5" s="326"/>
      <c r="V5" s="326"/>
      <c r="W5" s="326"/>
      <c r="X5" s="331"/>
      <c r="Y5" s="513" t="s">
        <v>3</v>
      </c>
      <c r="Z5" s="514"/>
      <c r="AA5" s="514"/>
      <c r="AB5" s="514"/>
      <c r="AC5" s="514"/>
      <c r="AD5" s="515"/>
      <c r="AE5" s="516" t="s">
        <v>562</v>
      </c>
      <c r="AF5" s="517"/>
      <c r="AG5" s="517"/>
      <c r="AH5" s="517"/>
      <c r="AI5" s="517"/>
      <c r="AJ5" s="517"/>
      <c r="AK5" s="517"/>
      <c r="AL5" s="517"/>
      <c r="AM5" s="517"/>
      <c r="AN5" s="517"/>
      <c r="AO5" s="517"/>
      <c r="AP5" s="518"/>
      <c r="AQ5" s="519" t="s">
        <v>568</v>
      </c>
      <c r="AR5" s="520"/>
      <c r="AS5" s="520"/>
      <c r="AT5" s="520"/>
      <c r="AU5" s="520"/>
      <c r="AV5" s="520"/>
      <c r="AW5" s="520"/>
      <c r="AX5" s="521"/>
    </row>
    <row r="6" spans="1:50" ht="39" customHeight="1">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471</v>
      </c>
      <c r="AF6" s="532"/>
      <c r="AG6" s="532"/>
      <c r="AH6" s="532"/>
      <c r="AI6" s="532"/>
      <c r="AJ6" s="532"/>
      <c r="AK6" s="532"/>
      <c r="AL6" s="532"/>
      <c r="AM6" s="532"/>
      <c r="AN6" s="532"/>
      <c r="AO6" s="532"/>
      <c r="AP6" s="532"/>
      <c r="AQ6" s="532"/>
      <c r="AR6" s="532"/>
      <c r="AS6" s="532"/>
      <c r="AT6" s="532"/>
      <c r="AU6" s="532"/>
      <c r="AV6" s="532"/>
      <c r="AW6" s="532"/>
      <c r="AX6" s="533"/>
    </row>
    <row r="7" spans="1:50" ht="49.5" customHeight="1">
      <c r="A7" s="451" t="s">
        <v>25</v>
      </c>
      <c r="B7" s="452"/>
      <c r="C7" s="452"/>
      <c r="D7" s="452"/>
      <c r="E7" s="452"/>
      <c r="F7" s="452"/>
      <c r="G7" s="453" t="s">
        <v>550</v>
      </c>
      <c r="H7" s="454"/>
      <c r="I7" s="454"/>
      <c r="J7" s="454"/>
      <c r="K7" s="454"/>
      <c r="L7" s="454"/>
      <c r="M7" s="454"/>
      <c r="N7" s="454"/>
      <c r="O7" s="454"/>
      <c r="P7" s="454"/>
      <c r="Q7" s="454"/>
      <c r="R7" s="454"/>
      <c r="S7" s="454"/>
      <c r="T7" s="454"/>
      <c r="U7" s="454"/>
      <c r="V7" s="455"/>
      <c r="W7" s="455"/>
      <c r="X7" s="455"/>
      <c r="Y7" s="456" t="s">
        <v>5</v>
      </c>
      <c r="Z7" s="396"/>
      <c r="AA7" s="396"/>
      <c r="AB7" s="396"/>
      <c r="AC7" s="396"/>
      <c r="AD7" s="398"/>
      <c r="AE7" s="457" t="s">
        <v>472</v>
      </c>
      <c r="AF7" s="458"/>
      <c r="AG7" s="458"/>
      <c r="AH7" s="458"/>
      <c r="AI7" s="458"/>
      <c r="AJ7" s="458"/>
      <c r="AK7" s="458"/>
      <c r="AL7" s="458"/>
      <c r="AM7" s="458"/>
      <c r="AN7" s="458"/>
      <c r="AO7" s="458"/>
      <c r="AP7" s="458"/>
      <c r="AQ7" s="458"/>
      <c r="AR7" s="458"/>
      <c r="AS7" s="458"/>
      <c r="AT7" s="458"/>
      <c r="AU7" s="458"/>
      <c r="AV7" s="458"/>
      <c r="AW7" s="458"/>
      <c r="AX7" s="459"/>
    </row>
    <row r="8" spans="1:50" ht="52.5" customHeight="1">
      <c r="A8" s="354" t="s">
        <v>308</v>
      </c>
      <c r="B8" s="355"/>
      <c r="C8" s="355"/>
      <c r="D8" s="355"/>
      <c r="E8" s="355"/>
      <c r="F8" s="356"/>
      <c r="G8" s="351" t="str">
        <f>入力規則等!A26</f>
        <v>宇宙開発利用</v>
      </c>
      <c r="H8" s="352"/>
      <c r="I8" s="352"/>
      <c r="J8" s="352"/>
      <c r="K8" s="352"/>
      <c r="L8" s="352"/>
      <c r="M8" s="352"/>
      <c r="N8" s="352"/>
      <c r="O8" s="352"/>
      <c r="P8" s="352"/>
      <c r="Q8" s="352"/>
      <c r="R8" s="352"/>
      <c r="S8" s="352"/>
      <c r="T8" s="352"/>
      <c r="U8" s="352"/>
      <c r="V8" s="352"/>
      <c r="W8" s="352"/>
      <c r="X8" s="353"/>
      <c r="Y8" s="534" t="s">
        <v>79</v>
      </c>
      <c r="Z8" s="534"/>
      <c r="AA8" s="534"/>
      <c r="AB8" s="534"/>
      <c r="AC8" s="534"/>
      <c r="AD8" s="534"/>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c r="A9" s="460" t="s">
        <v>26</v>
      </c>
      <c r="B9" s="461"/>
      <c r="C9" s="461"/>
      <c r="D9" s="461"/>
      <c r="E9" s="461"/>
      <c r="F9" s="461"/>
      <c r="G9" s="489" t="s">
        <v>473</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97.5" customHeight="1">
      <c r="A10" s="460" t="s">
        <v>36</v>
      </c>
      <c r="B10" s="461"/>
      <c r="C10" s="461"/>
      <c r="D10" s="461"/>
      <c r="E10" s="461"/>
      <c r="F10" s="461"/>
      <c r="G10" s="489" t="s">
        <v>474</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c r="A11" s="460" t="s">
        <v>6</v>
      </c>
      <c r="B11" s="461"/>
      <c r="C11" s="461"/>
      <c r="D11" s="461"/>
      <c r="E11" s="461"/>
      <c r="F11" s="462"/>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c r="A13" s="466"/>
      <c r="B13" s="467"/>
      <c r="C13" s="467"/>
      <c r="D13" s="467"/>
      <c r="E13" s="467"/>
      <c r="F13" s="468"/>
      <c r="G13" s="477" t="s">
        <v>7</v>
      </c>
      <c r="H13" s="478"/>
      <c r="I13" s="483" t="s">
        <v>8</v>
      </c>
      <c r="J13" s="484"/>
      <c r="K13" s="484"/>
      <c r="L13" s="484"/>
      <c r="M13" s="484"/>
      <c r="N13" s="484"/>
      <c r="O13" s="485"/>
      <c r="P13" s="71">
        <v>76</v>
      </c>
      <c r="Q13" s="72"/>
      <c r="R13" s="72"/>
      <c r="S13" s="72"/>
      <c r="T13" s="72"/>
      <c r="U13" s="72"/>
      <c r="V13" s="73"/>
      <c r="W13" s="71">
        <v>70</v>
      </c>
      <c r="X13" s="72"/>
      <c r="Y13" s="72"/>
      <c r="Z13" s="72"/>
      <c r="AA13" s="72"/>
      <c r="AB13" s="72"/>
      <c r="AC13" s="73"/>
      <c r="AD13" s="71">
        <v>72</v>
      </c>
      <c r="AE13" s="72"/>
      <c r="AF13" s="72"/>
      <c r="AG13" s="72"/>
      <c r="AH13" s="72"/>
      <c r="AI13" s="72"/>
      <c r="AJ13" s="73"/>
      <c r="AK13" s="71">
        <v>70</v>
      </c>
      <c r="AL13" s="72"/>
      <c r="AM13" s="72"/>
      <c r="AN13" s="72"/>
      <c r="AO13" s="72"/>
      <c r="AP13" s="72"/>
      <c r="AQ13" s="73"/>
      <c r="AR13" s="669">
        <v>78</v>
      </c>
      <c r="AS13" s="670"/>
      <c r="AT13" s="670"/>
      <c r="AU13" s="670"/>
      <c r="AV13" s="670"/>
      <c r="AW13" s="670"/>
      <c r="AX13" s="671"/>
    </row>
    <row r="14" spans="1:50" ht="21" customHeight="1">
      <c r="A14" s="466"/>
      <c r="B14" s="467"/>
      <c r="C14" s="467"/>
      <c r="D14" s="467"/>
      <c r="E14" s="467"/>
      <c r="F14" s="468"/>
      <c r="G14" s="479"/>
      <c r="H14" s="480"/>
      <c r="I14" s="342" t="s">
        <v>9</v>
      </c>
      <c r="J14" s="474"/>
      <c r="K14" s="474"/>
      <c r="L14" s="474"/>
      <c r="M14" s="474"/>
      <c r="N14" s="474"/>
      <c r="O14" s="475"/>
      <c r="P14" s="71" t="s">
        <v>553</v>
      </c>
      <c r="Q14" s="72"/>
      <c r="R14" s="72"/>
      <c r="S14" s="72"/>
      <c r="T14" s="72"/>
      <c r="U14" s="72"/>
      <c r="V14" s="73"/>
      <c r="W14" s="71" t="s">
        <v>553</v>
      </c>
      <c r="X14" s="72"/>
      <c r="Y14" s="72"/>
      <c r="Z14" s="72"/>
      <c r="AA14" s="72"/>
      <c r="AB14" s="72"/>
      <c r="AC14" s="73"/>
      <c r="AD14" s="71" t="s">
        <v>553</v>
      </c>
      <c r="AE14" s="72"/>
      <c r="AF14" s="72"/>
      <c r="AG14" s="72"/>
      <c r="AH14" s="72"/>
      <c r="AI14" s="72"/>
      <c r="AJ14" s="73"/>
      <c r="AK14" s="71" t="s">
        <v>553</v>
      </c>
      <c r="AL14" s="72"/>
      <c r="AM14" s="72"/>
      <c r="AN14" s="72"/>
      <c r="AO14" s="72"/>
      <c r="AP14" s="72"/>
      <c r="AQ14" s="73"/>
      <c r="AR14" s="667"/>
      <c r="AS14" s="667"/>
      <c r="AT14" s="667"/>
      <c r="AU14" s="667"/>
      <c r="AV14" s="667"/>
      <c r="AW14" s="667"/>
      <c r="AX14" s="668"/>
    </row>
    <row r="15" spans="1:50" ht="21" customHeight="1">
      <c r="A15" s="466"/>
      <c r="B15" s="467"/>
      <c r="C15" s="467"/>
      <c r="D15" s="467"/>
      <c r="E15" s="467"/>
      <c r="F15" s="468"/>
      <c r="G15" s="479"/>
      <c r="H15" s="480"/>
      <c r="I15" s="342" t="s">
        <v>62</v>
      </c>
      <c r="J15" s="343"/>
      <c r="K15" s="343"/>
      <c r="L15" s="343"/>
      <c r="M15" s="343"/>
      <c r="N15" s="343"/>
      <c r="O15" s="344"/>
      <c r="P15" s="71" t="s">
        <v>553</v>
      </c>
      <c r="Q15" s="72"/>
      <c r="R15" s="72"/>
      <c r="S15" s="72"/>
      <c r="T15" s="72"/>
      <c r="U15" s="72"/>
      <c r="V15" s="73"/>
      <c r="W15" s="71" t="s">
        <v>553</v>
      </c>
      <c r="X15" s="72"/>
      <c r="Y15" s="72"/>
      <c r="Z15" s="72"/>
      <c r="AA15" s="72"/>
      <c r="AB15" s="72"/>
      <c r="AC15" s="73"/>
      <c r="AD15" s="71" t="s">
        <v>553</v>
      </c>
      <c r="AE15" s="72"/>
      <c r="AF15" s="72"/>
      <c r="AG15" s="72"/>
      <c r="AH15" s="72"/>
      <c r="AI15" s="72"/>
      <c r="AJ15" s="73"/>
      <c r="AK15" s="71" t="s">
        <v>553</v>
      </c>
      <c r="AL15" s="72"/>
      <c r="AM15" s="72"/>
      <c r="AN15" s="72"/>
      <c r="AO15" s="72"/>
      <c r="AP15" s="72"/>
      <c r="AQ15" s="73"/>
      <c r="AR15" s="71" t="s">
        <v>554</v>
      </c>
      <c r="AS15" s="72"/>
      <c r="AT15" s="72"/>
      <c r="AU15" s="72"/>
      <c r="AV15" s="72"/>
      <c r="AW15" s="72"/>
      <c r="AX15" s="666"/>
    </row>
    <row r="16" spans="1:50" ht="21" customHeight="1">
      <c r="A16" s="466"/>
      <c r="B16" s="467"/>
      <c r="C16" s="467"/>
      <c r="D16" s="467"/>
      <c r="E16" s="467"/>
      <c r="F16" s="468"/>
      <c r="G16" s="479"/>
      <c r="H16" s="480"/>
      <c r="I16" s="342" t="s">
        <v>63</v>
      </c>
      <c r="J16" s="343"/>
      <c r="K16" s="343"/>
      <c r="L16" s="343"/>
      <c r="M16" s="343"/>
      <c r="N16" s="343"/>
      <c r="O16" s="344"/>
      <c r="P16" s="71" t="s">
        <v>554</v>
      </c>
      <c r="Q16" s="72"/>
      <c r="R16" s="72"/>
      <c r="S16" s="72"/>
      <c r="T16" s="72"/>
      <c r="U16" s="72"/>
      <c r="V16" s="73"/>
      <c r="W16" s="71" t="s">
        <v>553</v>
      </c>
      <c r="X16" s="72"/>
      <c r="Y16" s="72"/>
      <c r="Z16" s="72"/>
      <c r="AA16" s="72"/>
      <c r="AB16" s="72"/>
      <c r="AC16" s="73"/>
      <c r="AD16" s="71" t="s">
        <v>554</v>
      </c>
      <c r="AE16" s="72"/>
      <c r="AF16" s="72"/>
      <c r="AG16" s="72"/>
      <c r="AH16" s="72"/>
      <c r="AI16" s="72"/>
      <c r="AJ16" s="73"/>
      <c r="AK16" s="71" t="s">
        <v>554</v>
      </c>
      <c r="AL16" s="72"/>
      <c r="AM16" s="72"/>
      <c r="AN16" s="72"/>
      <c r="AO16" s="72"/>
      <c r="AP16" s="72"/>
      <c r="AQ16" s="73"/>
      <c r="AR16" s="446"/>
      <c r="AS16" s="447"/>
      <c r="AT16" s="447"/>
      <c r="AU16" s="447"/>
      <c r="AV16" s="447"/>
      <c r="AW16" s="447"/>
      <c r="AX16" s="448"/>
    </row>
    <row r="17" spans="1:50" ht="24.75" customHeight="1">
      <c r="A17" s="466"/>
      <c r="B17" s="467"/>
      <c r="C17" s="467"/>
      <c r="D17" s="467"/>
      <c r="E17" s="467"/>
      <c r="F17" s="468"/>
      <c r="G17" s="479"/>
      <c r="H17" s="480"/>
      <c r="I17" s="342" t="s">
        <v>61</v>
      </c>
      <c r="J17" s="474"/>
      <c r="K17" s="474"/>
      <c r="L17" s="474"/>
      <c r="M17" s="474"/>
      <c r="N17" s="474"/>
      <c r="O17" s="475"/>
      <c r="P17" s="71" t="s">
        <v>554</v>
      </c>
      <c r="Q17" s="72"/>
      <c r="R17" s="72"/>
      <c r="S17" s="72"/>
      <c r="T17" s="72"/>
      <c r="U17" s="72"/>
      <c r="V17" s="73"/>
      <c r="W17" s="71" t="s">
        <v>554</v>
      </c>
      <c r="X17" s="72"/>
      <c r="Y17" s="72"/>
      <c r="Z17" s="72"/>
      <c r="AA17" s="72"/>
      <c r="AB17" s="72"/>
      <c r="AC17" s="73"/>
      <c r="AD17" s="71" t="s">
        <v>554</v>
      </c>
      <c r="AE17" s="72"/>
      <c r="AF17" s="72"/>
      <c r="AG17" s="72"/>
      <c r="AH17" s="72"/>
      <c r="AI17" s="72"/>
      <c r="AJ17" s="73"/>
      <c r="AK17" s="71" t="s">
        <v>553</v>
      </c>
      <c r="AL17" s="72"/>
      <c r="AM17" s="72"/>
      <c r="AN17" s="72"/>
      <c r="AO17" s="72"/>
      <c r="AP17" s="72"/>
      <c r="AQ17" s="73"/>
      <c r="AR17" s="449"/>
      <c r="AS17" s="449"/>
      <c r="AT17" s="449"/>
      <c r="AU17" s="449"/>
      <c r="AV17" s="449"/>
      <c r="AW17" s="449"/>
      <c r="AX17" s="450"/>
    </row>
    <row r="18" spans="1:50" ht="24.75" customHeight="1">
      <c r="A18" s="466"/>
      <c r="B18" s="467"/>
      <c r="C18" s="467"/>
      <c r="D18" s="467"/>
      <c r="E18" s="467"/>
      <c r="F18" s="468"/>
      <c r="G18" s="481"/>
      <c r="H18" s="482"/>
      <c r="I18" s="345" t="s">
        <v>22</v>
      </c>
      <c r="J18" s="346"/>
      <c r="K18" s="346"/>
      <c r="L18" s="346"/>
      <c r="M18" s="346"/>
      <c r="N18" s="346"/>
      <c r="O18" s="347"/>
      <c r="P18" s="315">
        <f>SUM(P13:V17)</f>
        <v>76</v>
      </c>
      <c r="Q18" s="316"/>
      <c r="R18" s="316"/>
      <c r="S18" s="316"/>
      <c r="T18" s="316"/>
      <c r="U18" s="316"/>
      <c r="V18" s="317"/>
      <c r="W18" s="315">
        <f>SUM(W13:AC17)</f>
        <v>70</v>
      </c>
      <c r="X18" s="316"/>
      <c r="Y18" s="316"/>
      <c r="Z18" s="316"/>
      <c r="AA18" s="316"/>
      <c r="AB18" s="316"/>
      <c r="AC18" s="317"/>
      <c r="AD18" s="315">
        <f t="shared" ref="AD18" si="0">SUM(AD13:AJ17)</f>
        <v>72</v>
      </c>
      <c r="AE18" s="316"/>
      <c r="AF18" s="316"/>
      <c r="AG18" s="316"/>
      <c r="AH18" s="316"/>
      <c r="AI18" s="316"/>
      <c r="AJ18" s="317"/>
      <c r="AK18" s="315">
        <f t="shared" ref="AK18" si="1">SUM(AK13:AQ17)</f>
        <v>70</v>
      </c>
      <c r="AL18" s="316"/>
      <c r="AM18" s="316"/>
      <c r="AN18" s="316"/>
      <c r="AO18" s="316"/>
      <c r="AP18" s="316"/>
      <c r="AQ18" s="317"/>
      <c r="AR18" s="315">
        <f t="shared" ref="AR18" si="2">SUM(AR13:AX17)</f>
        <v>78</v>
      </c>
      <c r="AS18" s="316"/>
      <c r="AT18" s="316"/>
      <c r="AU18" s="316"/>
      <c r="AV18" s="316"/>
      <c r="AW18" s="316"/>
      <c r="AX18" s="318"/>
    </row>
    <row r="19" spans="1:50" ht="24.75" customHeight="1">
      <c r="A19" s="466"/>
      <c r="B19" s="467"/>
      <c r="C19" s="467"/>
      <c r="D19" s="467"/>
      <c r="E19" s="467"/>
      <c r="F19" s="468"/>
      <c r="G19" s="312" t="s">
        <v>10</v>
      </c>
      <c r="H19" s="313"/>
      <c r="I19" s="313"/>
      <c r="J19" s="313"/>
      <c r="K19" s="313"/>
      <c r="L19" s="313"/>
      <c r="M19" s="313"/>
      <c r="N19" s="313"/>
      <c r="O19" s="313"/>
      <c r="P19" s="71">
        <v>89</v>
      </c>
      <c r="Q19" s="72"/>
      <c r="R19" s="72"/>
      <c r="S19" s="72"/>
      <c r="T19" s="72"/>
      <c r="U19" s="72"/>
      <c r="V19" s="73"/>
      <c r="W19" s="71">
        <v>79</v>
      </c>
      <c r="X19" s="72"/>
      <c r="Y19" s="72"/>
      <c r="Z19" s="72"/>
      <c r="AA19" s="72"/>
      <c r="AB19" s="72"/>
      <c r="AC19" s="73"/>
      <c r="AD19" s="71">
        <v>78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9"/>
      <c r="B20" s="470"/>
      <c r="C20" s="470"/>
      <c r="D20" s="470"/>
      <c r="E20" s="470"/>
      <c r="F20" s="471"/>
      <c r="G20" s="312" t="s">
        <v>11</v>
      </c>
      <c r="H20" s="313"/>
      <c r="I20" s="313"/>
      <c r="J20" s="313"/>
      <c r="K20" s="313"/>
      <c r="L20" s="313"/>
      <c r="M20" s="313"/>
      <c r="N20" s="313"/>
      <c r="O20" s="313"/>
      <c r="P20" s="320">
        <f>IF(P18=0, "-", P19/P18)</f>
        <v>1.1710526315789473</v>
      </c>
      <c r="Q20" s="320"/>
      <c r="R20" s="320"/>
      <c r="S20" s="320"/>
      <c r="T20" s="320"/>
      <c r="U20" s="320"/>
      <c r="V20" s="320"/>
      <c r="W20" s="320">
        <f>IF(W18=0, "-", W19/W18)</f>
        <v>1.1285714285714286</v>
      </c>
      <c r="X20" s="320"/>
      <c r="Y20" s="320"/>
      <c r="Z20" s="320"/>
      <c r="AA20" s="320"/>
      <c r="AB20" s="320"/>
      <c r="AC20" s="320"/>
      <c r="AD20" s="320">
        <f>IF(AD18=0, "-", AD19/AD18)</f>
        <v>1.0833333333333333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553</v>
      </c>
      <c r="AV22" s="110"/>
      <c r="AW22" s="108" t="s">
        <v>360</v>
      </c>
      <c r="AX22" s="109"/>
    </row>
    <row r="23" spans="1:50" ht="41.25" customHeight="1">
      <c r="A23" s="216"/>
      <c r="B23" s="214"/>
      <c r="C23" s="214"/>
      <c r="D23" s="214"/>
      <c r="E23" s="214"/>
      <c r="F23" s="215"/>
      <c r="G23" s="321" t="s">
        <v>475</v>
      </c>
      <c r="H23" s="288"/>
      <c r="I23" s="288"/>
      <c r="J23" s="288"/>
      <c r="K23" s="288"/>
      <c r="L23" s="288"/>
      <c r="M23" s="288"/>
      <c r="N23" s="288"/>
      <c r="O23" s="289"/>
      <c r="P23" s="254" t="s">
        <v>476</v>
      </c>
      <c r="Q23" s="195"/>
      <c r="R23" s="195"/>
      <c r="S23" s="195"/>
      <c r="T23" s="195"/>
      <c r="U23" s="195"/>
      <c r="V23" s="195"/>
      <c r="W23" s="195"/>
      <c r="X23" s="196"/>
      <c r="Y23" s="293" t="s">
        <v>14</v>
      </c>
      <c r="Z23" s="294"/>
      <c r="AA23" s="295"/>
      <c r="AB23" s="335" t="s">
        <v>477</v>
      </c>
      <c r="AC23" s="296"/>
      <c r="AD23" s="296"/>
      <c r="AE23" s="93">
        <v>47</v>
      </c>
      <c r="AF23" s="94"/>
      <c r="AG23" s="94"/>
      <c r="AH23" s="94"/>
      <c r="AI23" s="95"/>
      <c r="AJ23" s="93">
        <v>47</v>
      </c>
      <c r="AK23" s="94"/>
      <c r="AL23" s="94"/>
      <c r="AM23" s="94"/>
      <c r="AN23" s="95"/>
      <c r="AO23" s="93">
        <v>47</v>
      </c>
      <c r="AP23" s="94"/>
      <c r="AQ23" s="94"/>
      <c r="AR23" s="94"/>
      <c r="AS23" s="95"/>
      <c r="AT23" s="226"/>
      <c r="AU23" s="226"/>
      <c r="AV23" s="226"/>
      <c r="AW23" s="226"/>
      <c r="AX23" s="227"/>
    </row>
    <row r="24" spans="1:50" ht="41.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477</v>
      </c>
      <c r="AC24" s="296"/>
      <c r="AD24" s="296"/>
      <c r="AE24" s="93">
        <v>47</v>
      </c>
      <c r="AF24" s="94"/>
      <c r="AG24" s="94"/>
      <c r="AH24" s="94"/>
      <c r="AI24" s="95"/>
      <c r="AJ24" s="93">
        <v>47</v>
      </c>
      <c r="AK24" s="94"/>
      <c r="AL24" s="94"/>
      <c r="AM24" s="94"/>
      <c r="AN24" s="95"/>
      <c r="AO24" s="93">
        <v>47</v>
      </c>
      <c r="AP24" s="94"/>
      <c r="AQ24" s="94"/>
      <c r="AR24" s="94"/>
      <c r="AS24" s="95"/>
      <c r="AT24" s="93" t="s">
        <v>554</v>
      </c>
      <c r="AU24" s="94"/>
      <c r="AV24" s="94"/>
      <c r="AW24" s="94"/>
      <c r="AX24" s="96"/>
    </row>
    <row r="25" spans="1:50" ht="22.5" customHeight="1">
      <c r="A25" s="672"/>
      <c r="B25" s="673"/>
      <c r="C25" s="673"/>
      <c r="D25" s="673"/>
      <c r="E25" s="673"/>
      <c r="F25" s="674"/>
      <c r="G25" s="322"/>
      <c r="H25" s="323"/>
      <c r="I25" s="323"/>
      <c r="J25" s="323"/>
      <c r="K25" s="323"/>
      <c r="L25" s="323"/>
      <c r="M25" s="323"/>
      <c r="N25" s="323"/>
      <c r="O25" s="324"/>
      <c r="P25" s="197"/>
      <c r="Q25" s="197"/>
      <c r="R25" s="197"/>
      <c r="S25" s="197"/>
      <c r="T25" s="197"/>
      <c r="U25" s="197"/>
      <c r="V25" s="197"/>
      <c r="W25" s="197"/>
      <c r="X25" s="198"/>
      <c r="Y25" s="120" t="s">
        <v>15</v>
      </c>
      <c r="Z25" s="121"/>
      <c r="AA25" s="171"/>
      <c r="AB25" s="684"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3" t="s">
        <v>303</v>
      </c>
      <c r="AU26" s="664"/>
      <c r="AV26" s="664"/>
      <c r="AW26" s="664"/>
      <c r="AX26" s="665"/>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2"/>
      <c r="B30" s="673"/>
      <c r="C30" s="673"/>
      <c r="D30" s="673"/>
      <c r="E30" s="673"/>
      <c r="F30" s="674"/>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2"/>
      <c r="B35" s="673"/>
      <c r="C35" s="673"/>
      <c r="D35" s="673"/>
      <c r="E35" s="673"/>
      <c r="F35" s="674"/>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2"/>
      <c r="B40" s="673"/>
      <c r="C40" s="673"/>
      <c r="D40" s="673"/>
      <c r="E40" s="673"/>
      <c r="F40" s="674"/>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c r="A47" s="234" t="s">
        <v>320</v>
      </c>
      <c r="B47" s="687" t="s">
        <v>317</v>
      </c>
      <c r="C47" s="236"/>
      <c r="D47" s="236"/>
      <c r="E47" s="236"/>
      <c r="F47" s="237"/>
      <c r="G47" s="625" t="s">
        <v>311</v>
      </c>
      <c r="H47" s="625"/>
      <c r="I47" s="625"/>
      <c r="J47" s="625"/>
      <c r="K47" s="625"/>
      <c r="L47" s="625"/>
      <c r="M47" s="625"/>
      <c r="N47" s="625"/>
      <c r="O47" s="625"/>
      <c r="P47" s="625"/>
      <c r="Q47" s="625"/>
      <c r="R47" s="625"/>
      <c r="S47" s="625"/>
      <c r="T47" s="625"/>
      <c r="U47" s="625"/>
      <c r="V47" s="625"/>
      <c r="W47" s="625"/>
      <c r="X47" s="625"/>
      <c r="Y47" s="625"/>
      <c r="Z47" s="625"/>
      <c r="AA47" s="692"/>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c r="A48" s="234"/>
      <c r="B48" s="68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7"/>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8"/>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9"/>
    </row>
    <row r="50" spans="1:50" ht="22.5" hidden="1" customHeight="1">
      <c r="A50" s="234"/>
      <c r="B50" s="687"/>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0"/>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1"/>
    </row>
    <row r="51" spans="1:50" ht="22.5" hidden="1" customHeight="1">
      <c r="A51" s="234"/>
      <c r="B51" s="688"/>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2"/>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3"/>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1"/>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36.75" customHeight="1">
      <c r="A68" s="185"/>
      <c r="B68" s="186"/>
      <c r="C68" s="186"/>
      <c r="D68" s="186"/>
      <c r="E68" s="186"/>
      <c r="F68" s="187"/>
      <c r="G68" s="254" t="s">
        <v>551</v>
      </c>
      <c r="H68" s="195"/>
      <c r="I68" s="195"/>
      <c r="J68" s="195"/>
      <c r="K68" s="195"/>
      <c r="L68" s="195"/>
      <c r="M68" s="195"/>
      <c r="N68" s="195"/>
      <c r="O68" s="195"/>
      <c r="P68" s="195"/>
      <c r="Q68" s="195"/>
      <c r="R68" s="195"/>
      <c r="S68" s="195"/>
      <c r="T68" s="195"/>
      <c r="U68" s="195"/>
      <c r="V68" s="195"/>
      <c r="W68" s="195"/>
      <c r="X68" s="196"/>
      <c r="Y68" s="332" t="s">
        <v>66</v>
      </c>
      <c r="Z68" s="333"/>
      <c r="AA68" s="334"/>
      <c r="AB68" s="202" t="s">
        <v>478</v>
      </c>
      <c r="AC68" s="203"/>
      <c r="AD68" s="204"/>
      <c r="AE68" s="93">
        <v>39</v>
      </c>
      <c r="AF68" s="94"/>
      <c r="AG68" s="94"/>
      <c r="AH68" s="94"/>
      <c r="AI68" s="95"/>
      <c r="AJ68" s="93">
        <v>39</v>
      </c>
      <c r="AK68" s="94"/>
      <c r="AL68" s="94"/>
      <c r="AM68" s="94"/>
      <c r="AN68" s="95"/>
      <c r="AO68" s="93">
        <v>39</v>
      </c>
      <c r="AP68" s="94"/>
      <c r="AQ68" s="94"/>
      <c r="AR68" s="94"/>
      <c r="AS68" s="95"/>
      <c r="AT68" s="205"/>
      <c r="AU68" s="205"/>
      <c r="AV68" s="205"/>
      <c r="AW68" s="205"/>
      <c r="AX68" s="206"/>
      <c r="AY68" s="10"/>
      <c r="AZ68" s="10"/>
      <c r="BA68" s="10"/>
      <c r="BB68" s="10"/>
      <c r="BC68" s="10"/>
    </row>
    <row r="69" spans="1:60" ht="36.7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02" t="s">
        <v>478</v>
      </c>
      <c r="AC69" s="203"/>
      <c r="AD69" s="204"/>
      <c r="AE69" s="93">
        <v>39</v>
      </c>
      <c r="AF69" s="94"/>
      <c r="AG69" s="94"/>
      <c r="AH69" s="94"/>
      <c r="AI69" s="95"/>
      <c r="AJ69" s="93">
        <v>39</v>
      </c>
      <c r="AK69" s="94"/>
      <c r="AL69" s="94"/>
      <c r="AM69" s="94"/>
      <c r="AN69" s="95"/>
      <c r="AO69" s="93">
        <v>39</v>
      </c>
      <c r="AP69" s="94"/>
      <c r="AQ69" s="94"/>
      <c r="AR69" s="94"/>
      <c r="AS69" s="95"/>
      <c r="AT69" s="93">
        <v>39</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1" t="s">
        <v>480</v>
      </c>
      <c r="AC83" s="150"/>
      <c r="AD83" s="151"/>
      <c r="AE83" s="152">
        <v>0.7</v>
      </c>
      <c r="AF83" s="153"/>
      <c r="AG83" s="153"/>
      <c r="AH83" s="153"/>
      <c r="AI83" s="153"/>
      <c r="AJ83" s="152">
        <v>0.9</v>
      </c>
      <c r="AK83" s="153"/>
      <c r="AL83" s="153"/>
      <c r="AM83" s="153"/>
      <c r="AN83" s="153"/>
      <c r="AO83" s="152">
        <v>0.9</v>
      </c>
      <c r="AP83" s="153"/>
      <c r="AQ83" s="153"/>
      <c r="AR83" s="153"/>
      <c r="AS83" s="153"/>
      <c r="AT83" s="93">
        <v>0.9</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481</v>
      </c>
      <c r="AC84" s="158"/>
      <c r="AD84" s="159"/>
      <c r="AE84" s="157" t="s">
        <v>482</v>
      </c>
      <c r="AF84" s="158"/>
      <c r="AG84" s="158"/>
      <c r="AH84" s="158"/>
      <c r="AI84" s="159"/>
      <c r="AJ84" s="157" t="s">
        <v>483</v>
      </c>
      <c r="AK84" s="158"/>
      <c r="AL84" s="158"/>
      <c r="AM84" s="158"/>
      <c r="AN84" s="159"/>
      <c r="AO84" s="157" t="s">
        <v>484</v>
      </c>
      <c r="AP84" s="158"/>
      <c r="AQ84" s="158"/>
      <c r="AR84" s="158"/>
      <c r="AS84" s="159"/>
      <c r="AT84" s="157" t="s">
        <v>485</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11" t="s">
        <v>76</v>
      </c>
      <c r="M97" s="411"/>
      <c r="N97" s="411"/>
      <c r="O97" s="411"/>
      <c r="P97" s="411"/>
      <c r="Q97" s="411"/>
      <c r="R97" s="412" t="s">
        <v>73</v>
      </c>
      <c r="S97" s="413"/>
      <c r="T97" s="413"/>
      <c r="U97" s="413"/>
      <c r="V97" s="413"/>
      <c r="W97" s="413"/>
      <c r="X97" s="414"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5"/>
    </row>
    <row r="98" spans="1:50" ht="23.1" customHeight="1">
      <c r="A98" s="377"/>
      <c r="B98" s="378"/>
      <c r="C98" s="416" t="s">
        <v>486</v>
      </c>
      <c r="D98" s="417"/>
      <c r="E98" s="417"/>
      <c r="F98" s="417"/>
      <c r="G98" s="417"/>
      <c r="H98" s="417"/>
      <c r="I98" s="417"/>
      <c r="J98" s="417"/>
      <c r="K98" s="418"/>
      <c r="L98" s="71">
        <v>0.5</v>
      </c>
      <c r="M98" s="72"/>
      <c r="N98" s="72"/>
      <c r="O98" s="72"/>
      <c r="P98" s="72"/>
      <c r="Q98" s="73"/>
      <c r="R98" s="71">
        <v>0.5</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c r="A99" s="377"/>
      <c r="B99" s="378"/>
      <c r="C99" s="161" t="s">
        <v>487</v>
      </c>
      <c r="D99" s="162"/>
      <c r="E99" s="162"/>
      <c r="F99" s="162"/>
      <c r="G99" s="162"/>
      <c r="H99" s="162"/>
      <c r="I99" s="162"/>
      <c r="J99" s="162"/>
      <c r="K99" s="163"/>
      <c r="L99" s="71">
        <v>69.400000000000006</v>
      </c>
      <c r="M99" s="72"/>
      <c r="N99" s="72"/>
      <c r="O99" s="72"/>
      <c r="P99" s="72"/>
      <c r="Q99" s="73"/>
      <c r="R99" s="71">
        <v>77.900000000000006</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c r="A104" s="379"/>
      <c r="B104" s="380"/>
      <c r="C104" s="369" t="s">
        <v>22</v>
      </c>
      <c r="D104" s="370"/>
      <c r="E104" s="370"/>
      <c r="F104" s="370"/>
      <c r="G104" s="370"/>
      <c r="H104" s="370"/>
      <c r="I104" s="370"/>
      <c r="J104" s="370"/>
      <c r="K104" s="371"/>
      <c r="L104" s="372">
        <f>SUM(L98:Q103)</f>
        <v>69.900000000000006</v>
      </c>
      <c r="M104" s="373"/>
      <c r="N104" s="373"/>
      <c r="O104" s="373"/>
      <c r="P104" s="373"/>
      <c r="Q104" s="374"/>
      <c r="R104" s="372">
        <f>SUM(R98:W103)</f>
        <v>78.400000000000006</v>
      </c>
      <c r="S104" s="373"/>
      <c r="T104" s="373"/>
      <c r="U104" s="373"/>
      <c r="V104" s="373"/>
      <c r="W104" s="374"/>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54.75" customHeight="1">
      <c r="A108" s="306" t="s">
        <v>312</v>
      </c>
      <c r="B108" s="307"/>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468</v>
      </c>
      <c r="AE108" s="609"/>
      <c r="AF108" s="609"/>
      <c r="AG108" s="605" t="s">
        <v>488</v>
      </c>
      <c r="AH108" s="606"/>
      <c r="AI108" s="606"/>
      <c r="AJ108" s="606"/>
      <c r="AK108" s="606"/>
      <c r="AL108" s="606"/>
      <c r="AM108" s="606"/>
      <c r="AN108" s="606"/>
      <c r="AO108" s="606"/>
      <c r="AP108" s="606"/>
      <c r="AQ108" s="606"/>
      <c r="AR108" s="606"/>
      <c r="AS108" s="606"/>
      <c r="AT108" s="606"/>
      <c r="AU108" s="606"/>
      <c r="AV108" s="606"/>
      <c r="AW108" s="606"/>
      <c r="AX108" s="607"/>
    </row>
    <row r="109" spans="1:50" ht="75" customHeight="1">
      <c r="A109" s="308"/>
      <c r="B109" s="309"/>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468</v>
      </c>
      <c r="AE109" s="445"/>
      <c r="AF109" s="445"/>
      <c r="AG109" s="303" t="s">
        <v>552</v>
      </c>
      <c r="AH109" s="304"/>
      <c r="AI109" s="304"/>
      <c r="AJ109" s="304"/>
      <c r="AK109" s="304"/>
      <c r="AL109" s="304"/>
      <c r="AM109" s="304"/>
      <c r="AN109" s="304"/>
      <c r="AO109" s="304"/>
      <c r="AP109" s="304"/>
      <c r="AQ109" s="304"/>
      <c r="AR109" s="304"/>
      <c r="AS109" s="304"/>
      <c r="AT109" s="304"/>
      <c r="AU109" s="304"/>
      <c r="AV109" s="304"/>
      <c r="AW109" s="304"/>
      <c r="AX109" s="305"/>
    </row>
    <row r="110" spans="1:50" ht="42" customHeight="1">
      <c r="A110" s="310"/>
      <c r="B110" s="311"/>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9" t="s">
        <v>468</v>
      </c>
      <c r="AE110" s="590"/>
      <c r="AF110" s="590"/>
      <c r="AG110" s="535" t="s">
        <v>489</v>
      </c>
      <c r="AH110" s="197"/>
      <c r="AI110" s="197"/>
      <c r="AJ110" s="197"/>
      <c r="AK110" s="197"/>
      <c r="AL110" s="197"/>
      <c r="AM110" s="197"/>
      <c r="AN110" s="197"/>
      <c r="AO110" s="197"/>
      <c r="AP110" s="197"/>
      <c r="AQ110" s="197"/>
      <c r="AR110" s="197"/>
      <c r="AS110" s="197"/>
      <c r="AT110" s="197"/>
      <c r="AU110" s="197"/>
      <c r="AV110" s="197"/>
      <c r="AW110" s="197"/>
      <c r="AX110" s="536"/>
    </row>
    <row r="111" spans="1:50" ht="36" customHeight="1">
      <c r="A111" s="554" t="s">
        <v>46</v>
      </c>
      <c r="B111" s="591"/>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468</v>
      </c>
      <c r="AE111" s="441"/>
      <c r="AF111" s="441"/>
      <c r="AG111" s="300" t="s">
        <v>491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92"/>
      <c r="B112" s="593"/>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490</v>
      </c>
      <c r="AE112" s="445"/>
      <c r="AF112" s="445"/>
      <c r="AG112" s="303" t="s">
        <v>553</v>
      </c>
      <c r="AH112" s="304"/>
      <c r="AI112" s="304"/>
      <c r="AJ112" s="304"/>
      <c r="AK112" s="304"/>
      <c r="AL112" s="304"/>
      <c r="AM112" s="304"/>
      <c r="AN112" s="304"/>
      <c r="AO112" s="304"/>
      <c r="AP112" s="304"/>
      <c r="AQ112" s="304"/>
      <c r="AR112" s="304"/>
      <c r="AS112" s="304"/>
      <c r="AT112" s="304"/>
      <c r="AU112" s="304"/>
      <c r="AV112" s="304"/>
      <c r="AW112" s="304"/>
      <c r="AX112" s="305"/>
    </row>
    <row r="113" spans="1:64" ht="33.75" customHeight="1">
      <c r="A113" s="592"/>
      <c r="B113" s="593"/>
      <c r="C113" s="509"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468</v>
      </c>
      <c r="AE113" s="445"/>
      <c r="AF113" s="445"/>
      <c r="AG113" s="303" t="s">
        <v>561</v>
      </c>
      <c r="AH113" s="304"/>
      <c r="AI113" s="304"/>
      <c r="AJ113" s="304"/>
      <c r="AK113" s="304"/>
      <c r="AL113" s="304"/>
      <c r="AM113" s="304"/>
      <c r="AN113" s="304"/>
      <c r="AO113" s="304"/>
      <c r="AP113" s="304"/>
      <c r="AQ113" s="304"/>
      <c r="AR113" s="304"/>
      <c r="AS113" s="304"/>
      <c r="AT113" s="304"/>
      <c r="AU113" s="304"/>
      <c r="AV113" s="304"/>
      <c r="AW113" s="304"/>
      <c r="AX113" s="305"/>
    </row>
    <row r="114" spans="1:64" ht="19.5" customHeight="1">
      <c r="A114" s="592"/>
      <c r="B114" s="593"/>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490</v>
      </c>
      <c r="AE114" s="445"/>
      <c r="AF114" s="445"/>
      <c r="AG114" s="303" t="s">
        <v>554</v>
      </c>
      <c r="AH114" s="304"/>
      <c r="AI114" s="304"/>
      <c r="AJ114" s="304"/>
      <c r="AK114" s="304"/>
      <c r="AL114" s="304"/>
      <c r="AM114" s="304"/>
      <c r="AN114" s="304"/>
      <c r="AO114" s="304"/>
      <c r="AP114" s="304"/>
      <c r="AQ114" s="304"/>
      <c r="AR114" s="304"/>
      <c r="AS114" s="304"/>
      <c r="AT114" s="304"/>
      <c r="AU114" s="304"/>
      <c r="AV114" s="304"/>
      <c r="AW114" s="304"/>
      <c r="AX114" s="305"/>
    </row>
    <row r="115" spans="1:64" ht="48.75" customHeight="1">
      <c r="A115" s="592"/>
      <c r="B115" s="593"/>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468</v>
      </c>
      <c r="AE115" s="445"/>
      <c r="AF115" s="445"/>
      <c r="AG115" s="303" t="s">
        <v>492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92"/>
      <c r="B116" s="593"/>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7" t="s">
        <v>490</v>
      </c>
      <c r="AE116" s="638"/>
      <c r="AF116" s="638"/>
      <c r="AG116" s="365" t="s">
        <v>553</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468</v>
      </c>
      <c r="AE117" s="590"/>
      <c r="AF117" s="599"/>
      <c r="AG117" s="603" t="s">
        <v>493</v>
      </c>
      <c r="AH117" s="438"/>
      <c r="AI117" s="438"/>
      <c r="AJ117" s="438"/>
      <c r="AK117" s="438"/>
      <c r="AL117" s="438"/>
      <c r="AM117" s="438"/>
      <c r="AN117" s="438"/>
      <c r="AO117" s="438"/>
      <c r="AP117" s="438"/>
      <c r="AQ117" s="438"/>
      <c r="AR117" s="438"/>
      <c r="AS117" s="438"/>
      <c r="AT117" s="438"/>
      <c r="AU117" s="438"/>
      <c r="AV117" s="438"/>
      <c r="AW117" s="438"/>
      <c r="AX117" s="604"/>
      <c r="BG117" s="10"/>
      <c r="BH117" s="10"/>
      <c r="BI117" s="10"/>
      <c r="BJ117" s="10"/>
    </row>
    <row r="118" spans="1:64" ht="58.5" customHeight="1">
      <c r="A118" s="554" t="s">
        <v>47</v>
      </c>
      <c r="B118" s="591"/>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0" t="s">
        <v>468</v>
      </c>
      <c r="AE118" s="441"/>
      <c r="AF118" s="642"/>
      <c r="AG118" s="300" t="s">
        <v>494</v>
      </c>
      <c r="AH118" s="301"/>
      <c r="AI118" s="301"/>
      <c r="AJ118" s="301"/>
      <c r="AK118" s="301"/>
      <c r="AL118" s="301"/>
      <c r="AM118" s="301"/>
      <c r="AN118" s="301"/>
      <c r="AO118" s="301"/>
      <c r="AP118" s="301"/>
      <c r="AQ118" s="301"/>
      <c r="AR118" s="301"/>
      <c r="AS118" s="301"/>
      <c r="AT118" s="301"/>
      <c r="AU118" s="301"/>
      <c r="AV118" s="301"/>
      <c r="AW118" s="301"/>
      <c r="AX118" s="302"/>
    </row>
    <row r="119" spans="1:64" ht="70.5" customHeight="1">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468</v>
      </c>
      <c r="AE119" s="611"/>
      <c r="AF119" s="611"/>
      <c r="AG119" s="303" t="s">
        <v>495</v>
      </c>
      <c r="AH119" s="304"/>
      <c r="AI119" s="304"/>
      <c r="AJ119" s="304"/>
      <c r="AK119" s="304"/>
      <c r="AL119" s="304"/>
      <c r="AM119" s="304"/>
      <c r="AN119" s="304"/>
      <c r="AO119" s="304"/>
      <c r="AP119" s="304"/>
      <c r="AQ119" s="304"/>
      <c r="AR119" s="304"/>
      <c r="AS119" s="304"/>
      <c r="AT119" s="304"/>
      <c r="AU119" s="304"/>
      <c r="AV119" s="304"/>
      <c r="AW119" s="304"/>
      <c r="AX119" s="305"/>
    </row>
    <row r="120" spans="1:64" ht="35.25" customHeight="1">
      <c r="A120" s="592"/>
      <c r="B120" s="593"/>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468</v>
      </c>
      <c r="AE120" s="445"/>
      <c r="AF120" s="445"/>
      <c r="AG120" s="303" t="s">
        <v>496</v>
      </c>
      <c r="AH120" s="304"/>
      <c r="AI120" s="304"/>
      <c r="AJ120" s="304"/>
      <c r="AK120" s="304"/>
      <c r="AL120" s="304"/>
      <c r="AM120" s="304"/>
      <c r="AN120" s="304"/>
      <c r="AO120" s="304"/>
      <c r="AP120" s="304"/>
      <c r="AQ120" s="304"/>
      <c r="AR120" s="304"/>
      <c r="AS120" s="304"/>
      <c r="AT120" s="304"/>
      <c r="AU120" s="304"/>
      <c r="AV120" s="304"/>
      <c r="AW120" s="304"/>
      <c r="AX120" s="305"/>
    </row>
    <row r="121" spans="1:64" ht="34.5" customHeight="1">
      <c r="A121" s="594"/>
      <c r="B121" s="595"/>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468</v>
      </c>
      <c r="AE121" s="445"/>
      <c r="AF121" s="445"/>
      <c r="AG121" s="535" t="s">
        <v>497</v>
      </c>
      <c r="AH121" s="197"/>
      <c r="AI121" s="197"/>
      <c r="AJ121" s="197"/>
      <c r="AK121" s="197"/>
      <c r="AL121" s="197"/>
      <c r="AM121" s="197"/>
      <c r="AN121" s="197"/>
      <c r="AO121" s="197"/>
      <c r="AP121" s="197"/>
      <c r="AQ121" s="197"/>
      <c r="AR121" s="197"/>
      <c r="AS121" s="197"/>
      <c r="AT121" s="197"/>
      <c r="AU121" s="197"/>
      <c r="AV121" s="197"/>
      <c r="AW121" s="197"/>
      <c r="AX121" s="536"/>
    </row>
    <row r="122" spans="1:64" ht="33.6" customHeight="1">
      <c r="A122" s="627" t="s">
        <v>80</v>
      </c>
      <c r="B122" s="628"/>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468</v>
      </c>
      <c r="AE122" s="441"/>
      <c r="AF122" s="441"/>
      <c r="AG122" s="581" t="s">
        <v>502</v>
      </c>
      <c r="AH122" s="195"/>
      <c r="AI122" s="195"/>
      <c r="AJ122" s="195"/>
      <c r="AK122" s="195"/>
      <c r="AL122" s="195"/>
      <c r="AM122" s="195"/>
      <c r="AN122" s="195"/>
      <c r="AO122" s="195"/>
      <c r="AP122" s="195"/>
      <c r="AQ122" s="195"/>
      <c r="AR122" s="195"/>
      <c r="AS122" s="195"/>
      <c r="AT122" s="195"/>
      <c r="AU122" s="195"/>
      <c r="AV122" s="195"/>
      <c r="AW122" s="195"/>
      <c r="AX122" s="582"/>
    </row>
    <row r="123" spans="1:64" ht="15.75" customHeight="1">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3"/>
      <c r="AH123" s="276"/>
      <c r="AI123" s="276"/>
      <c r="AJ123" s="276"/>
      <c r="AK123" s="276"/>
      <c r="AL123" s="276"/>
      <c r="AM123" s="276"/>
      <c r="AN123" s="276"/>
      <c r="AO123" s="276"/>
      <c r="AP123" s="276"/>
      <c r="AQ123" s="276"/>
      <c r="AR123" s="276"/>
      <c r="AS123" s="276"/>
      <c r="AT123" s="276"/>
      <c r="AU123" s="276"/>
      <c r="AV123" s="276"/>
      <c r="AW123" s="276"/>
      <c r="AX123" s="584"/>
    </row>
    <row r="124" spans="1:64" ht="26.25" customHeight="1">
      <c r="A124" s="629"/>
      <c r="B124" s="630"/>
      <c r="C124" s="643" t="s">
        <v>498</v>
      </c>
      <c r="D124" s="644"/>
      <c r="E124" s="644"/>
      <c r="F124" s="644"/>
      <c r="G124" s="644"/>
      <c r="H124" s="644"/>
      <c r="I124" s="644"/>
      <c r="J124" s="644"/>
      <c r="K124" s="644"/>
      <c r="L124" s="644"/>
      <c r="M124" s="644"/>
      <c r="N124" s="644"/>
      <c r="O124" s="645"/>
      <c r="P124" s="652"/>
      <c r="Q124" s="652"/>
      <c r="R124" s="652"/>
      <c r="S124" s="653"/>
      <c r="T124" s="635" t="s">
        <v>500</v>
      </c>
      <c r="U124" s="304"/>
      <c r="V124" s="304"/>
      <c r="W124" s="304"/>
      <c r="X124" s="304"/>
      <c r="Y124" s="304"/>
      <c r="Z124" s="304"/>
      <c r="AA124" s="304"/>
      <c r="AB124" s="304"/>
      <c r="AC124" s="304"/>
      <c r="AD124" s="304"/>
      <c r="AE124" s="304"/>
      <c r="AF124" s="636"/>
      <c r="AG124" s="583"/>
      <c r="AH124" s="276"/>
      <c r="AI124" s="276"/>
      <c r="AJ124" s="276"/>
      <c r="AK124" s="276"/>
      <c r="AL124" s="276"/>
      <c r="AM124" s="276"/>
      <c r="AN124" s="276"/>
      <c r="AO124" s="276"/>
      <c r="AP124" s="276"/>
      <c r="AQ124" s="276"/>
      <c r="AR124" s="276"/>
      <c r="AS124" s="276"/>
      <c r="AT124" s="276"/>
      <c r="AU124" s="276"/>
      <c r="AV124" s="276"/>
      <c r="AW124" s="276"/>
      <c r="AX124" s="584"/>
    </row>
    <row r="125" spans="1:64" ht="26.25" customHeight="1">
      <c r="A125" s="631"/>
      <c r="B125" s="632"/>
      <c r="C125" s="646" t="s">
        <v>499</v>
      </c>
      <c r="D125" s="647"/>
      <c r="E125" s="647"/>
      <c r="F125" s="647"/>
      <c r="G125" s="647"/>
      <c r="H125" s="647"/>
      <c r="I125" s="647"/>
      <c r="J125" s="647"/>
      <c r="K125" s="647"/>
      <c r="L125" s="647"/>
      <c r="M125" s="647"/>
      <c r="N125" s="647"/>
      <c r="O125" s="648"/>
      <c r="P125" s="654"/>
      <c r="Q125" s="654"/>
      <c r="R125" s="654"/>
      <c r="S125" s="655"/>
      <c r="T125" s="437" t="s">
        <v>501</v>
      </c>
      <c r="U125" s="438"/>
      <c r="V125" s="438"/>
      <c r="W125" s="438"/>
      <c r="X125" s="438"/>
      <c r="Y125" s="438"/>
      <c r="Z125" s="438"/>
      <c r="AA125" s="438"/>
      <c r="AB125" s="438"/>
      <c r="AC125" s="438"/>
      <c r="AD125" s="438"/>
      <c r="AE125" s="438"/>
      <c r="AF125" s="439"/>
      <c r="AG125" s="585"/>
      <c r="AH125" s="197"/>
      <c r="AI125" s="197"/>
      <c r="AJ125" s="197"/>
      <c r="AK125" s="197"/>
      <c r="AL125" s="197"/>
      <c r="AM125" s="197"/>
      <c r="AN125" s="197"/>
      <c r="AO125" s="197"/>
      <c r="AP125" s="197"/>
      <c r="AQ125" s="197"/>
      <c r="AR125" s="197"/>
      <c r="AS125" s="197"/>
      <c r="AT125" s="197"/>
      <c r="AU125" s="197"/>
      <c r="AV125" s="197"/>
      <c r="AW125" s="197"/>
      <c r="AX125" s="536"/>
    </row>
    <row r="126" spans="1:64" ht="43.5" customHeight="1">
      <c r="A126" s="554" t="s">
        <v>58</v>
      </c>
      <c r="B126" s="555"/>
      <c r="C126" s="395" t="s">
        <v>64</v>
      </c>
      <c r="D126" s="577"/>
      <c r="E126" s="577"/>
      <c r="F126" s="578"/>
      <c r="G126" s="548" t="s">
        <v>503</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43.5" customHeight="1" thickBot="1">
      <c r="A127" s="556"/>
      <c r="B127" s="557"/>
      <c r="C127" s="360" t="s">
        <v>68</v>
      </c>
      <c r="D127" s="361"/>
      <c r="E127" s="361"/>
      <c r="F127" s="362"/>
      <c r="G127" s="363" t="s">
        <v>504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8.25" customHeight="1" thickBot="1">
      <c r="A129" s="576" t="s">
        <v>571</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73.5" customHeight="1" thickBot="1">
      <c r="A131" s="551" t="s">
        <v>307</v>
      </c>
      <c r="B131" s="552"/>
      <c r="C131" s="552"/>
      <c r="D131" s="552"/>
      <c r="E131" s="553"/>
      <c r="F131" s="570" t="s">
        <v>569</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68.25" customHeight="1" thickBot="1">
      <c r="A133" s="434" t="s">
        <v>567</v>
      </c>
      <c r="B133" s="435"/>
      <c r="C133" s="435"/>
      <c r="D133" s="435"/>
      <c r="E133" s="436"/>
      <c r="F133" s="573" t="s">
        <v>570</v>
      </c>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34.5" customHeight="1" thickBot="1">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c r="A137" s="407" t="s">
        <v>224</v>
      </c>
      <c r="B137" s="408"/>
      <c r="C137" s="408"/>
      <c r="D137" s="408"/>
      <c r="E137" s="408"/>
      <c r="F137" s="408"/>
      <c r="G137" s="421">
        <v>193</v>
      </c>
      <c r="H137" s="422"/>
      <c r="I137" s="422"/>
      <c r="J137" s="422"/>
      <c r="K137" s="422"/>
      <c r="L137" s="422"/>
      <c r="M137" s="422"/>
      <c r="N137" s="422"/>
      <c r="O137" s="422"/>
      <c r="P137" s="423"/>
      <c r="Q137" s="408" t="s">
        <v>225</v>
      </c>
      <c r="R137" s="408"/>
      <c r="S137" s="408"/>
      <c r="T137" s="408"/>
      <c r="U137" s="408"/>
      <c r="V137" s="408"/>
      <c r="W137" s="421">
        <v>184</v>
      </c>
      <c r="X137" s="422"/>
      <c r="Y137" s="422"/>
      <c r="Z137" s="422"/>
      <c r="AA137" s="422"/>
      <c r="AB137" s="422"/>
      <c r="AC137" s="422"/>
      <c r="AD137" s="422"/>
      <c r="AE137" s="422"/>
      <c r="AF137" s="423"/>
      <c r="AG137" s="408" t="s">
        <v>226</v>
      </c>
      <c r="AH137" s="408"/>
      <c r="AI137" s="408"/>
      <c r="AJ137" s="408"/>
      <c r="AK137" s="408"/>
      <c r="AL137" s="408"/>
      <c r="AM137" s="404">
        <v>193</v>
      </c>
      <c r="AN137" s="405"/>
      <c r="AO137" s="405"/>
      <c r="AP137" s="405"/>
      <c r="AQ137" s="405"/>
      <c r="AR137" s="405"/>
      <c r="AS137" s="405"/>
      <c r="AT137" s="405"/>
      <c r="AU137" s="405"/>
      <c r="AV137" s="406"/>
      <c r="AW137" s="12"/>
      <c r="AX137" s="13"/>
    </row>
    <row r="138" spans="1:50" ht="19.899999999999999" customHeight="1" thickBot="1">
      <c r="A138" s="409" t="s">
        <v>227</v>
      </c>
      <c r="B138" s="410"/>
      <c r="C138" s="410"/>
      <c r="D138" s="410"/>
      <c r="E138" s="410"/>
      <c r="F138" s="410"/>
      <c r="G138" s="424">
        <v>231</v>
      </c>
      <c r="H138" s="425"/>
      <c r="I138" s="425"/>
      <c r="J138" s="425"/>
      <c r="K138" s="425"/>
      <c r="L138" s="425"/>
      <c r="M138" s="425"/>
      <c r="N138" s="425"/>
      <c r="O138" s="425"/>
      <c r="P138" s="426"/>
      <c r="Q138" s="410" t="s">
        <v>228</v>
      </c>
      <c r="R138" s="410"/>
      <c r="S138" s="410"/>
      <c r="T138" s="410"/>
      <c r="U138" s="410"/>
      <c r="V138" s="410"/>
      <c r="W138" s="424">
        <v>227</v>
      </c>
      <c r="X138" s="425"/>
      <c r="Y138" s="425"/>
      <c r="Z138" s="425"/>
      <c r="AA138" s="425"/>
      <c r="AB138" s="425"/>
      <c r="AC138" s="425"/>
      <c r="AD138" s="425"/>
      <c r="AE138" s="425"/>
      <c r="AF138" s="426"/>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0" t="s">
        <v>34</v>
      </c>
      <c r="B178" s="541"/>
      <c r="C178" s="541"/>
      <c r="D178" s="541"/>
      <c r="E178" s="541"/>
      <c r="F178" s="542"/>
      <c r="G178" s="391" t="s">
        <v>505</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461</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c r="A179" s="126"/>
      <c r="B179" s="543"/>
      <c r="C179" s="543"/>
      <c r="D179" s="543"/>
      <c r="E179" s="543"/>
      <c r="F179" s="544"/>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c r="A180" s="126"/>
      <c r="B180" s="543"/>
      <c r="C180" s="543"/>
      <c r="D180" s="543"/>
      <c r="E180" s="543"/>
      <c r="F180" s="544"/>
      <c r="G180" s="97" t="s">
        <v>506</v>
      </c>
      <c r="H180" s="98"/>
      <c r="I180" s="98"/>
      <c r="J180" s="98"/>
      <c r="K180" s="99"/>
      <c r="L180" s="100" t="s">
        <v>515</v>
      </c>
      <c r="M180" s="101"/>
      <c r="N180" s="101"/>
      <c r="O180" s="101"/>
      <c r="P180" s="101"/>
      <c r="Q180" s="101"/>
      <c r="R180" s="101"/>
      <c r="S180" s="101"/>
      <c r="T180" s="101"/>
      <c r="U180" s="101"/>
      <c r="V180" s="101"/>
      <c r="W180" s="101"/>
      <c r="X180" s="102"/>
      <c r="Y180" s="103">
        <v>7.3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3"/>
    </row>
    <row r="181" spans="1:50" ht="24.75" customHeight="1">
      <c r="A181" s="126"/>
      <c r="B181" s="543"/>
      <c r="C181" s="543"/>
      <c r="D181" s="543"/>
      <c r="E181" s="543"/>
      <c r="F181" s="544"/>
      <c r="G181" s="74" t="s">
        <v>507</v>
      </c>
      <c r="H181" s="75"/>
      <c r="I181" s="75"/>
      <c r="J181" s="75"/>
      <c r="K181" s="76"/>
      <c r="L181" s="77" t="s">
        <v>516</v>
      </c>
      <c r="M181" s="78"/>
      <c r="N181" s="78"/>
      <c r="O181" s="78"/>
      <c r="P181" s="78"/>
      <c r="Q181" s="78"/>
      <c r="R181" s="78"/>
      <c r="S181" s="78"/>
      <c r="T181" s="78"/>
      <c r="U181" s="78"/>
      <c r="V181" s="78"/>
      <c r="W181" s="78"/>
      <c r="X181" s="79"/>
      <c r="Y181" s="80">
        <v>4.4000000000000004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3"/>
      <c r="C182" s="543"/>
      <c r="D182" s="543"/>
      <c r="E182" s="543"/>
      <c r="F182" s="544"/>
      <c r="G182" s="74" t="s">
        <v>508</v>
      </c>
      <c r="H182" s="75"/>
      <c r="I182" s="75"/>
      <c r="J182" s="75"/>
      <c r="K182" s="76"/>
      <c r="L182" s="77" t="s">
        <v>517</v>
      </c>
      <c r="M182" s="78"/>
      <c r="N182" s="78"/>
      <c r="O182" s="78"/>
      <c r="P182" s="78"/>
      <c r="Q182" s="78"/>
      <c r="R182" s="78"/>
      <c r="S182" s="78"/>
      <c r="T182" s="78"/>
      <c r="U182" s="78"/>
      <c r="V182" s="78"/>
      <c r="W182" s="78"/>
      <c r="X182" s="79"/>
      <c r="Y182" s="80">
        <v>3.5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3"/>
      <c r="C183" s="543"/>
      <c r="D183" s="543"/>
      <c r="E183" s="543"/>
      <c r="F183" s="544"/>
      <c r="G183" s="74" t="s">
        <v>509</v>
      </c>
      <c r="H183" s="75"/>
      <c r="I183" s="75"/>
      <c r="J183" s="75"/>
      <c r="K183" s="76"/>
      <c r="L183" s="77" t="s">
        <v>518</v>
      </c>
      <c r="M183" s="78"/>
      <c r="N183" s="78"/>
      <c r="O183" s="78"/>
      <c r="P183" s="78"/>
      <c r="Q183" s="78"/>
      <c r="R183" s="78"/>
      <c r="S183" s="78"/>
      <c r="T183" s="78"/>
      <c r="U183" s="78"/>
      <c r="V183" s="78"/>
      <c r="W183" s="78"/>
      <c r="X183" s="79"/>
      <c r="Y183" s="80">
        <v>1.4</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3"/>
      <c r="C184" s="543"/>
      <c r="D184" s="543"/>
      <c r="E184" s="543"/>
      <c r="F184" s="544"/>
      <c r="G184" s="74" t="s">
        <v>510</v>
      </c>
      <c r="H184" s="75"/>
      <c r="I184" s="75"/>
      <c r="J184" s="75"/>
      <c r="K184" s="76"/>
      <c r="L184" s="77" t="s">
        <v>519</v>
      </c>
      <c r="M184" s="78"/>
      <c r="N184" s="78"/>
      <c r="O184" s="78"/>
      <c r="P184" s="78"/>
      <c r="Q184" s="78"/>
      <c r="R184" s="78"/>
      <c r="S184" s="78"/>
      <c r="T184" s="78"/>
      <c r="U184" s="78"/>
      <c r="V184" s="78"/>
      <c r="W184" s="78"/>
      <c r="X184" s="79"/>
      <c r="Y184" s="80">
        <v>0.7</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3"/>
      <c r="C185" s="543"/>
      <c r="D185" s="543"/>
      <c r="E185" s="543"/>
      <c r="F185" s="544"/>
      <c r="G185" s="74" t="s">
        <v>563</v>
      </c>
      <c r="H185" s="75"/>
      <c r="I185" s="75"/>
      <c r="J185" s="75"/>
      <c r="K185" s="76"/>
      <c r="L185" s="77" t="s">
        <v>564</v>
      </c>
      <c r="M185" s="78"/>
      <c r="N185" s="78"/>
      <c r="O185" s="78"/>
      <c r="P185" s="78"/>
      <c r="Q185" s="78"/>
      <c r="R185" s="78"/>
      <c r="S185" s="78"/>
      <c r="T185" s="78"/>
      <c r="U185" s="78"/>
      <c r="V185" s="78"/>
      <c r="W185" s="78"/>
      <c r="X185" s="79"/>
      <c r="Y185" s="80">
        <v>0.7</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3"/>
      <c r="C186" s="543"/>
      <c r="D186" s="543"/>
      <c r="E186" s="543"/>
      <c r="F186" s="544"/>
      <c r="G186" s="74" t="s">
        <v>565</v>
      </c>
      <c r="H186" s="75"/>
      <c r="I186" s="75"/>
      <c r="J186" s="75"/>
      <c r="K186" s="76"/>
      <c r="L186" s="77" t="s">
        <v>566</v>
      </c>
      <c r="M186" s="78"/>
      <c r="N186" s="78"/>
      <c r="O186" s="78"/>
      <c r="P186" s="78"/>
      <c r="Q186" s="78"/>
      <c r="R186" s="78"/>
      <c r="S186" s="78"/>
      <c r="T186" s="78"/>
      <c r="U186" s="78"/>
      <c r="V186" s="78"/>
      <c r="W186" s="78"/>
      <c r="X186" s="79"/>
      <c r="Y186" s="80">
        <v>0.5</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3"/>
      <c r="C187" s="543"/>
      <c r="D187" s="543"/>
      <c r="E187" s="543"/>
      <c r="F187" s="544"/>
      <c r="G187" s="74" t="s">
        <v>512</v>
      </c>
      <c r="H187" s="75"/>
      <c r="I187" s="75"/>
      <c r="J187" s="75"/>
      <c r="K187" s="76"/>
      <c r="L187" s="77" t="s">
        <v>511</v>
      </c>
      <c r="M187" s="78"/>
      <c r="N187" s="78"/>
      <c r="O187" s="78"/>
      <c r="P187" s="78"/>
      <c r="Q187" s="78"/>
      <c r="R187" s="78"/>
      <c r="S187" s="78"/>
      <c r="T187" s="78"/>
      <c r="U187" s="78"/>
      <c r="V187" s="78"/>
      <c r="W187" s="78"/>
      <c r="X187" s="79"/>
      <c r="Y187" s="80">
        <v>0.5</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3"/>
      <c r="C188" s="543"/>
      <c r="D188" s="543"/>
      <c r="E188" s="543"/>
      <c r="F188" s="544"/>
      <c r="G188" s="74" t="s">
        <v>513</v>
      </c>
      <c r="H188" s="75"/>
      <c r="I188" s="75"/>
      <c r="J188" s="75"/>
      <c r="K188" s="76"/>
      <c r="L188" s="77"/>
      <c r="M188" s="78"/>
      <c r="N188" s="78"/>
      <c r="O188" s="78"/>
      <c r="P188" s="78"/>
      <c r="Q188" s="78"/>
      <c r="R188" s="78"/>
      <c r="S188" s="78"/>
      <c r="T188" s="78"/>
      <c r="U188" s="78"/>
      <c r="V188" s="78"/>
      <c r="W188" s="78"/>
      <c r="X188" s="79"/>
      <c r="Y188" s="80">
        <v>3.4</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3"/>
      <c r="C189" s="543"/>
      <c r="D189" s="543"/>
      <c r="E189" s="543"/>
      <c r="F189" s="544"/>
      <c r="G189" s="74" t="s">
        <v>514</v>
      </c>
      <c r="H189" s="75"/>
      <c r="I189" s="75"/>
      <c r="J189" s="75"/>
      <c r="K189" s="76"/>
      <c r="L189" s="77"/>
      <c r="M189" s="78"/>
      <c r="N189" s="78"/>
      <c r="O189" s="78"/>
      <c r="P189" s="78"/>
      <c r="Q189" s="78"/>
      <c r="R189" s="78"/>
      <c r="S189" s="78"/>
      <c r="T189" s="78"/>
      <c r="U189" s="78"/>
      <c r="V189" s="78"/>
      <c r="W189" s="78"/>
      <c r="X189" s="79"/>
      <c r="Y189" s="80">
        <v>1.7</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24.099999999999994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3"/>
      <c r="C191" s="543"/>
      <c r="D191" s="543"/>
      <c r="E191" s="543"/>
      <c r="F191" s="544"/>
      <c r="G191" s="391" t="s">
        <v>520</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c r="A192" s="126"/>
      <c r="B192" s="543"/>
      <c r="C192" s="543"/>
      <c r="D192" s="543"/>
      <c r="E192" s="543"/>
      <c r="F192" s="544"/>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c r="A193" s="126"/>
      <c r="B193" s="543"/>
      <c r="C193" s="543"/>
      <c r="D193" s="543"/>
      <c r="E193" s="543"/>
      <c r="F193" s="544"/>
      <c r="G193" s="74" t="s">
        <v>522</v>
      </c>
      <c r="H193" s="75"/>
      <c r="I193" s="75"/>
      <c r="J193" s="75"/>
      <c r="K193" s="76"/>
      <c r="L193" s="77" t="s">
        <v>527</v>
      </c>
      <c r="M193" s="78"/>
      <c r="N193" s="78"/>
      <c r="O193" s="78"/>
      <c r="P193" s="78"/>
      <c r="Q193" s="78"/>
      <c r="R193" s="78"/>
      <c r="S193" s="78"/>
      <c r="T193" s="78"/>
      <c r="U193" s="78"/>
      <c r="V193" s="78"/>
      <c r="W193" s="78"/>
      <c r="X193" s="79"/>
      <c r="Y193" s="80">
        <v>19.399999999999999</v>
      </c>
      <c r="Z193" s="81"/>
      <c r="AA193" s="81"/>
      <c r="AB193" s="92"/>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4.75" customHeight="1">
      <c r="A194" s="126"/>
      <c r="B194" s="543"/>
      <c r="C194" s="543"/>
      <c r="D194" s="543"/>
      <c r="E194" s="543"/>
      <c r="F194" s="544"/>
      <c r="G194" s="74" t="s">
        <v>555</v>
      </c>
      <c r="H194" s="75"/>
      <c r="I194" s="75"/>
      <c r="J194" s="75"/>
      <c r="K194" s="76"/>
      <c r="L194" s="77" t="s">
        <v>556</v>
      </c>
      <c r="M194" s="78"/>
      <c r="N194" s="78"/>
      <c r="O194" s="78"/>
      <c r="P194" s="78"/>
      <c r="Q194" s="78"/>
      <c r="R194" s="78"/>
      <c r="S194" s="78"/>
      <c r="T194" s="78"/>
      <c r="U194" s="78"/>
      <c r="V194" s="78"/>
      <c r="W194" s="78"/>
      <c r="X194" s="79"/>
      <c r="Y194" s="80">
        <v>11.8</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3"/>
      <c r="C195" s="543"/>
      <c r="D195" s="543"/>
      <c r="E195" s="543"/>
      <c r="F195" s="544"/>
      <c r="G195" s="74" t="s">
        <v>523</v>
      </c>
      <c r="H195" s="387"/>
      <c r="I195" s="387"/>
      <c r="J195" s="387"/>
      <c r="K195" s="388"/>
      <c r="L195" s="77" t="s">
        <v>528</v>
      </c>
      <c r="M195" s="389"/>
      <c r="N195" s="389"/>
      <c r="O195" s="389"/>
      <c r="P195" s="389"/>
      <c r="Q195" s="389"/>
      <c r="R195" s="389"/>
      <c r="S195" s="389"/>
      <c r="T195" s="389"/>
      <c r="U195" s="389"/>
      <c r="V195" s="389"/>
      <c r="W195" s="389"/>
      <c r="X195" s="390"/>
      <c r="Y195" s="80">
        <v>1.2</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3"/>
      <c r="C196" s="543"/>
      <c r="D196" s="543"/>
      <c r="E196" s="543"/>
      <c r="F196" s="544"/>
      <c r="G196" s="74" t="s">
        <v>524</v>
      </c>
      <c r="H196" s="387"/>
      <c r="I196" s="387"/>
      <c r="J196" s="387"/>
      <c r="K196" s="388"/>
      <c r="L196" s="77"/>
      <c r="M196" s="389"/>
      <c r="N196" s="389"/>
      <c r="O196" s="389"/>
      <c r="P196" s="389"/>
      <c r="Q196" s="389"/>
      <c r="R196" s="389"/>
      <c r="S196" s="389"/>
      <c r="T196" s="389"/>
      <c r="U196" s="389"/>
      <c r="V196" s="389"/>
      <c r="W196" s="389"/>
      <c r="X196" s="390"/>
      <c r="Y196" s="80">
        <v>0.2</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3"/>
      <c r="C197" s="543"/>
      <c r="D197" s="543"/>
      <c r="E197" s="543"/>
      <c r="F197" s="544"/>
      <c r="G197" s="74" t="s">
        <v>525</v>
      </c>
      <c r="H197" s="387"/>
      <c r="I197" s="387"/>
      <c r="J197" s="387"/>
      <c r="K197" s="388"/>
      <c r="L197" s="77"/>
      <c r="M197" s="389"/>
      <c r="N197" s="389"/>
      <c r="O197" s="389"/>
      <c r="P197" s="389"/>
      <c r="Q197" s="389"/>
      <c r="R197" s="389"/>
      <c r="S197" s="389"/>
      <c r="T197" s="389"/>
      <c r="U197" s="389"/>
      <c r="V197" s="389"/>
      <c r="W197" s="389"/>
      <c r="X197" s="390"/>
      <c r="Y197" s="80">
        <v>3.5</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3"/>
      <c r="C198" s="543"/>
      <c r="D198" s="543"/>
      <c r="E198" s="543"/>
      <c r="F198" s="544"/>
      <c r="G198" s="74" t="s">
        <v>526</v>
      </c>
      <c r="H198" s="387"/>
      <c r="I198" s="387"/>
      <c r="J198" s="387"/>
      <c r="K198" s="388"/>
      <c r="L198" s="77"/>
      <c r="M198" s="389"/>
      <c r="N198" s="389"/>
      <c r="O198" s="389"/>
      <c r="P198" s="389"/>
      <c r="Q198" s="389"/>
      <c r="R198" s="389"/>
      <c r="S198" s="389"/>
      <c r="T198" s="389"/>
      <c r="U198" s="389"/>
      <c r="V198" s="389"/>
      <c r="W198" s="389"/>
      <c r="X198" s="390"/>
      <c r="Y198" s="80">
        <v>2.9</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3"/>
      <c r="C199" s="543"/>
      <c r="D199" s="543"/>
      <c r="E199" s="543"/>
      <c r="F199" s="544"/>
      <c r="G199" s="74"/>
      <c r="H199" s="387"/>
      <c r="I199" s="387"/>
      <c r="J199" s="387"/>
      <c r="K199" s="388"/>
      <c r="L199" s="77"/>
      <c r="M199" s="389"/>
      <c r="N199" s="389"/>
      <c r="O199" s="389"/>
      <c r="P199" s="389"/>
      <c r="Q199" s="389"/>
      <c r="R199" s="389"/>
      <c r="S199" s="389"/>
      <c r="T199" s="389"/>
      <c r="U199" s="389"/>
      <c r="V199" s="389"/>
      <c r="W199" s="389"/>
      <c r="X199" s="390"/>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39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43"/>
      <c r="C204" s="543"/>
      <c r="D204" s="543"/>
      <c r="E204" s="543"/>
      <c r="F204" s="544"/>
      <c r="G204" s="391" t="s">
        <v>529</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c r="A205" s="126"/>
      <c r="B205" s="543"/>
      <c r="C205" s="543"/>
      <c r="D205" s="543"/>
      <c r="E205" s="543"/>
      <c r="F205" s="544"/>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c r="A206" s="126"/>
      <c r="B206" s="543"/>
      <c r="C206" s="543"/>
      <c r="D206" s="543"/>
      <c r="E206" s="543"/>
      <c r="F206" s="544"/>
      <c r="G206" s="97" t="s">
        <v>521</v>
      </c>
      <c r="H206" s="98"/>
      <c r="I206" s="98"/>
      <c r="J206" s="98"/>
      <c r="K206" s="99"/>
      <c r="L206" s="100" t="s">
        <v>533</v>
      </c>
      <c r="M206" s="101"/>
      <c r="N206" s="101"/>
      <c r="O206" s="101"/>
      <c r="P206" s="101"/>
      <c r="Q206" s="101"/>
      <c r="R206" s="101"/>
      <c r="S206" s="101"/>
      <c r="T206" s="101"/>
      <c r="U206" s="101"/>
      <c r="V206" s="101"/>
      <c r="W206" s="101"/>
      <c r="X206" s="102"/>
      <c r="Y206" s="103">
        <v>4.7</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3"/>
    </row>
    <row r="207" spans="1:50" ht="24.75" customHeight="1">
      <c r="A207" s="126"/>
      <c r="B207" s="543"/>
      <c r="C207" s="543"/>
      <c r="D207" s="543"/>
      <c r="E207" s="543"/>
      <c r="F207" s="544"/>
      <c r="G207" s="74" t="s">
        <v>530</v>
      </c>
      <c r="H207" s="75"/>
      <c r="I207" s="75"/>
      <c r="J207" s="75"/>
      <c r="K207" s="76"/>
      <c r="L207" s="77" t="s">
        <v>534</v>
      </c>
      <c r="M207" s="78"/>
      <c r="N207" s="78"/>
      <c r="O207" s="78"/>
      <c r="P207" s="78"/>
      <c r="Q207" s="78"/>
      <c r="R207" s="78"/>
      <c r="S207" s="78"/>
      <c r="T207" s="78"/>
      <c r="U207" s="78"/>
      <c r="V207" s="78"/>
      <c r="W207" s="78"/>
      <c r="X207" s="79"/>
      <c r="Y207" s="80">
        <v>0.4</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43"/>
      <c r="C208" s="543"/>
      <c r="D208" s="543"/>
      <c r="E208" s="543"/>
      <c r="F208" s="544"/>
      <c r="G208" s="74" t="s">
        <v>531</v>
      </c>
      <c r="H208" s="75"/>
      <c r="I208" s="75"/>
      <c r="J208" s="75"/>
      <c r="K208" s="76"/>
      <c r="L208" s="77" t="s">
        <v>535</v>
      </c>
      <c r="M208" s="78"/>
      <c r="N208" s="78"/>
      <c r="O208" s="78"/>
      <c r="P208" s="78"/>
      <c r="Q208" s="78"/>
      <c r="R208" s="78"/>
      <c r="S208" s="78"/>
      <c r="T208" s="78"/>
      <c r="U208" s="78"/>
      <c r="V208" s="78"/>
      <c r="W208" s="78"/>
      <c r="X208" s="79"/>
      <c r="Y208" s="80">
        <v>0.3</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43"/>
      <c r="C209" s="543"/>
      <c r="D209" s="543"/>
      <c r="E209" s="543"/>
      <c r="F209" s="544"/>
      <c r="G209" s="74" t="s">
        <v>525</v>
      </c>
      <c r="H209" s="75"/>
      <c r="I209" s="75"/>
      <c r="J209" s="75"/>
      <c r="K209" s="76"/>
      <c r="L209" s="77"/>
      <c r="M209" s="78"/>
      <c r="N209" s="78"/>
      <c r="O209" s="78"/>
      <c r="P209" s="78"/>
      <c r="Q209" s="78"/>
      <c r="R209" s="78"/>
      <c r="S209" s="78"/>
      <c r="T209" s="78"/>
      <c r="U209" s="78"/>
      <c r="V209" s="78"/>
      <c r="W209" s="78"/>
      <c r="X209" s="79"/>
      <c r="Y209" s="80">
        <v>0.7</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43"/>
      <c r="C210" s="543"/>
      <c r="D210" s="543"/>
      <c r="E210" s="543"/>
      <c r="F210" s="544"/>
      <c r="G210" s="74" t="s">
        <v>532</v>
      </c>
      <c r="H210" s="75"/>
      <c r="I210" s="75"/>
      <c r="J210" s="75"/>
      <c r="K210" s="76"/>
      <c r="L210" s="77"/>
      <c r="M210" s="78"/>
      <c r="N210" s="78"/>
      <c r="O210" s="78"/>
      <c r="P210" s="78"/>
      <c r="Q210" s="78"/>
      <c r="R210" s="78"/>
      <c r="S210" s="78"/>
      <c r="T210" s="78"/>
      <c r="U210" s="78"/>
      <c r="V210" s="78"/>
      <c r="W210" s="78"/>
      <c r="X210" s="79"/>
      <c r="Y210" s="80">
        <v>0.4</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6.5000000000000009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43"/>
      <c r="C217" s="543"/>
      <c r="D217" s="543"/>
      <c r="E217" s="543"/>
      <c r="F217" s="544"/>
      <c r="G217" s="391" t="s">
        <v>536</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367</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c r="A218" s="126"/>
      <c r="B218" s="543"/>
      <c r="C218" s="543"/>
      <c r="D218" s="543"/>
      <c r="E218" s="543"/>
      <c r="F218" s="544"/>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c r="A219" s="126"/>
      <c r="B219" s="543"/>
      <c r="C219" s="543"/>
      <c r="D219" s="543"/>
      <c r="E219" s="543"/>
      <c r="F219" s="544"/>
      <c r="G219" s="97" t="s">
        <v>557</v>
      </c>
      <c r="H219" s="98"/>
      <c r="I219" s="98"/>
      <c r="J219" s="98"/>
      <c r="K219" s="99"/>
      <c r="L219" s="100" t="s">
        <v>558</v>
      </c>
      <c r="M219" s="101"/>
      <c r="N219" s="101"/>
      <c r="O219" s="101"/>
      <c r="P219" s="101"/>
      <c r="Q219" s="101"/>
      <c r="R219" s="101"/>
      <c r="S219" s="101"/>
      <c r="T219" s="101"/>
      <c r="U219" s="101"/>
      <c r="V219" s="101"/>
      <c r="W219" s="101"/>
      <c r="X219" s="102"/>
      <c r="Y219" s="103">
        <v>4.3</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4.75" customHeight="1">
      <c r="A220" s="126"/>
      <c r="B220" s="543"/>
      <c r="C220" s="543"/>
      <c r="D220" s="543"/>
      <c r="E220" s="543"/>
      <c r="F220" s="544"/>
      <c r="G220" s="74" t="s">
        <v>559</v>
      </c>
      <c r="H220" s="387"/>
      <c r="I220" s="387"/>
      <c r="J220" s="387"/>
      <c r="K220" s="388"/>
      <c r="L220" s="77" t="s">
        <v>560</v>
      </c>
      <c r="M220" s="389"/>
      <c r="N220" s="389"/>
      <c r="O220" s="389"/>
      <c r="P220" s="389"/>
      <c r="Q220" s="389"/>
      <c r="R220" s="389"/>
      <c r="S220" s="389"/>
      <c r="T220" s="389"/>
      <c r="U220" s="389"/>
      <c r="V220" s="389"/>
      <c r="W220" s="389"/>
      <c r="X220" s="390"/>
      <c r="Y220" s="80">
        <v>2</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3"/>
      <c r="C221" s="543"/>
      <c r="D221" s="543"/>
      <c r="E221" s="543"/>
      <c r="F221" s="544"/>
      <c r="G221" s="74" t="s">
        <v>537</v>
      </c>
      <c r="H221" s="75"/>
      <c r="I221" s="75"/>
      <c r="J221" s="75"/>
      <c r="K221" s="76"/>
      <c r="L221" s="77" t="s">
        <v>539</v>
      </c>
      <c r="M221" s="78"/>
      <c r="N221" s="78"/>
      <c r="O221" s="78"/>
      <c r="P221" s="78"/>
      <c r="Q221" s="78"/>
      <c r="R221" s="78"/>
      <c r="S221" s="78"/>
      <c r="T221" s="78"/>
      <c r="U221" s="78"/>
      <c r="V221" s="78"/>
      <c r="W221" s="78"/>
      <c r="X221" s="79"/>
      <c r="Y221" s="80">
        <v>0.8</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3"/>
      <c r="C222" s="543"/>
      <c r="D222" s="543"/>
      <c r="E222" s="543"/>
      <c r="F222" s="544"/>
      <c r="G222" s="74" t="s">
        <v>538</v>
      </c>
      <c r="H222" s="75"/>
      <c r="I222" s="75"/>
      <c r="J222" s="75"/>
      <c r="K222" s="76"/>
      <c r="L222" s="77" t="s">
        <v>540</v>
      </c>
      <c r="M222" s="78"/>
      <c r="N222" s="78"/>
      <c r="O222" s="78"/>
      <c r="P222" s="78"/>
      <c r="Q222" s="78"/>
      <c r="R222" s="78"/>
      <c r="S222" s="78"/>
      <c r="T222" s="78"/>
      <c r="U222" s="78"/>
      <c r="V222" s="78"/>
      <c r="W222" s="78"/>
      <c r="X222" s="79"/>
      <c r="Y222" s="80">
        <v>1.3</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8.4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3.75" customHeight="1">
      <c r="A236" s="112">
        <v>1</v>
      </c>
      <c r="B236" s="112">
        <v>1</v>
      </c>
      <c r="C236" s="117" t="s">
        <v>541</v>
      </c>
      <c r="D236" s="113"/>
      <c r="E236" s="113"/>
      <c r="F236" s="113"/>
      <c r="G236" s="113"/>
      <c r="H236" s="113"/>
      <c r="I236" s="113"/>
      <c r="J236" s="113"/>
      <c r="K236" s="113"/>
      <c r="L236" s="113"/>
      <c r="M236" s="117" t="s">
        <v>542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24.1</v>
      </c>
      <c r="AL236" s="115"/>
      <c r="AM236" s="115"/>
      <c r="AN236" s="115"/>
      <c r="AO236" s="115"/>
      <c r="AP236" s="116"/>
      <c r="AQ236" s="117" t="s">
        <v>543</v>
      </c>
      <c r="AR236" s="113"/>
      <c r="AS236" s="113"/>
      <c r="AT236" s="113"/>
      <c r="AU236" s="114" t="s">
        <v>553</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544</v>
      </c>
      <c r="D269" s="113"/>
      <c r="E269" s="113"/>
      <c r="F269" s="113"/>
      <c r="G269" s="113"/>
      <c r="H269" s="113"/>
      <c r="I269" s="113"/>
      <c r="J269" s="113"/>
      <c r="K269" s="113"/>
      <c r="L269" s="113"/>
      <c r="M269" s="117" t="s">
        <v>545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39</v>
      </c>
      <c r="AL269" s="115"/>
      <c r="AM269" s="115"/>
      <c r="AN269" s="115"/>
      <c r="AO269" s="115"/>
      <c r="AP269" s="116"/>
      <c r="AQ269" s="117">
        <v>1</v>
      </c>
      <c r="AR269" s="113"/>
      <c r="AS269" s="113"/>
      <c r="AT269" s="113"/>
      <c r="AU269" s="114">
        <v>98</v>
      </c>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546</v>
      </c>
      <c r="D302" s="113"/>
      <c r="E302" s="113"/>
      <c r="F302" s="113"/>
      <c r="G302" s="113"/>
      <c r="H302" s="113"/>
      <c r="I302" s="113"/>
      <c r="J302" s="113"/>
      <c r="K302" s="113"/>
      <c r="L302" s="113"/>
      <c r="M302" s="117" t="s">
        <v>547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6.5</v>
      </c>
      <c r="AL302" s="115"/>
      <c r="AM302" s="115"/>
      <c r="AN302" s="115"/>
      <c r="AO302" s="115"/>
      <c r="AP302" s="116"/>
      <c r="AQ302" s="117">
        <v>1</v>
      </c>
      <c r="AR302" s="113"/>
      <c r="AS302" s="113"/>
      <c r="AT302" s="113"/>
      <c r="AU302" s="114">
        <v>100</v>
      </c>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548</v>
      </c>
      <c r="D335" s="113"/>
      <c r="E335" s="113"/>
      <c r="F335" s="113"/>
      <c r="G335" s="113"/>
      <c r="H335" s="113"/>
      <c r="I335" s="113"/>
      <c r="J335" s="113"/>
      <c r="K335" s="113"/>
      <c r="L335" s="113"/>
      <c r="M335" s="117" t="s">
        <v>549</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8.4</v>
      </c>
      <c r="AL335" s="115"/>
      <c r="AM335" s="115"/>
      <c r="AN335" s="115"/>
      <c r="AO335" s="115"/>
      <c r="AP335" s="116"/>
      <c r="AQ335" s="117">
        <v>1</v>
      </c>
      <c r="AR335" s="113"/>
      <c r="AS335" s="113"/>
      <c r="AT335" s="113"/>
      <c r="AU335" s="114">
        <v>96</v>
      </c>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6.75" customHeight="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1.75" hidden="1"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t="2.25" hidden="1" customHeight="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8.25"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7.5"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12.75"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cfRule type="expression" dxfId="893" priority="193">
      <formula>IF(RIGHT(TEXT(Y195,"0.#"),1)=".",FALSE,TRUE)</formula>
    </cfRule>
    <cfRule type="expression" dxfId="892" priority="194">
      <formula>IF(RIGHT(TEXT(Y195,"0.#"),1)=".",TRUE,FALSE)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Y193">
    <cfRule type="expression" dxfId="745" priority="1">
      <formula>IF(RIGHT(TEXT(Y193,"0.#"),1)=".",FALSE,TRUE)</formula>
    </cfRule>
    <cfRule type="expression" dxfId="744"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 sqref="B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t="s">
        <v>468</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宇宙開発利用</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3"/>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2"/>
      <c r="B6" s="673"/>
      <c r="C6" s="673"/>
      <c r="D6" s="673"/>
      <c r="E6" s="673"/>
      <c r="F6" s="674"/>
      <c r="G6" s="322"/>
      <c r="H6" s="323"/>
      <c r="I6" s="323"/>
      <c r="J6" s="323"/>
      <c r="K6" s="323"/>
      <c r="L6" s="323"/>
      <c r="M6" s="323"/>
      <c r="N6" s="323"/>
      <c r="O6" s="324"/>
      <c r="P6" s="197"/>
      <c r="Q6" s="197"/>
      <c r="R6" s="197"/>
      <c r="S6" s="197"/>
      <c r="T6" s="197"/>
      <c r="U6" s="197"/>
      <c r="V6" s="197"/>
      <c r="W6" s="197"/>
      <c r="X6" s="198"/>
      <c r="Y6" s="120" t="s">
        <v>15</v>
      </c>
      <c r="Z6" s="121"/>
      <c r="AA6" s="171"/>
      <c r="AB6" s="684"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3"/>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2"/>
      <c r="B11" s="673"/>
      <c r="C11" s="673"/>
      <c r="D11" s="673"/>
      <c r="E11" s="673"/>
      <c r="F11" s="674"/>
      <c r="G11" s="322"/>
      <c r="H11" s="323"/>
      <c r="I11" s="323"/>
      <c r="J11" s="323"/>
      <c r="K11" s="323"/>
      <c r="L11" s="323"/>
      <c r="M11" s="323"/>
      <c r="N11" s="323"/>
      <c r="O11" s="324"/>
      <c r="P11" s="197"/>
      <c r="Q11" s="197"/>
      <c r="R11" s="197"/>
      <c r="S11" s="197"/>
      <c r="T11" s="197"/>
      <c r="U11" s="197"/>
      <c r="V11" s="197"/>
      <c r="W11" s="197"/>
      <c r="X11" s="198"/>
      <c r="Y11" s="120" t="s">
        <v>15</v>
      </c>
      <c r="Z11" s="121"/>
      <c r="AA11" s="171"/>
      <c r="AB11" s="68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3"/>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2"/>
      <c r="B16" s="673"/>
      <c r="C16" s="673"/>
      <c r="D16" s="673"/>
      <c r="E16" s="673"/>
      <c r="F16" s="674"/>
      <c r="G16" s="322"/>
      <c r="H16" s="323"/>
      <c r="I16" s="323"/>
      <c r="J16" s="323"/>
      <c r="K16" s="323"/>
      <c r="L16" s="323"/>
      <c r="M16" s="323"/>
      <c r="N16" s="323"/>
      <c r="O16" s="324"/>
      <c r="P16" s="197"/>
      <c r="Q16" s="197"/>
      <c r="R16" s="197"/>
      <c r="S16" s="197"/>
      <c r="T16" s="197"/>
      <c r="U16" s="197"/>
      <c r="V16" s="197"/>
      <c r="W16" s="197"/>
      <c r="X16" s="198"/>
      <c r="Y16" s="120" t="s">
        <v>15</v>
      </c>
      <c r="Z16" s="121"/>
      <c r="AA16" s="171"/>
      <c r="AB16" s="68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3"/>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2"/>
      <c r="B21" s="673"/>
      <c r="C21" s="673"/>
      <c r="D21" s="673"/>
      <c r="E21" s="673"/>
      <c r="F21" s="674"/>
      <c r="G21" s="322"/>
      <c r="H21" s="323"/>
      <c r="I21" s="323"/>
      <c r="J21" s="323"/>
      <c r="K21" s="323"/>
      <c r="L21" s="323"/>
      <c r="M21" s="323"/>
      <c r="N21" s="323"/>
      <c r="O21" s="324"/>
      <c r="P21" s="197"/>
      <c r="Q21" s="197"/>
      <c r="R21" s="197"/>
      <c r="S21" s="197"/>
      <c r="T21" s="197"/>
      <c r="U21" s="197"/>
      <c r="V21" s="197"/>
      <c r="W21" s="197"/>
      <c r="X21" s="198"/>
      <c r="Y21" s="120" t="s">
        <v>15</v>
      </c>
      <c r="Z21" s="121"/>
      <c r="AA21" s="171"/>
      <c r="AB21" s="684"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3"/>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2"/>
      <c r="B26" s="673"/>
      <c r="C26" s="673"/>
      <c r="D26" s="673"/>
      <c r="E26" s="673"/>
      <c r="F26" s="674"/>
      <c r="G26" s="322"/>
      <c r="H26" s="323"/>
      <c r="I26" s="323"/>
      <c r="J26" s="323"/>
      <c r="K26" s="323"/>
      <c r="L26" s="323"/>
      <c r="M26" s="323"/>
      <c r="N26" s="323"/>
      <c r="O26" s="324"/>
      <c r="P26" s="197"/>
      <c r="Q26" s="197"/>
      <c r="R26" s="197"/>
      <c r="S26" s="197"/>
      <c r="T26" s="197"/>
      <c r="U26" s="197"/>
      <c r="V26" s="197"/>
      <c r="W26" s="197"/>
      <c r="X26" s="198"/>
      <c r="Y26" s="120" t="s">
        <v>15</v>
      </c>
      <c r="Z26" s="121"/>
      <c r="AA26" s="171"/>
      <c r="AB26" s="684"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3"/>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2"/>
      <c r="B31" s="673"/>
      <c r="C31" s="673"/>
      <c r="D31" s="673"/>
      <c r="E31" s="673"/>
      <c r="F31" s="674"/>
      <c r="G31" s="322"/>
      <c r="H31" s="323"/>
      <c r="I31" s="323"/>
      <c r="J31" s="323"/>
      <c r="K31" s="323"/>
      <c r="L31" s="323"/>
      <c r="M31" s="323"/>
      <c r="N31" s="323"/>
      <c r="O31" s="324"/>
      <c r="P31" s="197"/>
      <c r="Q31" s="197"/>
      <c r="R31" s="197"/>
      <c r="S31" s="197"/>
      <c r="T31" s="197"/>
      <c r="U31" s="197"/>
      <c r="V31" s="197"/>
      <c r="W31" s="197"/>
      <c r="X31" s="198"/>
      <c r="Y31" s="120" t="s">
        <v>15</v>
      </c>
      <c r="Z31" s="121"/>
      <c r="AA31" s="171"/>
      <c r="AB31" s="684"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3"/>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2"/>
      <c r="B36" s="673"/>
      <c r="C36" s="673"/>
      <c r="D36" s="673"/>
      <c r="E36" s="673"/>
      <c r="F36" s="674"/>
      <c r="G36" s="322"/>
      <c r="H36" s="323"/>
      <c r="I36" s="323"/>
      <c r="J36" s="323"/>
      <c r="K36" s="323"/>
      <c r="L36" s="323"/>
      <c r="M36" s="323"/>
      <c r="N36" s="323"/>
      <c r="O36" s="324"/>
      <c r="P36" s="197"/>
      <c r="Q36" s="197"/>
      <c r="R36" s="197"/>
      <c r="S36" s="197"/>
      <c r="T36" s="197"/>
      <c r="U36" s="197"/>
      <c r="V36" s="197"/>
      <c r="W36" s="197"/>
      <c r="X36" s="198"/>
      <c r="Y36" s="120" t="s">
        <v>15</v>
      </c>
      <c r="Z36" s="121"/>
      <c r="AA36" s="171"/>
      <c r="AB36" s="684"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3"/>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2"/>
      <c r="B41" s="673"/>
      <c r="C41" s="673"/>
      <c r="D41" s="673"/>
      <c r="E41" s="673"/>
      <c r="F41" s="674"/>
      <c r="G41" s="322"/>
      <c r="H41" s="323"/>
      <c r="I41" s="323"/>
      <c r="J41" s="323"/>
      <c r="K41" s="323"/>
      <c r="L41" s="323"/>
      <c r="M41" s="323"/>
      <c r="N41" s="323"/>
      <c r="O41" s="324"/>
      <c r="P41" s="197"/>
      <c r="Q41" s="197"/>
      <c r="R41" s="197"/>
      <c r="S41" s="197"/>
      <c r="T41" s="197"/>
      <c r="U41" s="197"/>
      <c r="V41" s="197"/>
      <c r="W41" s="197"/>
      <c r="X41" s="198"/>
      <c r="Y41" s="120" t="s">
        <v>15</v>
      </c>
      <c r="Z41" s="121"/>
      <c r="AA41" s="171"/>
      <c r="AB41" s="684"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3"/>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2"/>
      <c r="B46" s="673"/>
      <c r="C46" s="673"/>
      <c r="D46" s="673"/>
      <c r="E46" s="673"/>
      <c r="F46" s="674"/>
      <c r="G46" s="322"/>
      <c r="H46" s="323"/>
      <c r="I46" s="323"/>
      <c r="J46" s="323"/>
      <c r="K46" s="323"/>
      <c r="L46" s="323"/>
      <c r="M46" s="323"/>
      <c r="N46" s="323"/>
      <c r="O46" s="324"/>
      <c r="P46" s="197"/>
      <c r="Q46" s="197"/>
      <c r="R46" s="197"/>
      <c r="S46" s="197"/>
      <c r="T46" s="197"/>
      <c r="U46" s="197"/>
      <c r="V46" s="197"/>
      <c r="W46" s="197"/>
      <c r="X46" s="198"/>
      <c r="Y46" s="120" t="s">
        <v>15</v>
      </c>
      <c r="Z46" s="121"/>
      <c r="AA46" s="171"/>
      <c r="AB46" s="684"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3"/>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2"/>
      <c r="B51" s="673"/>
      <c r="C51" s="673"/>
      <c r="D51" s="673"/>
      <c r="E51" s="673"/>
      <c r="F51" s="674"/>
      <c r="G51" s="322"/>
      <c r="H51" s="323"/>
      <c r="I51" s="323"/>
      <c r="J51" s="323"/>
      <c r="K51" s="323"/>
      <c r="L51" s="323"/>
      <c r="M51" s="323"/>
      <c r="N51" s="323"/>
      <c r="O51" s="324"/>
      <c r="P51" s="197"/>
      <c r="Q51" s="197"/>
      <c r="R51" s="197"/>
      <c r="S51" s="197"/>
      <c r="T51" s="197"/>
      <c r="U51" s="197"/>
      <c r="V51" s="197"/>
      <c r="W51" s="197"/>
      <c r="X51" s="198"/>
      <c r="Y51" s="120" t="s">
        <v>15</v>
      </c>
      <c r="Z51" s="121"/>
      <c r="AA51" s="171"/>
      <c r="AB51" s="694" t="s">
        <v>464</v>
      </c>
      <c r="AC51" s="695"/>
      <c r="AD51" s="695"/>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6" t="s">
        <v>34</v>
      </c>
      <c r="B2" s="697"/>
      <c r="C2" s="697"/>
      <c r="D2" s="697"/>
      <c r="E2" s="697"/>
      <c r="F2" s="698"/>
      <c r="G2" s="391" t="s">
        <v>370</v>
      </c>
      <c r="H2" s="392"/>
      <c r="I2" s="392"/>
      <c r="J2" s="392"/>
      <c r="K2" s="392"/>
      <c r="L2" s="392"/>
      <c r="M2" s="392"/>
      <c r="N2" s="392"/>
      <c r="O2" s="392"/>
      <c r="P2" s="392"/>
      <c r="Q2" s="392"/>
      <c r="R2" s="392"/>
      <c r="S2" s="392"/>
      <c r="T2" s="392"/>
      <c r="U2" s="392"/>
      <c r="V2" s="392"/>
      <c r="W2" s="392"/>
      <c r="X2" s="392"/>
      <c r="Y2" s="392"/>
      <c r="Z2" s="392"/>
      <c r="AA2" s="392"/>
      <c r="AB2" s="393"/>
      <c r="AC2" s="391" t="s">
        <v>460</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c r="A3" s="699"/>
      <c r="B3" s="700"/>
      <c r="C3" s="700"/>
      <c r="D3" s="700"/>
      <c r="E3" s="700"/>
      <c r="F3" s="701"/>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9"/>
      <c r="B15" s="700"/>
      <c r="C15" s="700"/>
      <c r="D15" s="700"/>
      <c r="E15" s="700"/>
      <c r="F15" s="701"/>
      <c r="G15" s="391" t="s">
        <v>371</v>
      </c>
      <c r="H15" s="392"/>
      <c r="I15" s="392"/>
      <c r="J15" s="392"/>
      <c r="K15" s="392"/>
      <c r="L15" s="392"/>
      <c r="M15" s="392"/>
      <c r="N15" s="392"/>
      <c r="O15" s="392"/>
      <c r="P15" s="392"/>
      <c r="Q15" s="392"/>
      <c r="R15" s="392"/>
      <c r="S15" s="392"/>
      <c r="T15" s="392"/>
      <c r="U15" s="392"/>
      <c r="V15" s="392"/>
      <c r="W15" s="392"/>
      <c r="X15" s="392"/>
      <c r="Y15" s="392"/>
      <c r="Z15" s="392"/>
      <c r="AA15" s="392"/>
      <c r="AB15" s="393"/>
      <c r="AC15" s="391" t="s">
        <v>372</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699"/>
      <c r="B16" s="700"/>
      <c r="C16" s="700"/>
      <c r="D16" s="700"/>
      <c r="E16" s="700"/>
      <c r="F16" s="701"/>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9"/>
      <c r="B28" s="700"/>
      <c r="C28" s="700"/>
      <c r="D28" s="700"/>
      <c r="E28" s="700"/>
      <c r="F28" s="701"/>
      <c r="G28" s="391" t="s">
        <v>373</v>
      </c>
      <c r="H28" s="392"/>
      <c r="I28" s="392"/>
      <c r="J28" s="392"/>
      <c r="K28" s="392"/>
      <c r="L28" s="392"/>
      <c r="M28" s="392"/>
      <c r="N28" s="392"/>
      <c r="O28" s="392"/>
      <c r="P28" s="392"/>
      <c r="Q28" s="392"/>
      <c r="R28" s="392"/>
      <c r="S28" s="392"/>
      <c r="T28" s="392"/>
      <c r="U28" s="392"/>
      <c r="V28" s="392"/>
      <c r="W28" s="392"/>
      <c r="X28" s="392"/>
      <c r="Y28" s="392"/>
      <c r="Z28" s="392"/>
      <c r="AA28" s="392"/>
      <c r="AB28" s="393"/>
      <c r="AC28" s="391" t="s">
        <v>374</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699"/>
      <c r="B29" s="700"/>
      <c r="C29" s="700"/>
      <c r="D29" s="700"/>
      <c r="E29" s="700"/>
      <c r="F29" s="701"/>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9"/>
      <c r="B41" s="700"/>
      <c r="C41" s="700"/>
      <c r="D41" s="700"/>
      <c r="E41" s="700"/>
      <c r="F41" s="701"/>
      <c r="G41" s="391" t="s">
        <v>375</v>
      </c>
      <c r="H41" s="392"/>
      <c r="I41" s="392"/>
      <c r="J41" s="392"/>
      <c r="K41" s="392"/>
      <c r="L41" s="392"/>
      <c r="M41" s="392"/>
      <c r="N41" s="392"/>
      <c r="O41" s="392"/>
      <c r="P41" s="392"/>
      <c r="Q41" s="392"/>
      <c r="R41" s="392"/>
      <c r="S41" s="392"/>
      <c r="T41" s="392"/>
      <c r="U41" s="392"/>
      <c r="V41" s="392"/>
      <c r="W41" s="392"/>
      <c r="X41" s="392"/>
      <c r="Y41" s="392"/>
      <c r="Z41" s="392"/>
      <c r="AA41" s="392"/>
      <c r="AB41" s="393"/>
      <c r="AC41" s="391" t="s">
        <v>376</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699"/>
      <c r="B42" s="700"/>
      <c r="C42" s="700"/>
      <c r="D42" s="700"/>
      <c r="E42" s="700"/>
      <c r="F42" s="701"/>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row r="55" spans="1:50" ht="30" customHeight="1">
      <c r="A55" s="696" t="s">
        <v>34</v>
      </c>
      <c r="B55" s="697"/>
      <c r="C55" s="697"/>
      <c r="D55" s="697"/>
      <c r="E55" s="697"/>
      <c r="F55" s="698"/>
      <c r="G55" s="391" t="s">
        <v>377</v>
      </c>
      <c r="H55" s="392"/>
      <c r="I55" s="392"/>
      <c r="J55" s="392"/>
      <c r="K55" s="392"/>
      <c r="L55" s="392"/>
      <c r="M55" s="392"/>
      <c r="N55" s="392"/>
      <c r="O55" s="392"/>
      <c r="P55" s="392"/>
      <c r="Q55" s="392"/>
      <c r="R55" s="392"/>
      <c r="S55" s="392"/>
      <c r="T55" s="392"/>
      <c r="U55" s="392"/>
      <c r="V55" s="392"/>
      <c r="W55" s="392"/>
      <c r="X55" s="392"/>
      <c r="Y55" s="392"/>
      <c r="Z55" s="392"/>
      <c r="AA55" s="392"/>
      <c r="AB55" s="393"/>
      <c r="AC55" s="391" t="s">
        <v>378</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699"/>
      <c r="B56" s="700"/>
      <c r="C56" s="700"/>
      <c r="D56" s="700"/>
      <c r="E56" s="700"/>
      <c r="F56" s="701"/>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9"/>
      <c r="B68" s="700"/>
      <c r="C68" s="700"/>
      <c r="D68" s="700"/>
      <c r="E68" s="700"/>
      <c r="F68" s="701"/>
      <c r="G68" s="391" t="s">
        <v>379</v>
      </c>
      <c r="H68" s="392"/>
      <c r="I68" s="392"/>
      <c r="J68" s="392"/>
      <c r="K68" s="392"/>
      <c r="L68" s="392"/>
      <c r="M68" s="392"/>
      <c r="N68" s="392"/>
      <c r="O68" s="392"/>
      <c r="P68" s="392"/>
      <c r="Q68" s="392"/>
      <c r="R68" s="392"/>
      <c r="S68" s="392"/>
      <c r="T68" s="392"/>
      <c r="U68" s="392"/>
      <c r="V68" s="392"/>
      <c r="W68" s="392"/>
      <c r="X68" s="392"/>
      <c r="Y68" s="392"/>
      <c r="Z68" s="392"/>
      <c r="AA68" s="392"/>
      <c r="AB68" s="393"/>
      <c r="AC68" s="391" t="s">
        <v>380</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699"/>
      <c r="B69" s="700"/>
      <c r="C69" s="700"/>
      <c r="D69" s="700"/>
      <c r="E69" s="700"/>
      <c r="F69" s="701"/>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9"/>
      <c r="B81" s="700"/>
      <c r="C81" s="700"/>
      <c r="D81" s="700"/>
      <c r="E81" s="700"/>
      <c r="F81" s="701"/>
      <c r="G81" s="391" t="s">
        <v>381</v>
      </c>
      <c r="H81" s="392"/>
      <c r="I81" s="392"/>
      <c r="J81" s="392"/>
      <c r="K81" s="392"/>
      <c r="L81" s="392"/>
      <c r="M81" s="392"/>
      <c r="N81" s="392"/>
      <c r="O81" s="392"/>
      <c r="P81" s="392"/>
      <c r="Q81" s="392"/>
      <c r="R81" s="392"/>
      <c r="S81" s="392"/>
      <c r="T81" s="392"/>
      <c r="U81" s="392"/>
      <c r="V81" s="392"/>
      <c r="W81" s="392"/>
      <c r="X81" s="392"/>
      <c r="Y81" s="392"/>
      <c r="Z81" s="392"/>
      <c r="AA81" s="392"/>
      <c r="AB81" s="393"/>
      <c r="AC81" s="391" t="s">
        <v>382</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699"/>
      <c r="B82" s="700"/>
      <c r="C82" s="700"/>
      <c r="D82" s="700"/>
      <c r="E82" s="700"/>
      <c r="F82" s="701"/>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9"/>
      <c r="B94" s="700"/>
      <c r="C94" s="700"/>
      <c r="D94" s="700"/>
      <c r="E94" s="700"/>
      <c r="F94" s="701"/>
      <c r="G94" s="391" t="s">
        <v>383</v>
      </c>
      <c r="H94" s="392"/>
      <c r="I94" s="392"/>
      <c r="J94" s="392"/>
      <c r="K94" s="392"/>
      <c r="L94" s="392"/>
      <c r="M94" s="392"/>
      <c r="N94" s="392"/>
      <c r="O94" s="392"/>
      <c r="P94" s="392"/>
      <c r="Q94" s="392"/>
      <c r="R94" s="392"/>
      <c r="S94" s="392"/>
      <c r="T94" s="392"/>
      <c r="U94" s="392"/>
      <c r="V94" s="392"/>
      <c r="W94" s="392"/>
      <c r="X94" s="392"/>
      <c r="Y94" s="392"/>
      <c r="Z94" s="392"/>
      <c r="AA94" s="392"/>
      <c r="AB94" s="393"/>
      <c r="AC94" s="391" t="s">
        <v>384</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699"/>
      <c r="B95" s="700"/>
      <c r="C95" s="700"/>
      <c r="D95" s="700"/>
      <c r="E95" s="700"/>
      <c r="F95" s="701"/>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row r="108" spans="1:50" ht="30" customHeight="1">
      <c r="A108" s="696" t="s">
        <v>34</v>
      </c>
      <c r="B108" s="697"/>
      <c r="C108" s="697"/>
      <c r="D108" s="697"/>
      <c r="E108" s="697"/>
      <c r="F108" s="698"/>
      <c r="G108" s="391" t="s">
        <v>385</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386</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699"/>
      <c r="B109" s="700"/>
      <c r="C109" s="700"/>
      <c r="D109" s="700"/>
      <c r="E109" s="700"/>
      <c r="F109" s="701"/>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9"/>
      <c r="B121" s="700"/>
      <c r="C121" s="700"/>
      <c r="D121" s="700"/>
      <c r="E121" s="700"/>
      <c r="F121" s="701"/>
      <c r="G121" s="391" t="s">
        <v>407</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387</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699"/>
      <c r="B122" s="700"/>
      <c r="C122" s="700"/>
      <c r="D122" s="700"/>
      <c r="E122" s="700"/>
      <c r="F122" s="701"/>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9"/>
      <c r="B134" s="700"/>
      <c r="C134" s="700"/>
      <c r="D134" s="700"/>
      <c r="E134" s="700"/>
      <c r="F134" s="701"/>
      <c r="G134" s="391" t="s">
        <v>388</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389</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699"/>
      <c r="B135" s="700"/>
      <c r="C135" s="700"/>
      <c r="D135" s="700"/>
      <c r="E135" s="700"/>
      <c r="F135" s="701"/>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9"/>
      <c r="B147" s="700"/>
      <c r="C147" s="700"/>
      <c r="D147" s="700"/>
      <c r="E147" s="700"/>
      <c r="F147" s="701"/>
      <c r="G147" s="391" t="s">
        <v>390</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699"/>
      <c r="B148" s="700"/>
      <c r="C148" s="700"/>
      <c r="D148" s="700"/>
      <c r="E148" s="700"/>
      <c r="F148" s="701"/>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row r="161" spans="1:50" ht="30" customHeight="1">
      <c r="A161" s="696" t="s">
        <v>34</v>
      </c>
      <c r="B161" s="697"/>
      <c r="C161" s="697"/>
      <c r="D161" s="697"/>
      <c r="E161" s="697"/>
      <c r="F161" s="698"/>
      <c r="G161" s="391" t="s">
        <v>392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393</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699"/>
      <c r="B162" s="700"/>
      <c r="C162" s="700"/>
      <c r="D162" s="700"/>
      <c r="E162" s="700"/>
      <c r="F162" s="701"/>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9"/>
      <c r="B174" s="700"/>
      <c r="C174" s="700"/>
      <c r="D174" s="700"/>
      <c r="E174" s="700"/>
      <c r="F174" s="701"/>
      <c r="G174" s="391" t="s">
        <v>394</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395</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699"/>
      <c r="B175" s="700"/>
      <c r="C175" s="700"/>
      <c r="D175" s="700"/>
      <c r="E175" s="700"/>
      <c r="F175" s="701"/>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9"/>
      <c r="B187" s="700"/>
      <c r="C187" s="700"/>
      <c r="D187" s="700"/>
      <c r="E187" s="700"/>
      <c r="F187" s="701"/>
      <c r="G187" s="391" t="s">
        <v>396</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397</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699"/>
      <c r="B188" s="700"/>
      <c r="C188" s="700"/>
      <c r="D188" s="700"/>
      <c r="E188" s="700"/>
      <c r="F188" s="701"/>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9"/>
      <c r="B200" s="700"/>
      <c r="C200" s="700"/>
      <c r="D200" s="700"/>
      <c r="E200" s="700"/>
      <c r="F200" s="701"/>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398</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699"/>
      <c r="B201" s="700"/>
      <c r="C201" s="700"/>
      <c r="D201" s="700"/>
      <c r="E201" s="700"/>
      <c r="F201" s="701"/>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row r="214" spans="1:50" ht="30" customHeight="1">
      <c r="A214" s="714" t="s">
        <v>34</v>
      </c>
      <c r="B214" s="715"/>
      <c r="C214" s="715"/>
      <c r="D214" s="715"/>
      <c r="E214" s="715"/>
      <c r="F214" s="716"/>
      <c r="G214" s="391" t="s">
        <v>399</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400</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699"/>
      <c r="B215" s="700"/>
      <c r="C215" s="700"/>
      <c r="D215" s="700"/>
      <c r="E215" s="700"/>
      <c r="F215" s="701"/>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9"/>
      <c r="B227" s="700"/>
      <c r="C227" s="700"/>
      <c r="D227" s="700"/>
      <c r="E227" s="700"/>
      <c r="F227" s="701"/>
      <c r="G227" s="391" t="s">
        <v>401</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402</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699"/>
      <c r="B228" s="700"/>
      <c r="C228" s="700"/>
      <c r="D228" s="700"/>
      <c r="E228" s="700"/>
      <c r="F228" s="701"/>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9"/>
      <c r="B240" s="700"/>
      <c r="C240" s="700"/>
      <c r="D240" s="700"/>
      <c r="E240" s="700"/>
      <c r="F240" s="701"/>
      <c r="G240" s="391" t="s">
        <v>403</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404</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699"/>
      <c r="B241" s="700"/>
      <c r="C241" s="700"/>
      <c r="D241" s="700"/>
      <c r="E241" s="700"/>
      <c r="F241" s="701"/>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9"/>
      <c r="B253" s="700"/>
      <c r="C253" s="700"/>
      <c r="D253" s="700"/>
      <c r="E253" s="700"/>
      <c r="F253" s="701"/>
      <c r="G253" s="391" t="s">
        <v>405</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406</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699"/>
      <c r="B254" s="700"/>
      <c r="C254" s="700"/>
      <c r="D254" s="700"/>
      <c r="E254" s="700"/>
      <c r="F254" s="701"/>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鈴木 愛</cp:lastModifiedBy>
  <cp:lastPrinted>2015-08-19T08:16:40Z</cp:lastPrinted>
  <dcterms:created xsi:type="dcterms:W3CDTF">2012-03-13T00:50:25Z</dcterms:created>
  <dcterms:modified xsi:type="dcterms:W3CDTF">2015-08-19T08:16:41Z</dcterms:modified>
</cp:coreProperties>
</file>