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495" yWindow="195" windowWidth="13590" windowHeight="742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<sst xmlns="http://schemas.openxmlformats.org/spreadsheetml/2006/main" count="1440" uniqueCount="617">
  <si>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</si>
  <si>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</si>
  <si>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</si>
  <si>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</si>
  <si>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</si>
  <si>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</si>
  <si>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</si>
  <si>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</si>
  <si>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</si>
  <si>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</si>
  <si>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</si>
  <si>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</si>
  <si>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</si>
  <si>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</si>
  <si>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</si>
  <si>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</si>
  <si>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</si>
  <si>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</si>
  <si>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</si>
  <si>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</si>
  <si>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</si>
  <si>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</si>
  <si>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</si>
  <si>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</si>
  <si>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</si>
  <si>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</si>
  <si>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</si>
  <si>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</si>
  <si>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</si>
  <si>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</si>
  <si>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</si>
  <si>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</si>
  <si>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</si>
  <si>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</si>
  <si>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</si>
  <si>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</si>
  <si>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</si>
  <si>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</si>
  <si>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</si>
  <si>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</si>
  <si>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</si>
  <si>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</si>
  <si>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</si>
  <si>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</si>
  <si>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</si>
  <si>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</si>
  <si>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</si>
  <si>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</si>
  <si>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</si>
  <si>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</si>
  <si>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</si>
  <si>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</si>
  <si>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</si>
  <si>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</si>
  <si>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</si>
  <si>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</si>
  <si>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</si>
  <si>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</si>
  <si>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</si>
  <si>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</si>
  <si>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</si>
  <si>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</si>
  <si>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</si>
  <si>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</si>
  <si>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</si>
  <si>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</si>
  <si>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</si>
  <si>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</si>
  <si>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</si>
  <si>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</si>
  <si>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</si>
  <si>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</si>
  <si>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</si>
  <si>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</si>
  <si>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</si>
  <si>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</si>
  <si>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</si>
  <si>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</si>
  <si>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</si>
  <si>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</si>
  <si>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</si>
  <si>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</si>
  <si>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</si>
  <si>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</si>
  <si>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</si>
  <si>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</si>
  <si>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</si>
  <si>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</si>
  <si>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</si>
  <si>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</si>
  <si>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</si>
  <si>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</si>
  <si>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</si>
  <si>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</si>
  <si>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</si>
  <si>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</si>
  <si>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</si>
  <si>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</si>
  <si>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</si>
  <si>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</si>
  <si>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</si>
  <si>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</si>
  <si>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</si>
  <si>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</si>
  <si>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</si>
  <si>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</si>
  <si>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</si>
  <si>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</si>
  <si>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</si>
  <si>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</si>
  <si>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</si>
  <si>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</si>
  <si>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</si>
  <si>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</si>
  <si>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</si>
  <si>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</si>
  <si>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</si>
  <si>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</si>
  <si>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</si>
  <si>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</si>
  <si>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</si>
  <si>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</si>
  <si>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</si>
  <si>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</si>
  <si>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</si>
  <si>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</si>
  <si>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</si>
  <si>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</si>
  <si>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</si>
  <si>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</si>
  <si>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</si>
  <si>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</si>
  <si>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</si>
  <si>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</si>
  <si>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</si>
  <si>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</si>
  <si>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</si>
  <si>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</si>
  <si>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</si>
  <si>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</si>
  <si>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</si>
  <si>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</si>
  <si>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</si>
  <si>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</si>
  <si>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</si>
  <si>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</si>
  <si>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</si>
  <si>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</si>
  <si>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</si>
  <si>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</si>
  <si>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</si>
  <si>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</si>
  <si>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</si>
  <si>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</si>
  <si>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</si>
  <si>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</si>
  <si>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</si>
  <si>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</si>
  <si>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</si>
  <si>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</si>
  <si>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</si>
  <si>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</si>
  <si>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</si>
  <si>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</si>
  <si>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</si>
  <si>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</si>
  <si>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</si>
  <si>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</si>
  <si>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</si>
  <si>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</si>
  <si>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</si>
  <si>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</si>
  <si>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</si>
  <si>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</si>
  <si>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</si>
  <si>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</si>
  <si>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</si>
  <si>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</si>
  <si>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</si>
  <si>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</si>
  <si>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</si>
  <si>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</si>
  <si>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</si>
  <si>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</si>
  <si>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</si>
  <si>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</si>
  <si>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</si>
  <si>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</si>
  <si>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</si>
  <si>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</si>
  <si>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</si>
  <si>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</si>
  <si>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</si>
  <si>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</si>
  <si>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</si>
  <si>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</si>
  <si>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</si>
  <si>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</si>
  <si>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</si>
  <si>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</si>
  <si>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</si>
  <si>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</si>
  <si>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</si>
  <si>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</si>
  <si>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</si>
  <si>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</si>
  <si>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</si>
  <si>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</si>
  <si>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</si>
  <si>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</si>
  <si>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</si>
  <si>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</si>
  <si>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</si>
  <si>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</si>
  <si>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</si>
  <si>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</si>
  <si>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</si>
  <si>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</si>
  <si>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</si>
  <si>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</si>
  <si>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</si>
  <si>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</si>
  <si>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</si>
  <si>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</si>
  <si>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</si>
  <si>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</si>
  <si>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</si>
  <si>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</si>
  <si>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</si>
  <si>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</si>
  <si>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</si>
  <si>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</si>
  <si>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</si>
  <si>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</si>
  <si>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</si>
  <si>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</si>
  <si>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</si>
  <si>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</si>
  <si>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</si>
  <si>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</si>
  <si>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</si>
  <si>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</si>
  <si>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</si>
  <si>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</si>
  <si>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</si>
  <si>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</si>
  <si>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</si>
  <si>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</si>
  <si>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</si>
  <si>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</si>
  <si>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</si>
  <si>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</si>
  <si>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</si>
  <si>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</si>
  <si>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</si>
  <si>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</si>
  <si>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</si>
  <si>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</si>
  <si>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</si>
  <si>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</si>
  <si>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</si>
  <si>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</si>
  <si>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</si>
  <si>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</si>
  <si>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</si>
  <si>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</si>
  <si>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</si>
  <si>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</si>
  <si>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</si>
  <si>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</si>
  <si>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</si>
  <si>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</si>
  <si>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</si>
  <si>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</si>
  <si>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</si>
  <si>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</si>
  <si>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</si>
  <si>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</si>
  <si>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</si>
  <si>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</si>
  <si>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</si>
  <si>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</si>
  <si>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</si>
  <si>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</si>
  <si>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</si>
  <si>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</si>
  <si>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</si>
  <si>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</si>
  <si>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</si>
  <si>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</si>
  <si>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</si>
  <si>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</si>
  <si>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</si>
  <si>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</si>
  <si>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</si>
  <si>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</si>
  <si>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</si>
  <si>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</si>
  <si>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</si>
  <si>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</si>
  <si>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</si>
  <si>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</si>
  <si>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</si>
  <si>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</si>
  <si>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</si>
  <si>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</si>
  <si>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</si>
  <si>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</si>
  <si>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</si>
  <si>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</si>
  <si>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</si>
  <si>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</si>
  <si>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</si>
  <si>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</si>
  <si>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</si>
  <si>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</si>
  <si>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</si>
  <si>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</si>
  <si>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</si>
  <si>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</si>
  <si>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</si>
  <si>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</si>
  <si>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</si>
  <si>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</si>
  <si>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</si>
  <si>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</si>
  <si>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</si>
  <si>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</si>
  <si>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</si>
  <si>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</si>
  <si>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</si>
  <si>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</si>
  <si>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</si>
  <si>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</si>
  <si>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</si>
  <si>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</si>
  <si>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</si>
  <si>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</si>
  <si>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</si>
  <si>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</si>
  <si>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</si>
  <si>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</si>
  <si>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</si>
  <si>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</si>
  <si>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</si>
  <si>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</si>
  <si>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</si>
  <si>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</si>
  <si>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</si>
  <si>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</si>
  <si>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</si>
  <si>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</si>
  <si>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</si>
  <si>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</si>
  <si>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</si>
  <si>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</si>
  <si>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</si>
  <si>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</si>
  <si>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</si>
  <si>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</si>
  <si>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</si>
  <si>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</si>
  <si>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</si>
  <si>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</si>
  <si>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</si>
  <si>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</si>
  <si>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</si>
  <si>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</si>
  <si>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</si>
  <si>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</si>
  <si>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</si>
  <si>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</si>
  <si>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</si>
  <si>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</si>
  <si>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</si>
  <si>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</si>
  <si>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</si>
  <si>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</si>
  <si>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</si>
  <si>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</si>
  <si>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</si>
  <si>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</si>
  <si>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</si>
  <si>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</si>
  <si>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</si>
  <si>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</si>
  <si>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</si>
  <si>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</si>
  <si>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</si>
  <si>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</si>
  <si>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</si>
  <si>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</si>
  <si>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</si>
  <si>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</si>
  <si>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</si>
  <si>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</si>
  <si>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</si>
  <si>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</si>
  <si>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</si>
  <si>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</si>
  <si>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</si>
  <si>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</si>
  <si>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</si>
  <si>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</si>
  <si>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</si>
  <si>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</si>
  <si>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</si>
  <si>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</si>
  <si>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</si>
  <si>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</si>
  <si>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</si>
  <si>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</si>
  <si>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</si>
  <si>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</si>
  <si>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</si>
  <si>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</si>
  <si>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</si>
  <si>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</si>
  <si>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</si>
  <si>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</si>
  <si>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</si>
  <si>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</si>
  <si>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</si>
  <si>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</si>
  <si>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</si>
  <si>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</si>
  <si>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</si>
  <si>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</si>
  <si>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</si>
  <si>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</si>
  <si>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</si>
  <si>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</si>
  <si>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</si>
  <si>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</si>
  <si>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</si>
  <si>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</si>
  <si>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</si>
  <si>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</si>
  <si>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</si>
  <si>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</si>
  <si>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</si>
  <si>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</si>
  <si>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</si>
  <si>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</si>
  <si>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</si>
  <si>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</si>
  <si>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</si>
  <si>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</si>
  <si>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</si>
  <si>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</si>
  <si>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</si>
  <si>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</si>
  <si>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</si>
  <si>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</si>
  <si>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</si>
  <si>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</si>
  <si>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</si>
  <si>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</si>
  <si>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</si>
  <si>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</si>
  <si>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</si>
  <si>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</si>
  <si>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</si>
  <si>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</si>
  <si>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甚大な被害を及ぼしている鳥獣の生息状況等緊急調査事業</t>
    <phoneticPr fontId="5"/>
  </si>
  <si>
    <t>自然環境局</t>
    <phoneticPr fontId="5"/>
  </si>
  <si>
    <t>野生生物課鳥獣保護管理室</t>
    <phoneticPr fontId="5"/>
  </si>
  <si>
    <t>・鳥獣の保護及び狩猟の適正化につき講ずべき措置について（中央環境審議会答申）
・抜本的な鳥獣捕獲強化対策</t>
    <phoneticPr fontId="5"/>
  </si>
  <si>
    <t>○</t>
  </si>
  <si>
    <t>自然生態系や農林水産業に甚大な被害を及ぼしており、特に対策実施の緊急性が高いニホンジカ及びイノシシについて、生息状況等の調査や既存データの活用により、統計手法を用いて都道府県・広域ブロック単位での個体数推定及び将来予測等を実施。</t>
    <phoneticPr fontId="5"/>
  </si>
  <si>
    <t>上記について以下の通り実施。
①ニホンジカについては都道府県別、イノシシについてはブロック別に、生息数関連データを収集し、統計手法を用いて個体数推定及び将来の変動予測を行う。
②ニホンジカ及びイノシシについて、密度調査や分布調査等によって生息状況の把握を行うとともに、ニホンジカの捕獲の実態に関する調査を行い、捕獲効率等の生息数関連データ収集を行い、①の統計処理に活用する。</t>
    <phoneticPr fontId="5"/>
  </si>
  <si>
    <t>-</t>
    <phoneticPr fontId="5"/>
  </si>
  <si>
    <t>推定生息数をもとにニホンジカの捕獲目標数を設定した都道府県数</t>
    <phoneticPr fontId="5"/>
  </si>
  <si>
    <t>県</t>
    <phoneticPr fontId="5"/>
  </si>
  <si>
    <t>-</t>
    <phoneticPr fontId="5"/>
  </si>
  <si>
    <t>-</t>
    <phoneticPr fontId="5"/>
  </si>
  <si>
    <t>ニホンジカの個体数推定、将来変動予測を行った都道府県</t>
    <phoneticPr fontId="5"/>
  </si>
  <si>
    <t>ニホンジカ個体数推定
事業費／実施県数　　　　　　　　　　　　　　</t>
    <phoneticPr fontId="5"/>
  </si>
  <si>
    <t>百万</t>
    <phoneticPr fontId="5"/>
  </si>
  <si>
    <t>‐</t>
  </si>
  <si>
    <t>個体数推定手法の確立と都道府県への普及を国が実施するものである。</t>
    <phoneticPr fontId="5"/>
  </si>
  <si>
    <t>可能な限り競争性のある契約方法を採用している。</t>
    <phoneticPr fontId="5"/>
  </si>
  <si>
    <t>A.特定非営利活動法人EnVision環境保全事務所</t>
    <phoneticPr fontId="5"/>
  </si>
  <si>
    <t>B.合同会社東北野生動物保護管理センター</t>
    <phoneticPr fontId="5"/>
  </si>
  <si>
    <t>C.株式会社　野生動物保護管理事務所</t>
    <phoneticPr fontId="5"/>
  </si>
  <si>
    <t>D.株式会社　野生動物保護管理事務所</t>
    <phoneticPr fontId="5"/>
  </si>
  <si>
    <t>人件費</t>
    <phoneticPr fontId="5"/>
  </si>
  <si>
    <t>旅費</t>
    <phoneticPr fontId="5"/>
  </si>
  <si>
    <t>借料及び損料</t>
    <phoneticPr fontId="5"/>
  </si>
  <si>
    <t>糞塊密度調査、捕獲状況調査</t>
    <phoneticPr fontId="5"/>
  </si>
  <si>
    <t>レンタカー等</t>
    <phoneticPr fontId="5"/>
  </si>
  <si>
    <t>E.一般財団法人自然環境研究センター</t>
    <phoneticPr fontId="5"/>
  </si>
  <si>
    <t>人件費</t>
    <phoneticPr fontId="5"/>
  </si>
  <si>
    <t>借料及び損料</t>
    <phoneticPr fontId="5"/>
  </si>
  <si>
    <t>通信運搬費</t>
    <phoneticPr fontId="5"/>
  </si>
  <si>
    <t>その他</t>
    <phoneticPr fontId="5"/>
  </si>
  <si>
    <t>レンタカー代</t>
    <phoneticPr fontId="5"/>
  </si>
  <si>
    <t>アンケート送料</t>
    <phoneticPr fontId="5"/>
  </si>
  <si>
    <t>一般管理費、消費税</t>
    <phoneticPr fontId="5"/>
  </si>
  <si>
    <t>F.株式会社野生動物保護管理事務所</t>
    <phoneticPr fontId="5"/>
  </si>
  <si>
    <t>人件費</t>
    <phoneticPr fontId="5"/>
  </si>
  <si>
    <t>調査費・旅費</t>
    <phoneticPr fontId="5"/>
  </si>
  <si>
    <t>消費税</t>
    <phoneticPr fontId="5"/>
  </si>
  <si>
    <t>G. 株式会社一成</t>
    <phoneticPr fontId="5"/>
  </si>
  <si>
    <t>H.一般財団法人自然環境研究センター</t>
    <phoneticPr fontId="5"/>
  </si>
  <si>
    <t>特定非営利活動法人EnVision環境保全事務所</t>
    <phoneticPr fontId="5"/>
  </si>
  <si>
    <t>株式会社HMエスパス</t>
    <phoneticPr fontId="5"/>
  </si>
  <si>
    <t>平成25年度（補正）北海道地方におけるニホンジカ生息状況等調査業務（繰越）</t>
    <phoneticPr fontId="5"/>
  </si>
  <si>
    <t>一般廃棄物処分費（動物の死体）</t>
    <phoneticPr fontId="5"/>
  </si>
  <si>
    <t>少額随契</t>
    <phoneticPr fontId="5"/>
  </si>
  <si>
    <t>合同会社東北野生動物保護管理センター</t>
    <phoneticPr fontId="5"/>
  </si>
  <si>
    <t>東北地方におけるニホンジカ及びイノシシの生息状況等調査業務</t>
    <phoneticPr fontId="5"/>
  </si>
  <si>
    <t>東北地方におけるニホンジカ及びイノシシの個体数推定業務</t>
    <phoneticPr fontId="5"/>
  </si>
  <si>
    <t>東北地方におけるニホンジカ及びイノシシの個体数推定業務　データ整理</t>
    <phoneticPr fontId="5"/>
  </si>
  <si>
    <t>随意契約</t>
    <phoneticPr fontId="5"/>
  </si>
  <si>
    <t>株式会社　野生動物保護管理事務所</t>
    <phoneticPr fontId="5"/>
  </si>
  <si>
    <t>一般財団法人　自然環境研究センター</t>
    <phoneticPr fontId="5"/>
  </si>
  <si>
    <t>関東地方におけるニホンジカ及びイノシシの生息状況等調査業務</t>
    <phoneticPr fontId="5"/>
  </si>
  <si>
    <t>関東地方におけるニホンジカ及びイノシシの個体数推定業務</t>
    <phoneticPr fontId="5"/>
  </si>
  <si>
    <t>株式会社野生動物保護管理事務所</t>
    <phoneticPr fontId="5"/>
  </si>
  <si>
    <t>株式会社野生動物保護管理事務所</t>
    <phoneticPr fontId="5"/>
  </si>
  <si>
    <t>ニホンジカ及びイノシシの生息状況等調査業務</t>
    <phoneticPr fontId="5"/>
  </si>
  <si>
    <t>中部地方におけるニホンジカ及びイノシシの個体数推定業務</t>
    <phoneticPr fontId="5"/>
  </si>
  <si>
    <t>一般財団法人自然環境研究センター</t>
    <phoneticPr fontId="5"/>
  </si>
  <si>
    <t>長野県・富山県におけるニホンジカおよびイノシシの生息状況等調査</t>
    <phoneticPr fontId="5"/>
  </si>
  <si>
    <t>長野県・富山県におけるニホンジカおよびイノシシ個体数推定業務</t>
    <phoneticPr fontId="5"/>
  </si>
  <si>
    <t>株式会社野生動物保護管理事務所</t>
    <phoneticPr fontId="5"/>
  </si>
  <si>
    <t>株式会社環境総合テクノス</t>
    <phoneticPr fontId="5"/>
  </si>
  <si>
    <t>学校法人山形大学</t>
    <phoneticPr fontId="5"/>
  </si>
  <si>
    <t>ニホンジカ及びイノシシの生息状況調査業務</t>
    <phoneticPr fontId="5"/>
  </si>
  <si>
    <t>ニホンジカ及びイノシシの個体数推定業務</t>
    <phoneticPr fontId="5"/>
  </si>
  <si>
    <t>知が島及び紀伊加太周辺地域におけるシカ生息状況等調査業務</t>
    <phoneticPr fontId="5"/>
  </si>
  <si>
    <t>知が島及び紀伊加太周辺地域におけるシカ遺伝子分析調査業務</t>
    <phoneticPr fontId="5"/>
  </si>
  <si>
    <t>少額随契</t>
    <phoneticPr fontId="5"/>
  </si>
  <si>
    <t>少額随契</t>
    <phoneticPr fontId="5"/>
  </si>
  <si>
    <t>ニホンジカ及びイノシシの生息状況等調査</t>
    <phoneticPr fontId="5"/>
  </si>
  <si>
    <t>中国四国地方におけるニホンジカ及びイノシシの個体数推定</t>
    <phoneticPr fontId="5"/>
  </si>
  <si>
    <t>一般財団法人自然環境研究センター</t>
    <phoneticPr fontId="5"/>
  </si>
  <si>
    <t>一般財団法人九州環境管理協会</t>
    <phoneticPr fontId="5"/>
  </si>
  <si>
    <t>岩切環境技研（株）</t>
    <phoneticPr fontId="5"/>
  </si>
  <si>
    <t>（株）地域環境計画</t>
    <phoneticPr fontId="5"/>
  </si>
  <si>
    <t>個体数推定業務</t>
    <phoneticPr fontId="5"/>
  </si>
  <si>
    <t>捕獲状況把握調査業務</t>
    <phoneticPr fontId="5"/>
  </si>
  <si>
    <t>生息状況等調査業務</t>
    <phoneticPr fontId="5"/>
  </si>
  <si>
    <t>ＤＮＡ分析業務</t>
    <phoneticPr fontId="5"/>
  </si>
  <si>
    <t>随意契約</t>
    <phoneticPr fontId="5"/>
  </si>
  <si>
    <t>少額随契</t>
    <phoneticPr fontId="5"/>
  </si>
  <si>
    <t>-</t>
    <phoneticPr fontId="5"/>
  </si>
  <si>
    <t>事業実施にあたっては適正な執行がなされるよう執行状況、使途の把握に努めている。</t>
    <phoneticPr fontId="5"/>
  </si>
  <si>
    <t>人件費</t>
    <phoneticPr fontId="5"/>
  </si>
  <si>
    <t>消費税</t>
    <phoneticPr fontId="5"/>
  </si>
  <si>
    <t>人件費</t>
    <phoneticPr fontId="5"/>
  </si>
  <si>
    <t>旅費</t>
    <phoneticPr fontId="5"/>
  </si>
  <si>
    <t>外部委託</t>
    <phoneticPr fontId="5"/>
  </si>
  <si>
    <t>その他</t>
    <rPh sb="2" eb="3">
      <t>タ</t>
    </rPh>
    <phoneticPr fontId="5"/>
  </si>
  <si>
    <t>印刷製本費、消耗品費、一般管理費、消費税</t>
    <rPh sb="17" eb="20">
      <t>ショウヒゼイ</t>
    </rPh>
    <phoneticPr fontId="5"/>
  </si>
  <si>
    <t>個体数推定手法の確立と都道府県への普及を図り、効率的な捕獲対策の推進に努めている。　</t>
    <phoneticPr fontId="5"/>
  </si>
  <si>
    <t>見込み数を満たしている。</t>
    <phoneticPr fontId="5"/>
  </si>
  <si>
    <t>その他</t>
    <phoneticPr fontId="5"/>
  </si>
  <si>
    <t>雑役務費、消耗品費、一般管理費、消費税</t>
    <phoneticPr fontId="5"/>
  </si>
  <si>
    <t>ニホンジカ・イノシシによる被害が深刻化する中、抜本的な捕獲対策を進めることは、広く国民のニーズある事業である。</t>
    <phoneticPr fontId="5"/>
  </si>
  <si>
    <t>ニホンジカ・イノシシ被害の抜本的な捕獲対策を進めるため、必要であり優先度の高い事業である。</t>
    <phoneticPr fontId="5"/>
  </si>
  <si>
    <t>ニホンジカ・イノシシによる生態系、農林業及び生活環境被害が深刻化する中、抜本的な捕獲対策を進めるため、都道府県毎の生息数把握と、それを踏まえた捕獲目標の設定が不可欠であることを踏まえ、国が緊急に実施する必要がある。</t>
    <phoneticPr fontId="5"/>
  </si>
  <si>
    <t>4.6/
40</t>
    <phoneticPr fontId="5"/>
  </si>
  <si>
    <t>-</t>
    <phoneticPr fontId="5"/>
  </si>
  <si>
    <t>　　億円/
都道府県</t>
    <phoneticPr fontId="5"/>
  </si>
  <si>
    <t>-</t>
    <phoneticPr fontId="5"/>
  </si>
  <si>
    <t>-</t>
    <phoneticPr fontId="5"/>
  </si>
  <si>
    <t>-</t>
    <phoneticPr fontId="5"/>
  </si>
  <si>
    <t>-</t>
    <phoneticPr fontId="5"/>
  </si>
  <si>
    <t>都道府県の数
（現在集計中）</t>
    <rPh sb="8" eb="10">
      <t>ゲンザイ</t>
    </rPh>
    <rPh sb="10" eb="13">
      <t>シュウケイチュウ</t>
    </rPh>
    <phoneticPr fontId="5"/>
  </si>
  <si>
    <t>事業成果は速やかに都道府県へフィードバックを行うこと、ホームページ等により普及啓発を行うなどにより、各地域への成果の還元に努めている。</t>
    <phoneticPr fontId="5"/>
  </si>
  <si>
    <t>事業成果は速やかに都道府県へフィードバックを行うこと、ホームページ等により普及啓発を行うなどにより、各地域への成果の還元に努めている。</t>
    <phoneticPr fontId="5"/>
  </si>
  <si>
    <t>可能な限り競争性のある契約方法を採用しており、単位当たりコストは妥当な水準である。</t>
    <phoneticPr fontId="5"/>
  </si>
  <si>
    <t>外部委託</t>
    <phoneticPr fontId="5"/>
  </si>
  <si>
    <t>諸謝金</t>
    <phoneticPr fontId="5"/>
  </si>
  <si>
    <t>糞塊密度調査の部分委託</t>
    <phoneticPr fontId="5"/>
  </si>
  <si>
    <t>賃金</t>
    <phoneticPr fontId="5"/>
  </si>
  <si>
    <t>印刷製本費</t>
    <phoneticPr fontId="5"/>
  </si>
  <si>
    <t>報告書</t>
    <phoneticPr fontId="5"/>
  </si>
  <si>
    <t>印刷製本費</t>
    <phoneticPr fontId="5"/>
  </si>
  <si>
    <t>報告書</t>
    <phoneticPr fontId="5"/>
  </si>
  <si>
    <t>賃金</t>
    <phoneticPr fontId="5"/>
  </si>
  <si>
    <t>旅費</t>
    <phoneticPr fontId="5"/>
  </si>
  <si>
    <t>調査費・旅費</t>
    <phoneticPr fontId="5"/>
  </si>
  <si>
    <t>その他</t>
    <phoneticPr fontId="5"/>
  </si>
  <si>
    <t>印刷製本費、謝金、ハンター保険等</t>
    <phoneticPr fontId="5"/>
  </si>
  <si>
    <t>消耗品費・損料</t>
    <phoneticPr fontId="5"/>
  </si>
  <si>
    <t>ﾊﾟｿｺﾝ・GIS・GPS・無線損料等</t>
    <phoneticPr fontId="5"/>
  </si>
  <si>
    <t>その他</t>
    <phoneticPr fontId="5"/>
  </si>
  <si>
    <t>消耗品費</t>
    <phoneticPr fontId="5"/>
  </si>
  <si>
    <t>一般管理費</t>
    <rPh sb="0" eb="2">
      <t>イッパン</t>
    </rPh>
    <rPh sb="2" eb="5">
      <t>カンリヒ</t>
    </rPh>
    <phoneticPr fontId="5"/>
  </si>
  <si>
    <t>一般管理費</t>
    <phoneticPr fontId="5"/>
  </si>
  <si>
    <t>一般財団法人自然環境研究センター</t>
    <phoneticPr fontId="5"/>
  </si>
  <si>
    <t>株式会社野生鳥獣対策連携センター</t>
    <phoneticPr fontId="5"/>
  </si>
  <si>
    <t>株式会社野生生物保護管理事務所</t>
    <phoneticPr fontId="5"/>
  </si>
  <si>
    <t>株式会社一成</t>
    <phoneticPr fontId="5"/>
  </si>
  <si>
    <t>調査に係る人件費</t>
    <rPh sb="0" eb="2">
      <t>チョウサ</t>
    </rPh>
    <rPh sb="3" eb="4">
      <t>カカ</t>
    </rPh>
    <rPh sb="5" eb="8">
      <t>ジンケンヒ</t>
    </rPh>
    <phoneticPr fontId="5"/>
  </si>
  <si>
    <t>調査に係る賃金</t>
    <rPh sb="5" eb="7">
      <t>チンギン</t>
    </rPh>
    <phoneticPr fontId="5"/>
  </si>
  <si>
    <t>調査に係る旅費</t>
    <rPh sb="5" eb="7">
      <t>リョヒ</t>
    </rPh>
    <phoneticPr fontId="5"/>
  </si>
  <si>
    <t>調査に係る人件費</t>
    <phoneticPr fontId="5"/>
  </si>
  <si>
    <t>調査に係る調査費・旅費</t>
    <rPh sb="5" eb="8">
      <t>チョウサヒ</t>
    </rPh>
    <rPh sb="9" eb="11">
      <t>リョヒ</t>
    </rPh>
    <phoneticPr fontId="5"/>
  </si>
  <si>
    <t>調査に係る消耗品費</t>
    <rPh sb="5" eb="8">
      <t>ショウモウヒン</t>
    </rPh>
    <phoneticPr fontId="5"/>
  </si>
  <si>
    <t>調査に係る諸謝金</t>
    <rPh sb="5" eb="6">
      <t>ショ</t>
    </rPh>
    <rPh sb="6" eb="8">
      <t>シャキン</t>
    </rPh>
    <phoneticPr fontId="5"/>
  </si>
  <si>
    <t>個体数推定に係る人件費</t>
    <rPh sb="0" eb="3">
      <t>コタイスウ</t>
    </rPh>
    <rPh sb="3" eb="5">
      <t>スイテイ</t>
    </rPh>
    <rPh sb="6" eb="7">
      <t>カカ</t>
    </rPh>
    <rPh sb="8" eb="11">
      <t>ジンケンヒ</t>
    </rPh>
    <phoneticPr fontId="5"/>
  </si>
  <si>
    <t>個体数推定に係る委託費</t>
    <rPh sb="8" eb="10">
      <t>イタク</t>
    </rPh>
    <phoneticPr fontId="5"/>
  </si>
  <si>
    <t>個体数推定に係る旅費</t>
    <rPh sb="8" eb="9">
      <t>タビ</t>
    </rPh>
    <phoneticPr fontId="5"/>
  </si>
  <si>
    <t>5 生物多様性の保全と自然との共生の推進
5-2自然環境の保全・再生
5-3野生生物の保護管理</t>
    <rPh sb="24" eb="26">
      <t>シゼン</t>
    </rPh>
    <rPh sb="26" eb="28">
      <t>カンキョウ</t>
    </rPh>
    <rPh sb="29" eb="31">
      <t>ホゼン</t>
    </rPh>
    <rPh sb="32" eb="34">
      <t>サイセイ</t>
    </rPh>
    <phoneticPr fontId="5"/>
  </si>
  <si>
    <t>鳥獣の保護及び管理並びに狩猟の適正化に関する法律第６条、第78条の２</t>
    <phoneticPr fontId="5"/>
  </si>
  <si>
    <t>-</t>
    <phoneticPr fontId="5"/>
  </si>
  <si>
    <t>可能な限り競争性のある契約方法を採用するとともに、経費が不可欠な用途のみに充てられるようにしている。</t>
    <rPh sb="25" eb="27">
      <t>ケイヒ</t>
    </rPh>
    <rPh sb="28" eb="31">
      <t>フカケツ</t>
    </rPh>
    <rPh sb="32" eb="34">
      <t>ヨウト</t>
    </rPh>
    <rPh sb="37" eb="38">
      <t>ア</t>
    </rPh>
    <phoneticPr fontId="5"/>
  </si>
  <si>
    <t>室長　小沢　晴司</t>
    <rPh sb="3" eb="5">
      <t>オザワ</t>
    </rPh>
    <rPh sb="6" eb="7">
      <t>ハ</t>
    </rPh>
    <rPh sb="7" eb="8">
      <t>ツカサ</t>
    </rPh>
    <phoneticPr fontId="5"/>
  </si>
  <si>
    <t>今後は当該事業の成果を有効に活用していくこと。</t>
    <phoneticPr fontId="5"/>
  </si>
  <si>
    <t>予定通り終了</t>
  </si>
  <si>
    <t>終了予定</t>
  </si>
  <si>
    <t>今後は当該事業の成果を都道府県の計画作成、目標設定、達成状況の評価等に有効に活用していく。</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</si>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</sst>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229</xdr:row>
          <xdr:rowOff>19050</xdr:rowOff>
        </xdr:from>
        <xdr:to>
          <xdr:col>44</xdr:col>
          <xdr:colOff>142875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496</xdr:row>
          <xdr:rowOff>28575</xdr:rowOff>
        </xdr:from>
        <xdr:to>
          <xdr:col>44</xdr:col>
          <xdr:colOff>133350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40826</xdr:colOff>
      <xdr:row>142</xdr:row>
      <xdr:rowOff>73479</xdr:rowOff>
    </xdr:from>
    <xdr:to>
      <xdr:col>22</xdr:col>
      <xdr:colOff>59621</xdr:colOff>
      <xdr:row>143</xdr:row>
      <xdr:rowOff>274901</xdr:rowOff>
    </xdr:to>
    <xdr:sp macro="" textlink="">
      <xdr:nvSpPr>
        <xdr:cNvPr id="204" name="正方形/長方形 203"/>
        <xdr:cNvSpPr/>
      </xdr:nvSpPr>
      <xdr:spPr>
        <a:xfrm>
          <a:off x="2682426" y="31124979"/>
          <a:ext cx="1847595" cy="55702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１３百万円</a:t>
          </a:r>
        </a:p>
      </xdr:txBody>
    </xdr:sp>
    <xdr:clientData/>
  </xdr:twoCellAnchor>
  <xdr:twoCellAnchor>
    <xdr:from>
      <xdr:col>25</xdr:col>
      <xdr:colOff>144241</xdr:colOff>
      <xdr:row>141</xdr:row>
      <xdr:rowOff>215900</xdr:rowOff>
    </xdr:from>
    <xdr:to>
      <xdr:col>34</xdr:col>
      <xdr:colOff>171200</xdr:colOff>
      <xdr:row>144</xdr:row>
      <xdr:rowOff>139700</xdr:rowOff>
    </xdr:to>
    <xdr:sp macro="" textlink="">
      <xdr:nvSpPr>
        <xdr:cNvPr id="205" name="正方形/長方形 204"/>
        <xdr:cNvSpPr/>
      </xdr:nvSpPr>
      <xdr:spPr>
        <a:xfrm>
          <a:off x="5224241" y="30911800"/>
          <a:ext cx="1855759" cy="9906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特定非営利活動法人</a:t>
          </a:r>
          <a:r>
            <a:rPr kumimoji="1" lang="en-US" altLang="ja-JP" sz="1100">
              <a:solidFill>
                <a:sysClr val="windowText" lastClr="000000"/>
              </a:solidFill>
              <a:effectLst/>
              <a:latin typeface="+mn-lt"/>
              <a:ea typeface="+mn-ea"/>
              <a:cs typeface="+mn-cs"/>
            </a:rPr>
            <a:t>EnVision</a:t>
          </a:r>
          <a:r>
            <a:rPr kumimoji="1" lang="ja-JP" altLang="en-US" sz="1100">
              <a:solidFill>
                <a:sysClr val="windowText" lastClr="000000"/>
              </a:solidFill>
              <a:effectLst/>
              <a:latin typeface="+mn-lt"/>
              <a:ea typeface="+mn-ea"/>
              <a:cs typeface="+mn-cs"/>
            </a:rPr>
            <a:t>環境保全事務所等（２件）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22</xdr:col>
      <xdr:colOff>59621</xdr:colOff>
      <xdr:row>142</xdr:row>
      <xdr:rowOff>351990</xdr:rowOff>
    </xdr:from>
    <xdr:to>
      <xdr:col>25</xdr:col>
      <xdr:colOff>144241</xdr:colOff>
      <xdr:row>143</xdr:row>
      <xdr:rowOff>0</xdr:rowOff>
    </xdr:to>
    <xdr:cxnSp macro="">
      <xdr:nvCxnSpPr>
        <xdr:cNvPr id="206" name="直線矢印コネクタ 205"/>
        <xdr:cNvCxnSpPr>
          <a:stCxn id="204" idx="3"/>
          <a:endCxn id="205" idx="1"/>
        </xdr:cNvCxnSpPr>
      </xdr:nvCxnSpPr>
      <xdr:spPr>
        <a:xfrm>
          <a:off x="4530021" y="31403490"/>
          <a:ext cx="694220" cy="36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13606</xdr:colOff>
      <xdr:row>140</xdr:row>
      <xdr:rowOff>277592</xdr:rowOff>
    </xdr:from>
    <xdr:to>
      <xdr:col>13</xdr:col>
      <xdr:colOff>40825</xdr:colOff>
      <xdr:row>142</xdr:row>
      <xdr:rowOff>351990</xdr:rowOff>
    </xdr:to>
    <xdr:cxnSp macro="">
      <xdr:nvCxnSpPr>
        <xdr:cNvPr id="207" name="カギ線コネクタ 206"/>
        <xdr:cNvCxnSpPr>
          <a:stCxn id="252" idx="2"/>
          <a:endCxn id="204" idx="1"/>
        </xdr:cNvCxnSpPr>
      </xdr:nvCxnSpPr>
      <xdr:spPr>
        <a:xfrm rot="16200000" flipH="1">
          <a:off x="1971217" y="30692281"/>
          <a:ext cx="785598" cy="63681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54434</xdr:colOff>
      <xdr:row>146</xdr:row>
      <xdr:rowOff>97514</xdr:rowOff>
    </xdr:from>
    <xdr:to>
      <xdr:col>22</xdr:col>
      <xdr:colOff>73229</xdr:colOff>
      <xdr:row>147</xdr:row>
      <xdr:rowOff>330200</xdr:rowOff>
    </xdr:to>
    <xdr:sp macro="" textlink="">
      <xdr:nvSpPr>
        <xdr:cNvPr id="208" name="正方形/長方形 207"/>
        <xdr:cNvSpPr/>
      </xdr:nvSpPr>
      <xdr:spPr>
        <a:xfrm>
          <a:off x="2696034" y="32571414"/>
          <a:ext cx="1847595" cy="58828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３８百万円</a:t>
          </a:r>
        </a:p>
      </xdr:txBody>
    </xdr:sp>
    <xdr:clientData/>
  </xdr:twoCellAnchor>
  <xdr:twoCellAnchor>
    <xdr:from>
      <xdr:col>25</xdr:col>
      <xdr:colOff>157849</xdr:colOff>
      <xdr:row>145</xdr:row>
      <xdr:rowOff>262161</xdr:rowOff>
    </xdr:from>
    <xdr:to>
      <xdr:col>35</xdr:col>
      <xdr:colOff>7915</xdr:colOff>
      <xdr:row>148</xdr:row>
      <xdr:rowOff>152400</xdr:rowOff>
    </xdr:to>
    <xdr:sp macro="" textlink="">
      <xdr:nvSpPr>
        <xdr:cNvPr id="209" name="正方形/長方形 208"/>
        <xdr:cNvSpPr/>
      </xdr:nvSpPr>
      <xdr:spPr>
        <a:xfrm>
          <a:off x="5237849" y="32380461"/>
          <a:ext cx="1882066" cy="95703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合同会社東北野生動物保護管理センター等（３件）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３８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22</xdr:col>
      <xdr:colOff>73229</xdr:colOff>
      <xdr:row>147</xdr:row>
      <xdr:rowOff>29481</xdr:rowOff>
    </xdr:from>
    <xdr:to>
      <xdr:col>25</xdr:col>
      <xdr:colOff>157849</xdr:colOff>
      <xdr:row>147</xdr:row>
      <xdr:rowOff>36057</xdr:rowOff>
    </xdr:to>
    <xdr:cxnSp macro="">
      <xdr:nvCxnSpPr>
        <xdr:cNvPr id="210" name="直線矢印コネクタ 209"/>
        <xdr:cNvCxnSpPr>
          <a:stCxn id="208" idx="3"/>
          <a:endCxn id="209" idx="1"/>
        </xdr:cNvCxnSpPr>
      </xdr:nvCxnSpPr>
      <xdr:spPr>
        <a:xfrm flipV="1">
          <a:off x="4543629" y="32858981"/>
          <a:ext cx="694220" cy="65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68044</xdr:colOff>
      <xdr:row>149</xdr:row>
      <xdr:rowOff>321126</xdr:rowOff>
    </xdr:from>
    <xdr:to>
      <xdr:col>22</xdr:col>
      <xdr:colOff>86839</xdr:colOff>
      <xdr:row>151</xdr:row>
      <xdr:rowOff>190500</xdr:rowOff>
    </xdr:to>
    <xdr:sp macro="" textlink="">
      <xdr:nvSpPr>
        <xdr:cNvPr id="211" name="正方形/長方形 210"/>
        <xdr:cNvSpPr/>
      </xdr:nvSpPr>
      <xdr:spPr>
        <a:xfrm>
          <a:off x="2709644" y="33861826"/>
          <a:ext cx="1847595" cy="58057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９２百万円</a:t>
          </a:r>
        </a:p>
      </xdr:txBody>
    </xdr:sp>
    <xdr:clientData/>
  </xdr:twoCellAnchor>
  <xdr:twoCellAnchor>
    <xdr:from>
      <xdr:col>25</xdr:col>
      <xdr:colOff>171459</xdr:colOff>
      <xdr:row>149</xdr:row>
      <xdr:rowOff>209547</xdr:rowOff>
    </xdr:from>
    <xdr:to>
      <xdr:col>35</xdr:col>
      <xdr:colOff>21525</xdr:colOff>
      <xdr:row>151</xdr:row>
      <xdr:rowOff>292100</xdr:rowOff>
    </xdr:to>
    <xdr:sp macro="" textlink="">
      <xdr:nvSpPr>
        <xdr:cNvPr id="212" name="正方形/長方形 211"/>
        <xdr:cNvSpPr/>
      </xdr:nvSpPr>
      <xdr:spPr>
        <a:xfrm>
          <a:off x="5251459" y="33750247"/>
          <a:ext cx="1882066" cy="79375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C.</a:t>
          </a:r>
          <a:r>
            <a:rPr kumimoji="1" lang="ja-JP" altLang="en-US" sz="1100">
              <a:solidFill>
                <a:sysClr val="windowText" lastClr="000000"/>
              </a:solidFill>
              <a:effectLst/>
              <a:latin typeface="+mn-lt"/>
              <a:ea typeface="+mn-ea"/>
              <a:cs typeface="+mn-cs"/>
            </a:rPr>
            <a:t>株式会社　野生動物保護管理事務所等（２件）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９２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22</xdr:col>
      <xdr:colOff>86839</xdr:colOff>
      <xdr:row>150</xdr:row>
      <xdr:rowOff>250824</xdr:rowOff>
    </xdr:from>
    <xdr:to>
      <xdr:col>25</xdr:col>
      <xdr:colOff>171459</xdr:colOff>
      <xdr:row>150</xdr:row>
      <xdr:rowOff>255813</xdr:rowOff>
    </xdr:to>
    <xdr:cxnSp macro="">
      <xdr:nvCxnSpPr>
        <xdr:cNvPr id="213" name="直線矢印コネクタ 212"/>
        <xdr:cNvCxnSpPr>
          <a:stCxn id="211" idx="3"/>
          <a:endCxn id="212" idx="1"/>
        </xdr:cNvCxnSpPr>
      </xdr:nvCxnSpPr>
      <xdr:spPr>
        <a:xfrm flipV="1">
          <a:off x="4557239" y="34147124"/>
          <a:ext cx="694220" cy="49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68046</xdr:colOff>
      <xdr:row>153</xdr:row>
      <xdr:rowOff>54419</xdr:rowOff>
    </xdr:from>
    <xdr:to>
      <xdr:col>22</xdr:col>
      <xdr:colOff>86841</xdr:colOff>
      <xdr:row>154</xdr:row>
      <xdr:rowOff>292100</xdr:rowOff>
    </xdr:to>
    <xdr:sp macro="" textlink="">
      <xdr:nvSpPr>
        <xdr:cNvPr id="214" name="正方形/長方形 213"/>
        <xdr:cNvSpPr/>
      </xdr:nvSpPr>
      <xdr:spPr>
        <a:xfrm>
          <a:off x="2709646" y="35017519"/>
          <a:ext cx="1847595" cy="59328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５６百万円</a:t>
          </a:r>
        </a:p>
      </xdr:txBody>
    </xdr:sp>
    <xdr:clientData/>
  </xdr:twoCellAnchor>
  <xdr:twoCellAnchor>
    <xdr:from>
      <xdr:col>25</xdr:col>
      <xdr:colOff>171461</xdr:colOff>
      <xdr:row>152</xdr:row>
      <xdr:rowOff>310232</xdr:rowOff>
    </xdr:from>
    <xdr:to>
      <xdr:col>35</xdr:col>
      <xdr:colOff>21527</xdr:colOff>
      <xdr:row>155</xdr:row>
      <xdr:rowOff>38100</xdr:rowOff>
    </xdr:to>
    <xdr:sp macro="" textlink="">
      <xdr:nvSpPr>
        <xdr:cNvPr id="215" name="正方形/長方形 214"/>
        <xdr:cNvSpPr/>
      </xdr:nvSpPr>
      <xdr:spPr>
        <a:xfrm>
          <a:off x="5251461" y="34917732"/>
          <a:ext cx="1882066" cy="79466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株式会社　野生動物保護管理事務所（２件）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５６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22</xdr:col>
      <xdr:colOff>86841</xdr:colOff>
      <xdr:row>153</xdr:row>
      <xdr:rowOff>351060</xdr:rowOff>
    </xdr:from>
    <xdr:to>
      <xdr:col>25</xdr:col>
      <xdr:colOff>171461</xdr:colOff>
      <xdr:row>153</xdr:row>
      <xdr:rowOff>351966</xdr:rowOff>
    </xdr:to>
    <xdr:cxnSp macro="">
      <xdr:nvCxnSpPr>
        <xdr:cNvPr id="216" name="直線矢印コネクタ 215"/>
        <xdr:cNvCxnSpPr>
          <a:stCxn id="214" idx="3"/>
          <a:endCxn id="215" idx="1"/>
        </xdr:cNvCxnSpPr>
      </xdr:nvCxnSpPr>
      <xdr:spPr>
        <a:xfrm>
          <a:off x="4557241" y="35314160"/>
          <a:ext cx="694220" cy="9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68050</xdr:colOff>
      <xdr:row>156</xdr:row>
      <xdr:rowOff>220440</xdr:rowOff>
    </xdr:from>
    <xdr:to>
      <xdr:col>22</xdr:col>
      <xdr:colOff>86845</xdr:colOff>
      <xdr:row>158</xdr:row>
      <xdr:rowOff>76200</xdr:rowOff>
    </xdr:to>
    <xdr:sp macro="" textlink="">
      <xdr:nvSpPr>
        <xdr:cNvPr id="217" name="正方形/長方形 216"/>
        <xdr:cNvSpPr/>
      </xdr:nvSpPr>
      <xdr:spPr>
        <a:xfrm>
          <a:off x="2709650" y="36250340"/>
          <a:ext cx="1847595" cy="56696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長野自然環境事務所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２２百万円</a:t>
          </a:r>
        </a:p>
      </xdr:txBody>
    </xdr:sp>
    <xdr:clientData/>
  </xdr:twoCellAnchor>
  <xdr:twoCellAnchor>
    <xdr:from>
      <xdr:col>25</xdr:col>
      <xdr:colOff>171465</xdr:colOff>
      <xdr:row>156</xdr:row>
      <xdr:rowOff>93440</xdr:rowOff>
    </xdr:from>
    <xdr:to>
      <xdr:col>35</xdr:col>
      <xdr:colOff>21531</xdr:colOff>
      <xdr:row>158</xdr:row>
      <xdr:rowOff>190500</xdr:rowOff>
    </xdr:to>
    <xdr:sp macro="" textlink="">
      <xdr:nvSpPr>
        <xdr:cNvPr id="218" name="正方形/長方形 217"/>
        <xdr:cNvSpPr/>
      </xdr:nvSpPr>
      <xdr:spPr>
        <a:xfrm>
          <a:off x="5251465" y="36123340"/>
          <a:ext cx="1882066" cy="80826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E.</a:t>
          </a:r>
          <a:r>
            <a:rPr kumimoji="1" lang="ja-JP" altLang="en-US" sz="1100">
              <a:solidFill>
                <a:sysClr val="windowText" lastClr="000000"/>
              </a:solidFill>
              <a:effectLst/>
              <a:latin typeface="+mn-lt"/>
              <a:ea typeface="+mn-ea"/>
              <a:cs typeface="+mn-cs"/>
            </a:rPr>
            <a:t>一般財団法人自然環境研究センター等（２件）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22</xdr:col>
      <xdr:colOff>86845</xdr:colOff>
      <xdr:row>157</xdr:row>
      <xdr:rowOff>141970</xdr:rowOff>
    </xdr:from>
    <xdr:to>
      <xdr:col>25</xdr:col>
      <xdr:colOff>171465</xdr:colOff>
      <xdr:row>157</xdr:row>
      <xdr:rowOff>148320</xdr:rowOff>
    </xdr:to>
    <xdr:cxnSp macro="">
      <xdr:nvCxnSpPr>
        <xdr:cNvPr id="219" name="直線矢印コネクタ 218"/>
        <xdr:cNvCxnSpPr>
          <a:stCxn id="217" idx="3"/>
          <a:endCxn id="218" idx="1"/>
        </xdr:cNvCxnSpPr>
      </xdr:nvCxnSpPr>
      <xdr:spPr>
        <a:xfrm flipV="1">
          <a:off x="4557245" y="36527470"/>
          <a:ext cx="694220" cy="63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95262</xdr:colOff>
      <xdr:row>159</xdr:row>
      <xdr:rowOff>326583</xdr:rowOff>
    </xdr:from>
    <xdr:to>
      <xdr:col>22</xdr:col>
      <xdr:colOff>114057</xdr:colOff>
      <xdr:row>161</xdr:row>
      <xdr:rowOff>191455</xdr:rowOff>
    </xdr:to>
    <xdr:sp macro="" textlink="">
      <xdr:nvSpPr>
        <xdr:cNvPr id="220" name="正方形/長方形 219"/>
        <xdr:cNvSpPr/>
      </xdr:nvSpPr>
      <xdr:spPr>
        <a:xfrm>
          <a:off x="2736862" y="37423283"/>
          <a:ext cx="1847595" cy="57607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６８百万円</a:t>
          </a:r>
        </a:p>
      </xdr:txBody>
    </xdr:sp>
    <xdr:clientData/>
  </xdr:twoCellAnchor>
  <xdr:twoCellAnchor>
    <xdr:from>
      <xdr:col>26</xdr:col>
      <xdr:colOff>21784</xdr:colOff>
      <xdr:row>159</xdr:row>
      <xdr:rowOff>253104</xdr:rowOff>
    </xdr:from>
    <xdr:to>
      <xdr:col>35</xdr:col>
      <xdr:colOff>48743</xdr:colOff>
      <xdr:row>161</xdr:row>
      <xdr:rowOff>279400</xdr:rowOff>
    </xdr:to>
    <xdr:sp macro="" textlink="">
      <xdr:nvSpPr>
        <xdr:cNvPr id="221" name="正方形/長方形 220"/>
        <xdr:cNvSpPr/>
      </xdr:nvSpPr>
      <xdr:spPr>
        <a:xfrm>
          <a:off x="5304984" y="37349804"/>
          <a:ext cx="1855759" cy="73749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F.</a:t>
          </a:r>
          <a:r>
            <a:rPr kumimoji="1" lang="ja-JP" altLang="en-US" sz="1100">
              <a:solidFill>
                <a:sysClr val="windowText" lastClr="000000"/>
              </a:solidFill>
              <a:effectLst/>
              <a:latin typeface="+mn-lt"/>
              <a:ea typeface="+mn-ea"/>
              <a:cs typeface="+mn-cs"/>
            </a:rPr>
            <a:t>株式会社　野生動物保護管理事務所等（４件）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６８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22</xdr:col>
      <xdr:colOff>114057</xdr:colOff>
      <xdr:row>160</xdr:row>
      <xdr:rowOff>259019</xdr:rowOff>
    </xdr:from>
    <xdr:to>
      <xdr:col>26</xdr:col>
      <xdr:colOff>21784</xdr:colOff>
      <xdr:row>160</xdr:row>
      <xdr:rowOff>266252</xdr:rowOff>
    </xdr:to>
    <xdr:cxnSp macro="">
      <xdr:nvCxnSpPr>
        <xdr:cNvPr id="222" name="直線矢印コネクタ 221"/>
        <xdr:cNvCxnSpPr>
          <a:stCxn id="220" idx="3"/>
          <a:endCxn id="221" idx="1"/>
        </xdr:cNvCxnSpPr>
      </xdr:nvCxnSpPr>
      <xdr:spPr>
        <a:xfrm>
          <a:off x="4584457" y="37711319"/>
          <a:ext cx="720527" cy="72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95264</xdr:colOff>
      <xdr:row>163</xdr:row>
      <xdr:rowOff>69861</xdr:rowOff>
    </xdr:from>
    <xdr:to>
      <xdr:col>23</xdr:col>
      <xdr:colOff>101600</xdr:colOff>
      <xdr:row>164</xdr:row>
      <xdr:rowOff>292100</xdr:rowOff>
    </xdr:to>
    <xdr:sp macro="" textlink="">
      <xdr:nvSpPr>
        <xdr:cNvPr id="223" name="正方形/長方形 222"/>
        <xdr:cNvSpPr/>
      </xdr:nvSpPr>
      <xdr:spPr>
        <a:xfrm>
          <a:off x="2736864" y="38588961"/>
          <a:ext cx="2038336" cy="57783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９７百万円</a:t>
          </a:r>
        </a:p>
      </xdr:txBody>
    </xdr:sp>
    <xdr:clientData/>
  </xdr:twoCellAnchor>
  <xdr:twoCellAnchor>
    <xdr:from>
      <xdr:col>26</xdr:col>
      <xdr:colOff>21786</xdr:colOff>
      <xdr:row>163</xdr:row>
      <xdr:rowOff>21782</xdr:rowOff>
    </xdr:from>
    <xdr:to>
      <xdr:col>35</xdr:col>
      <xdr:colOff>48745</xdr:colOff>
      <xdr:row>164</xdr:row>
      <xdr:rowOff>330200</xdr:rowOff>
    </xdr:to>
    <xdr:sp macro="" textlink="">
      <xdr:nvSpPr>
        <xdr:cNvPr id="224" name="正方形/長方形 223"/>
        <xdr:cNvSpPr/>
      </xdr:nvSpPr>
      <xdr:spPr>
        <a:xfrm>
          <a:off x="5304986" y="38540882"/>
          <a:ext cx="1855759" cy="66401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G.</a:t>
          </a:r>
          <a:r>
            <a:rPr kumimoji="1" lang="ja-JP" altLang="en-US" sz="1100">
              <a:solidFill>
                <a:sysClr val="windowText" lastClr="000000"/>
              </a:solidFill>
              <a:effectLst/>
              <a:latin typeface="+mn-lt"/>
              <a:ea typeface="+mn-ea"/>
              <a:cs typeface="+mn-cs"/>
            </a:rPr>
            <a:t>株式会社一成等（２件）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９７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23</xdr:col>
      <xdr:colOff>101600</xdr:colOff>
      <xdr:row>163</xdr:row>
      <xdr:rowOff>353791</xdr:rowOff>
    </xdr:from>
    <xdr:to>
      <xdr:col>26</xdr:col>
      <xdr:colOff>21786</xdr:colOff>
      <xdr:row>164</xdr:row>
      <xdr:rowOff>3181</xdr:rowOff>
    </xdr:to>
    <xdr:cxnSp macro="">
      <xdr:nvCxnSpPr>
        <xdr:cNvPr id="225" name="直線矢印コネクタ 224"/>
        <xdr:cNvCxnSpPr>
          <a:stCxn id="223" idx="3"/>
          <a:endCxn id="224" idx="1"/>
        </xdr:cNvCxnSpPr>
      </xdr:nvCxnSpPr>
      <xdr:spPr>
        <a:xfrm flipV="1">
          <a:off x="4775200" y="38872891"/>
          <a:ext cx="529786" cy="49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122474</xdr:colOff>
      <xdr:row>166</xdr:row>
      <xdr:rowOff>286668</xdr:rowOff>
    </xdr:from>
    <xdr:to>
      <xdr:col>22</xdr:col>
      <xdr:colOff>141269</xdr:colOff>
      <xdr:row>168</xdr:row>
      <xdr:rowOff>139700</xdr:rowOff>
    </xdr:to>
    <xdr:sp macro="" textlink="">
      <xdr:nvSpPr>
        <xdr:cNvPr id="226" name="正方形/長方形 225"/>
        <xdr:cNvSpPr/>
      </xdr:nvSpPr>
      <xdr:spPr>
        <a:xfrm>
          <a:off x="2764074" y="39872568"/>
          <a:ext cx="1847595" cy="56423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７５百万円</a:t>
          </a:r>
        </a:p>
      </xdr:txBody>
    </xdr:sp>
    <xdr:clientData/>
  </xdr:twoCellAnchor>
  <xdr:twoCellAnchor>
    <xdr:from>
      <xdr:col>26</xdr:col>
      <xdr:colOff>48996</xdr:colOff>
      <xdr:row>166</xdr:row>
      <xdr:rowOff>124289</xdr:rowOff>
    </xdr:from>
    <xdr:to>
      <xdr:col>35</xdr:col>
      <xdr:colOff>75955</xdr:colOff>
      <xdr:row>168</xdr:row>
      <xdr:rowOff>292100</xdr:rowOff>
    </xdr:to>
    <xdr:sp macro="" textlink="">
      <xdr:nvSpPr>
        <xdr:cNvPr id="227" name="正方形/長方形 226"/>
        <xdr:cNvSpPr/>
      </xdr:nvSpPr>
      <xdr:spPr>
        <a:xfrm>
          <a:off x="5332196" y="39710189"/>
          <a:ext cx="1855759" cy="87901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H.</a:t>
          </a:r>
          <a:r>
            <a:rPr kumimoji="1" lang="ja-JP" altLang="en-US" sz="1100">
              <a:solidFill>
                <a:sysClr val="windowText" lastClr="000000"/>
              </a:solidFill>
              <a:effectLst/>
              <a:latin typeface="+mn-lt"/>
              <a:ea typeface="+mn-ea"/>
              <a:cs typeface="+mn-cs"/>
            </a:rPr>
            <a:t>一般財団法人自然環境研究センター等（５件）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７５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22</xdr:col>
      <xdr:colOff>141269</xdr:colOff>
      <xdr:row>167</xdr:row>
      <xdr:rowOff>208195</xdr:rowOff>
    </xdr:from>
    <xdr:to>
      <xdr:col>26</xdr:col>
      <xdr:colOff>48996</xdr:colOff>
      <xdr:row>167</xdr:row>
      <xdr:rowOff>213184</xdr:rowOff>
    </xdr:to>
    <xdr:cxnSp macro="">
      <xdr:nvCxnSpPr>
        <xdr:cNvPr id="228" name="直線矢印コネクタ 227"/>
        <xdr:cNvCxnSpPr>
          <a:stCxn id="226" idx="3"/>
          <a:endCxn id="227" idx="1"/>
        </xdr:cNvCxnSpPr>
      </xdr:nvCxnSpPr>
      <xdr:spPr>
        <a:xfrm flipV="1">
          <a:off x="4611669" y="40149695"/>
          <a:ext cx="720527" cy="49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160</xdr:row>
      <xdr:rowOff>259019</xdr:rowOff>
    </xdr:from>
    <xdr:to>
      <xdr:col>13</xdr:col>
      <xdr:colOff>95262</xdr:colOff>
      <xdr:row>160</xdr:row>
      <xdr:rowOff>266700</xdr:rowOff>
    </xdr:to>
    <xdr:cxnSp macro="">
      <xdr:nvCxnSpPr>
        <xdr:cNvPr id="229" name="直線矢印コネクタ 228"/>
        <xdr:cNvCxnSpPr>
          <a:endCxn id="220" idx="1"/>
        </xdr:cNvCxnSpPr>
      </xdr:nvCxnSpPr>
      <xdr:spPr>
        <a:xfrm flipV="1">
          <a:off x="2057400" y="37711319"/>
          <a:ext cx="679462" cy="7681"/>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163</xdr:row>
      <xdr:rowOff>342900</xdr:rowOff>
    </xdr:from>
    <xdr:to>
      <xdr:col>13</xdr:col>
      <xdr:colOff>95264</xdr:colOff>
      <xdr:row>164</xdr:row>
      <xdr:rowOff>3181</xdr:rowOff>
    </xdr:to>
    <xdr:cxnSp macro="">
      <xdr:nvCxnSpPr>
        <xdr:cNvPr id="230" name="直線矢印コネクタ 229"/>
        <xdr:cNvCxnSpPr>
          <a:endCxn id="223" idx="1"/>
        </xdr:cNvCxnSpPr>
      </xdr:nvCxnSpPr>
      <xdr:spPr>
        <a:xfrm>
          <a:off x="2095500" y="38862000"/>
          <a:ext cx="641364" cy="15881"/>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50800</xdr:colOff>
      <xdr:row>157</xdr:row>
      <xdr:rowOff>148320</xdr:rowOff>
    </xdr:from>
    <xdr:to>
      <xdr:col>13</xdr:col>
      <xdr:colOff>68050</xdr:colOff>
      <xdr:row>157</xdr:row>
      <xdr:rowOff>165100</xdr:rowOff>
    </xdr:to>
    <xdr:cxnSp macro="">
      <xdr:nvCxnSpPr>
        <xdr:cNvPr id="231" name="直線矢印コネクタ 230"/>
        <xdr:cNvCxnSpPr>
          <a:endCxn id="217" idx="1"/>
        </xdr:cNvCxnSpPr>
      </xdr:nvCxnSpPr>
      <xdr:spPr>
        <a:xfrm flipV="1">
          <a:off x="2082800" y="36533820"/>
          <a:ext cx="626850" cy="1678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153</xdr:row>
      <xdr:rowOff>351060</xdr:rowOff>
    </xdr:from>
    <xdr:to>
      <xdr:col>13</xdr:col>
      <xdr:colOff>68046</xdr:colOff>
      <xdr:row>154</xdr:row>
      <xdr:rowOff>0</xdr:rowOff>
    </xdr:to>
    <xdr:cxnSp macro="">
      <xdr:nvCxnSpPr>
        <xdr:cNvPr id="232" name="直線矢印コネクタ 231"/>
        <xdr:cNvCxnSpPr>
          <a:endCxn id="214" idx="1"/>
        </xdr:cNvCxnSpPr>
      </xdr:nvCxnSpPr>
      <xdr:spPr>
        <a:xfrm flipV="1">
          <a:off x="2070100" y="35314160"/>
          <a:ext cx="639546" cy="454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150</xdr:row>
      <xdr:rowOff>254000</xdr:rowOff>
    </xdr:from>
    <xdr:to>
      <xdr:col>13</xdr:col>
      <xdr:colOff>68044</xdr:colOff>
      <xdr:row>150</xdr:row>
      <xdr:rowOff>255813</xdr:rowOff>
    </xdr:to>
    <xdr:cxnSp macro="">
      <xdr:nvCxnSpPr>
        <xdr:cNvPr id="233" name="直線矢印コネクタ 232"/>
        <xdr:cNvCxnSpPr>
          <a:endCxn id="211" idx="1"/>
        </xdr:cNvCxnSpPr>
      </xdr:nvCxnSpPr>
      <xdr:spPr>
        <a:xfrm>
          <a:off x="2070100" y="34150300"/>
          <a:ext cx="639544" cy="1813"/>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147</xdr:row>
      <xdr:rowOff>36057</xdr:rowOff>
    </xdr:from>
    <xdr:to>
      <xdr:col>13</xdr:col>
      <xdr:colOff>54434</xdr:colOff>
      <xdr:row>147</xdr:row>
      <xdr:rowOff>38100</xdr:rowOff>
    </xdr:to>
    <xdr:cxnSp macro="">
      <xdr:nvCxnSpPr>
        <xdr:cNvPr id="234" name="直線矢印コネクタ 233"/>
        <xdr:cNvCxnSpPr>
          <a:endCxn id="208" idx="1"/>
        </xdr:cNvCxnSpPr>
      </xdr:nvCxnSpPr>
      <xdr:spPr>
        <a:xfrm flipV="1">
          <a:off x="2057400" y="32865557"/>
          <a:ext cx="638634" cy="2043"/>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142</xdr:row>
      <xdr:rowOff>13607</xdr:rowOff>
    </xdr:from>
    <xdr:to>
      <xdr:col>10</xdr:col>
      <xdr:colOff>50800</xdr:colOff>
      <xdr:row>167</xdr:row>
      <xdr:rowOff>241300</xdr:rowOff>
    </xdr:to>
    <xdr:cxnSp macro="">
      <xdr:nvCxnSpPr>
        <xdr:cNvPr id="235" name="直線コネクタ 234"/>
        <xdr:cNvCxnSpPr/>
      </xdr:nvCxnSpPr>
      <xdr:spPr>
        <a:xfrm>
          <a:off x="2044700" y="31065107"/>
          <a:ext cx="38100" cy="91176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167</xdr:row>
      <xdr:rowOff>213184</xdr:rowOff>
    </xdr:from>
    <xdr:to>
      <xdr:col>13</xdr:col>
      <xdr:colOff>122474</xdr:colOff>
      <xdr:row>167</xdr:row>
      <xdr:rowOff>228600</xdr:rowOff>
    </xdr:to>
    <xdr:cxnSp macro="">
      <xdr:nvCxnSpPr>
        <xdr:cNvPr id="236" name="直線矢印コネクタ 235"/>
        <xdr:cNvCxnSpPr>
          <a:endCxn id="226" idx="1"/>
        </xdr:cNvCxnSpPr>
      </xdr:nvCxnSpPr>
      <xdr:spPr>
        <a:xfrm flipV="1">
          <a:off x="2095500" y="40154684"/>
          <a:ext cx="668574" cy="15416"/>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81643</xdr:colOff>
      <xdr:row>141</xdr:row>
      <xdr:rowOff>330200</xdr:rowOff>
    </xdr:from>
    <xdr:to>
      <xdr:col>48</xdr:col>
      <xdr:colOff>119743</xdr:colOff>
      <xdr:row>143</xdr:row>
      <xdr:rowOff>254000</xdr:rowOff>
    </xdr:to>
    <xdr:sp macro="" textlink="">
      <xdr:nvSpPr>
        <xdr:cNvPr id="237" name="テキスト ボックス 236"/>
        <xdr:cNvSpPr txBox="1"/>
      </xdr:nvSpPr>
      <xdr:spPr>
        <a:xfrm>
          <a:off x="7193643" y="31305500"/>
          <a:ext cx="2679700" cy="6350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rPr>
            <a:t>・生息状況等調査（ニホンジカ）</a:t>
          </a:r>
          <a:endParaRPr lang="ja-JP" altLang="ja-JP">
            <a:solidFill>
              <a:sysClr val="windowText" lastClr="000000"/>
            </a:solidFill>
            <a:effectLst/>
          </a:endParaRPr>
        </a:p>
      </xdr:txBody>
    </xdr:sp>
    <xdr:clientData/>
  </xdr:twoCellAnchor>
  <xdr:twoCellAnchor>
    <xdr:from>
      <xdr:col>35</xdr:col>
      <xdr:colOff>101600</xdr:colOff>
      <xdr:row>146</xdr:row>
      <xdr:rowOff>50800</xdr:rowOff>
    </xdr:from>
    <xdr:to>
      <xdr:col>48</xdr:col>
      <xdr:colOff>139700</xdr:colOff>
      <xdr:row>148</xdr:row>
      <xdr:rowOff>254000</xdr:rowOff>
    </xdr:to>
    <xdr:sp macro="" textlink="">
      <xdr:nvSpPr>
        <xdr:cNvPr id="238" name="テキスト ボックス 237"/>
        <xdr:cNvSpPr txBox="1"/>
      </xdr:nvSpPr>
      <xdr:spPr>
        <a:xfrm>
          <a:off x="7213600" y="32448500"/>
          <a:ext cx="2679700" cy="9144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・個体数推定（</a:t>
          </a:r>
          <a:r>
            <a:rPr kumimoji="1" lang="ja-JP" altLang="en-US" sz="1100">
              <a:solidFill>
                <a:schemeClr val="dk1"/>
              </a:solidFill>
              <a:effectLst/>
              <a:latin typeface="+mn-lt"/>
              <a:ea typeface="+mn-ea"/>
              <a:cs typeface="+mn-cs"/>
            </a:rPr>
            <a:t>ニホンジカ</a:t>
          </a:r>
          <a:r>
            <a:rPr kumimoji="1" lang="ja-JP" altLang="ja-JP" sz="1100">
              <a:solidFill>
                <a:schemeClr val="dk1"/>
              </a:solidFill>
              <a:effectLst/>
              <a:latin typeface="+mn-lt"/>
              <a:ea typeface="+mn-ea"/>
              <a:cs typeface="+mn-cs"/>
            </a:rPr>
            <a:t>・イノシシ</a:t>
          </a:r>
          <a:r>
            <a:rPr kumimoji="1" lang="ja-JP" altLang="en-US" sz="1100">
              <a:solidFill>
                <a:sysClr val="windowText" lastClr="000000"/>
              </a:solidFill>
            </a:rPr>
            <a:t>）</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rPr>
            <a:t>・生息状況等調査（</a:t>
          </a:r>
          <a:r>
            <a:rPr kumimoji="1" lang="ja-JP" altLang="en-US" sz="1100">
              <a:solidFill>
                <a:schemeClr val="dk1"/>
              </a:solidFill>
              <a:effectLst/>
              <a:latin typeface="+mn-lt"/>
              <a:ea typeface="+mn-ea"/>
              <a:cs typeface="+mn-cs"/>
            </a:rPr>
            <a:t>ニホンジカ</a:t>
          </a:r>
          <a:r>
            <a:rPr kumimoji="1" lang="ja-JP" altLang="ja-JP" sz="1100">
              <a:solidFill>
                <a:schemeClr val="dk1"/>
              </a:solidFill>
              <a:effectLst/>
              <a:latin typeface="+mn-lt"/>
              <a:ea typeface="+mn-ea"/>
              <a:cs typeface="+mn-cs"/>
            </a:rPr>
            <a:t>・イノシシ</a:t>
          </a:r>
          <a:r>
            <a:rPr kumimoji="1" lang="ja-JP" altLang="en-US" sz="1100">
              <a:solidFill>
                <a:sysClr val="windowText" lastClr="000000"/>
              </a:solidFill>
              <a:effectLst/>
            </a:rPr>
            <a:t>）</a:t>
          </a:r>
          <a:endParaRPr lang="ja-JP" altLang="ja-JP">
            <a:effectLst/>
          </a:endParaRPr>
        </a:p>
      </xdr:txBody>
    </xdr:sp>
    <xdr:clientData/>
  </xdr:twoCellAnchor>
  <xdr:twoCellAnchor>
    <xdr:from>
      <xdr:col>35</xdr:col>
      <xdr:colOff>136072</xdr:colOff>
      <xdr:row>149</xdr:row>
      <xdr:rowOff>234042</xdr:rowOff>
    </xdr:from>
    <xdr:to>
      <xdr:col>48</xdr:col>
      <xdr:colOff>174172</xdr:colOff>
      <xdr:row>152</xdr:row>
      <xdr:rowOff>177800</xdr:rowOff>
    </xdr:to>
    <xdr:sp macro="" textlink="">
      <xdr:nvSpPr>
        <xdr:cNvPr id="239" name="テキスト ボックス 238"/>
        <xdr:cNvSpPr txBox="1"/>
      </xdr:nvSpPr>
      <xdr:spPr>
        <a:xfrm>
          <a:off x="7248072" y="33698542"/>
          <a:ext cx="2679700" cy="101055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・個体数推定（ニホンジカ・イノシシ）</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rPr>
            <a:t>・生息状況等調査（ニホンジカ・イノシシ）</a:t>
          </a:r>
          <a:endParaRPr lang="ja-JP" altLang="ja-JP">
            <a:effectLst/>
          </a:endParaRPr>
        </a:p>
      </xdr:txBody>
    </xdr:sp>
    <xdr:clientData/>
  </xdr:twoCellAnchor>
  <xdr:twoCellAnchor>
    <xdr:from>
      <xdr:col>35</xdr:col>
      <xdr:colOff>122464</xdr:colOff>
      <xdr:row>152</xdr:row>
      <xdr:rowOff>323850</xdr:rowOff>
    </xdr:from>
    <xdr:to>
      <xdr:col>48</xdr:col>
      <xdr:colOff>160564</xdr:colOff>
      <xdr:row>155</xdr:row>
      <xdr:rowOff>292100</xdr:rowOff>
    </xdr:to>
    <xdr:sp macro="" textlink="">
      <xdr:nvSpPr>
        <xdr:cNvPr id="240" name="テキスト ボックス 239"/>
        <xdr:cNvSpPr txBox="1"/>
      </xdr:nvSpPr>
      <xdr:spPr>
        <a:xfrm>
          <a:off x="7234464" y="34855150"/>
          <a:ext cx="2679700" cy="103505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・個体数推定（ニホンジカ・イノシシ）</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rPr>
            <a:t>・生息状況等調査（ニホンジカ・イノシシ）</a:t>
          </a:r>
          <a:endParaRPr lang="ja-JP" altLang="ja-JP">
            <a:effectLst/>
          </a:endParaRPr>
        </a:p>
      </xdr:txBody>
    </xdr:sp>
    <xdr:clientData/>
  </xdr:twoCellAnchor>
  <xdr:twoCellAnchor>
    <xdr:from>
      <xdr:col>35</xdr:col>
      <xdr:colOff>122465</xdr:colOff>
      <xdr:row>156</xdr:row>
      <xdr:rowOff>134256</xdr:rowOff>
    </xdr:from>
    <xdr:to>
      <xdr:col>48</xdr:col>
      <xdr:colOff>160565</xdr:colOff>
      <xdr:row>159</xdr:row>
      <xdr:rowOff>63500</xdr:rowOff>
    </xdr:to>
    <xdr:sp macro="" textlink="">
      <xdr:nvSpPr>
        <xdr:cNvPr id="241" name="テキスト ボックス 240"/>
        <xdr:cNvSpPr txBox="1"/>
      </xdr:nvSpPr>
      <xdr:spPr>
        <a:xfrm>
          <a:off x="7234465" y="36087956"/>
          <a:ext cx="2679700" cy="996044"/>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・個体数推定（ニホンジカ・イノシシ）</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rPr>
            <a:t>・生息状況等調査（ニホンジカ・イノシシ）</a:t>
          </a:r>
          <a:endParaRPr lang="ja-JP" altLang="ja-JP">
            <a:effectLst/>
          </a:endParaRPr>
        </a:p>
      </xdr:txBody>
    </xdr:sp>
    <xdr:clientData/>
  </xdr:twoCellAnchor>
  <xdr:twoCellAnchor>
    <xdr:from>
      <xdr:col>36</xdr:col>
      <xdr:colOff>8165</xdr:colOff>
      <xdr:row>159</xdr:row>
      <xdr:rowOff>291193</xdr:rowOff>
    </xdr:from>
    <xdr:to>
      <xdr:col>49</xdr:col>
      <xdr:colOff>46265</xdr:colOff>
      <xdr:row>162</xdr:row>
      <xdr:rowOff>152400</xdr:rowOff>
    </xdr:to>
    <xdr:sp macro="" textlink="">
      <xdr:nvSpPr>
        <xdr:cNvPr id="242" name="テキスト ボックス 241"/>
        <xdr:cNvSpPr txBox="1"/>
      </xdr:nvSpPr>
      <xdr:spPr>
        <a:xfrm>
          <a:off x="7323365" y="37311693"/>
          <a:ext cx="2679700" cy="92800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・個体数推定（ニホンジカ・イノシシ）</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rPr>
            <a:t>・生息状況等調査（ニホンジカ・イノシシ）</a:t>
          </a:r>
          <a:endParaRPr lang="ja-JP" altLang="ja-JP">
            <a:effectLst/>
          </a:endParaRPr>
        </a:p>
      </xdr:txBody>
    </xdr:sp>
    <xdr:clientData/>
  </xdr:twoCellAnchor>
  <xdr:twoCellAnchor>
    <xdr:from>
      <xdr:col>36</xdr:col>
      <xdr:colOff>34472</xdr:colOff>
      <xdr:row>163</xdr:row>
      <xdr:rowOff>71664</xdr:rowOff>
    </xdr:from>
    <xdr:to>
      <xdr:col>49</xdr:col>
      <xdr:colOff>72572</xdr:colOff>
      <xdr:row>165</xdr:row>
      <xdr:rowOff>317500</xdr:rowOff>
    </xdr:to>
    <xdr:sp macro="" textlink="">
      <xdr:nvSpPr>
        <xdr:cNvPr id="243" name="テキスト ボックス 242"/>
        <xdr:cNvSpPr txBox="1"/>
      </xdr:nvSpPr>
      <xdr:spPr>
        <a:xfrm>
          <a:off x="7349672" y="38514564"/>
          <a:ext cx="2679700" cy="957036"/>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・個体数推定（ニホンジカ・イノシシ）</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rPr>
            <a:t>・生息状況等調査（ニホンジカ・イノシシ）</a:t>
          </a:r>
          <a:endParaRPr lang="ja-JP" altLang="ja-JP">
            <a:effectLst/>
          </a:endParaRPr>
        </a:p>
      </xdr:txBody>
    </xdr:sp>
    <xdr:clientData/>
  </xdr:twoCellAnchor>
  <xdr:twoCellAnchor>
    <xdr:from>
      <xdr:col>36</xdr:col>
      <xdr:colOff>13607</xdr:colOff>
      <xdr:row>166</xdr:row>
      <xdr:rowOff>186872</xdr:rowOff>
    </xdr:from>
    <xdr:to>
      <xdr:col>49</xdr:col>
      <xdr:colOff>51707</xdr:colOff>
      <xdr:row>169</xdr:row>
      <xdr:rowOff>215900</xdr:rowOff>
    </xdr:to>
    <xdr:sp macro="" textlink="">
      <xdr:nvSpPr>
        <xdr:cNvPr id="244" name="テキスト ボックス 243"/>
        <xdr:cNvSpPr txBox="1"/>
      </xdr:nvSpPr>
      <xdr:spPr>
        <a:xfrm>
          <a:off x="7328807" y="39696572"/>
          <a:ext cx="2679700" cy="109582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・個体数推定（ニホンジカ・イノシシ）</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rPr>
            <a:t>・生息状況等調査（ニホンジカ・イノシシ）</a:t>
          </a:r>
          <a:endParaRPr lang="ja-JP" altLang="ja-JP">
            <a:effectLst/>
          </a:endParaRPr>
        </a:p>
      </xdr:txBody>
    </xdr:sp>
    <xdr:clientData/>
  </xdr:twoCellAnchor>
  <xdr:twoCellAnchor>
    <xdr:from>
      <xdr:col>25</xdr:col>
      <xdr:colOff>52614</xdr:colOff>
      <xdr:row>165</xdr:row>
      <xdr:rowOff>304799</xdr:rowOff>
    </xdr:from>
    <xdr:to>
      <xdr:col>37</xdr:col>
      <xdr:colOff>88900</xdr:colOff>
      <xdr:row>166</xdr:row>
      <xdr:rowOff>114300</xdr:rowOff>
    </xdr:to>
    <xdr:sp macro="" textlink="">
      <xdr:nvSpPr>
        <xdr:cNvPr id="245" name="正方形/長方形 244"/>
        <xdr:cNvSpPr/>
      </xdr:nvSpPr>
      <xdr:spPr>
        <a:xfrm>
          <a:off x="5132614" y="39458899"/>
          <a:ext cx="2474686" cy="1651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＜一般競争・随意契約・少額随契＞</a:t>
          </a:r>
        </a:p>
      </xdr:txBody>
    </xdr:sp>
    <xdr:clientData/>
  </xdr:twoCellAnchor>
  <xdr:twoCellAnchor>
    <xdr:from>
      <xdr:col>26</xdr:col>
      <xdr:colOff>35380</xdr:colOff>
      <xdr:row>145</xdr:row>
      <xdr:rowOff>104774</xdr:rowOff>
    </xdr:from>
    <xdr:to>
      <xdr:col>34</xdr:col>
      <xdr:colOff>104775</xdr:colOff>
      <xdr:row>145</xdr:row>
      <xdr:rowOff>238125</xdr:rowOff>
    </xdr:to>
    <xdr:sp macro="" textlink="">
      <xdr:nvSpPr>
        <xdr:cNvPr id="246" name="正方形/長方形 245"/>
        <xdr:cNvSpPr/>
      </xdr:nvSpPr>
      <xdr:spPr>
        <a:xfrm>
          <a:off x="5318580" y="32223074"/>
          <a:ext cx="1694995" cy="133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＜一般競争・随意契約＞</a:t>
          </a:r>
        </a:p>
      </xdr:txBody>
    </xdr:sp>
    <xdr:clientData/>
  </xdr:twoCellAnchor>
  <xdr:twoCellAnchor>
    <xdr:from>
      <xdr:col>26</xdr:col>
      <xdr:colOff>46265</xdr:colOff>
      <xdr:row>148</xdr:row>
      <xdr:rowOff>339726</xdr:rowOff>
    </xdr:from>
    <xdr:to>
      <xdr:col>32</xdr:col>
      <xdr:colOff>88446</xdr:colOff>
      <xdr:row>149</xdr:row>
      <xdr:rowOff>177800</xdr:rowOff>
    </xdr:to>
    <xdr:sp macro="" textlink="">
      <xdr:nvSpPr>
        <xdr:cNvPr id="247" name="正方形/長方形 246"/>
        <xdr:cNvSpPr/>
      </xdr:nvSpPr>
      <xdr:spPr>
        <a:xfrm>
          <a:off x="5329465" y="33524826"/>
          <a:ext cx="1261381" cy="1936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＜一般競争＞</a:t>
          </a:r>
        </a:p>
      </xdr:txBody>
    </xdr:sp>
    <xdr:clientData/>
  </xdr:twoCellAnchor>
  <xdr:twoCellAnchor>
    <xdr:from>
      <xdr:col>26</xdr:col>
      <xdr:colOff>80282</xdr:colOff>
      <xdr:row>162</xdr:row>
      <xdr:rowOff>203199</xdr:rowOff>
    </xdr:from>
    <xdr:to>
      <xdr:col>32</xdr:col>
      <xdr:colOff>122463</xdr:colOff>
      <xdr:row>162</xdr:row>
      <xdr:rowOff>351518</xdr:rowOff>
    </xdr:to>
    <xdr:sp macro="" textlink="">
      <xdr:nvSpPr>
        <xdr:cNvPr id="248" name="正方形/長方形 247"/>
        <xdr:cNvSpPr/>
      </xdr:nvSpPr>
      <xdr:spPr>
        <a:xfrm>
          <a:off x="5363482" y="38366699"/>
          <a:ext cx="1261381" cy="1483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＜一般競争＞</a:t>
          </a:r>
        </a:p>
      </xdr:txBody>
    </xdr:sp>
    <xdr:clientData/>
  </xdr:twoCellAnchor>
  <xdr:twoCellAnchor>
    <xdr:from>
      <xdr:col>26</xdr:col>
      <xdr:colOff>84364</xdr:colOff>
      <xdr:row>159</xdr:row>
      <xdr:rowOff>50800</xdr:rowOff>
    </xdr:from>
    <xdr:to>
      <xdr:col>34</xdr:col>
      <xdr:colOff>171450</xdr:colOff>
      <xdr:row>159</xdr:row>
      <xdr:rowOff>228600</xdr:rowOff>
    </xdr:to>
    <xdr:sp macro="" textlink="">
      <xdr:nvSpPr>
        <xdr:cNvPr id="249" name="正方形/長方形 248"/>
        <xdr:cNvSpPr/>
      </xdr:nvSpPr>
      <xdr:spPr>
        <a:xfrm>
          <a:off x="5367564" y="37147500"/>
          <a:ext cx="1712686" cy="1778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＜一般競争・少額随契＞</a:t>
          </a:r>
        </a:p>
      </xdr:txBody>
    </xdr:sp>
    <xdr:clientData/>
  </xdr:twoCellAnchor>
  <xdr:twoCellAnchor>
    <xdr:from>
      <xdr:col>26</xdr:col>
      <xdr:colOff>27214</xdr:colOff>
      <xdr:row>155</xdr:row>
      <xdr:rowOff>254000</xdr:rowOff>
    </xdr:from>
    <xdr:to>
      <xdr:col>32</xdr:col>
      <xdr:colOff>69395</xdr:colOff>
      <xdr:row>156</xdr:row>
      <xdr:rowOff>67584</xdr:rowOff>
    </xdr:to>
    <xdr:sp macro="" textlink="">
      <xdr:nvSpPr>
        <xdr:cNvPr id="250" name="正方形/長方形 249"/>
        <xdr:cNvSpPr/>
      </xdr:nvSpPr>
      <xdr:spPr>
        <a:xfrm>
          <a:off x="5310414" y="35928300"/>
          <a:ext cx="1261381" cy="16918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＜一般競争＞</a:t>
          </a:r>
        </a:p>
      </xdr:txBody>
    </xdr:sp>
    <xdr:clientData/>
  </xdr:twoCellAnchor>
  <xdr:twoCellAnchor>
    <xdr:from>
      <xdr:col>26</xdr:col>
      <xdr:colOff>16329</xdr:colOff>
      <xdr:row>152</xdr:row>
      <xdr:rowOff>111125</xdr:rowOff>
    </xdr:from>
    <xdr:to>
      <xdr:col>32</xdr:col>
      <xdr:colOff>81642</xdr:colOff>
      <xdr:row>152</xdr:row>
      <xdr:rowOff>276225</xdr:rowOff>
    </xdr:to>
    <xdr:sp macro="" textlink="">
      <xdr:nvSpPr>
        <xdr:cNvPr id="251" name="正方形/長方形 250"/>
        <xdr:cNvSpPr/>
      </xdr:nvSpPr>
      <xdr:spPr>
        <a:xfrm>
          <a:off x="5299529" y="34718625"/>
          <a:ext cx="1284513" cy="1651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＜一般競争＞</a:t>
          </a:r>
        </a:p>
      </xdr:txBody>
    </xdr:sp>
    <xdr:clientData/>
  </xdr:twoCellAnchor>
  <xdr:twoCellAnchor>
    <xdr:from>
      <xdr:col>7</xdr:col>
      <xdr:colOff>101600</xdr:colOff>
      <xdr:row>138</xdr:row>
      <xdr:rowOff>279400</xdr:rowOff>
    </xdr:from>
    <xdr:to>
      <xdr:col>12</xdr:col>
      <xdr:colOff>128814</xdr:colOff>
      <xdr:row>140</xdr:row>
      <xdr:rowOff>277592</xdr:rowOff>
    </xdr:to>
    <xdr:sp macro="" textlink="">
      <xdr:nvSpPr>
        <xdr:cNvPr id="252" name="正方形/長方形 251"/>
        <xdr:cNvSpPr/>
      </xdr:nvSpPr>
      <xdr:spPr>
        <a:xfrm>
          <a:off x="1524000" y="30251400"/>
          <a:ext cx="1043214" cy="64589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４６１百万円</a:t>
          </a:r>
        </a:p>
      </xdr:txBody>
    </xdr:sp>
    <xdr:clientData/>
  </xdr:twoCellAnchor>
  <xdr:twoCellAnchor>
    <xdr:from>
      <xdr:col>26</xdr:col>
      <xdr:colOff>50800</xdr:colOff>
      <xdr:row>141</xdr:row>
      <xdr:rowOff>25400</xdr:rowOff>
    </xdr:from>
    <xdr:to>
      <xdr:col>34</xdr:col>
      <xdr:colOff>191407</xdr:colOff>
      <xdr:row>141</xdr:row>
      <xdr:rowOff>208645</xdr:rowOff>
    </xdr:to>
    <xdr:sp macro="" textlink="">
      <xdr:nvSpPr>
        <xdr:cNvPr id="257" name="正方形/長方形 256"/>
        <xdr:cNvSpPr/>
      </xdr:nvSpPr>
      <xdr:spPr>
        <a:xfrm>
          <a:off x="5334000" y="31000700"/>
          <a:ext cx="1766207" cy="18324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＜一般競争・少額随契＞</a:t>
          </a:r>
        </a:p>
      </xdr:txBody>
    </xdr:sp>
    <xdr:clientData/>
  </xdr:twoCellAnchor>
  <xdr:twoCellAnchor>
    <xdr:from>
      <xdr:col>8</xdr:col>
      <xdr:colOff>152400</xdr:colOff>
      <xdr:row>179</xdr:row>
      <xdr:rowOff>304800</xdr:rowOff>
    </xdr:from>
    <xdr:to>
      <xdr:col>25</xdr:col>
      <xdr:colOff>99219</xdr:colOff>
      <xdr:row>184</xdr:row>
      <xdr:rowOff>25400</xdr:rowOff>
    </xdr:to>
    <xdr:sp macro="" textlink="">
      <xdr:nvSpPr>
        <xdr:cNvPr id="316" name="テキスト ボックス 315"/>
        <xdr:cNvSpPr txBox="1"/>
      </xdr:nvSpPr>
      <xdr:spPr>
        <a:xfrm>
          <a:off x="1778000" y="45872400"/>
          <a:ext cx="3401219" cy="130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165100</xdr:colOff>
      <xdr:row>193</xdr:row>
      <xdr:rowOff>0</xdr:rowOff>
    </xdr:from>
    <xdr:to>
      <xdr:col>25</xdr:col>
      <xdr:colOff>111919</xdr:colOff>
      <xdr:row>197</xdr:row>
      <xdr:rowOff>101600</xdr:rowOff>
    </xdr:to>
    <xdr:sp macro="" textlink="">
      <xdr:nvSpPr>
        <xdr:cNvPr id="317" name="テキスト ボックス 316"/>
        <xdr:cNvSpPr txBox="1"/>
      </xdr:nvSpPr>
      <xdr:spPr>
        <a:xfrm>
          <a:off x="1790700" y="49771300"/>
          <a:ext cx="3401219"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25400</xdr:colOff>
      <xdr:row>206</xdr:row>
      <xdr:rowOff>292100</xdr:rowOff>
    </xdr:from>
    <xdr:to>
      <xdr:col>47</xdr:col>
      <xdr:colOff>175419</xdr:colOff>
      <xdr:row>211</xdr:row>
      <xdr:rowOff>38100</xdr:rowOff>
    </xdr:to>
    <xdr:sp macro="" textlink="">
      <xdr:nvSpPr>
        <xdr:cNvPr id="318" name="テキスト ボックス 317"/>
        <xdr:cNvSpPr txBox="1"/>
      </xdr:nvSpPr>
      <xdr:spPr>
        <a:xfrm>
          <a:off x="6324600" y="53301900"/>
          <a:ext cx="3401219"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showGridLines="0" tabSelected="1" zoomScale="75" zoomScaleNormal="75" zoomScalePageLayoutView="85" workbookViewId="0">
      <selection activeCell="J2" sqref="J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9" t="s">
        <v>458</v>
      </c>
      <c r="AR2" s="109"/>
      <c r="AS2" s="68" t="str">
        <f>IF(OR(AQ2="　", AQ2=""), "", "-")</f>
        <v/>
      </c>
      <c r="AT2" s="110">
        <v>217</v>
      </c>
      <c r="AU2" s="110"/>
      <c r="AV2" s="69" t="str">
        <f>IF(AW2="", "", "-")</f>
        <v/>
      </c>
      <c r="AW2" s="114"/>
      <c r="AX2" s="114"/>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463</v>
      </c>
      <c r="AK3" s="302"/>
      <c r="AL3" s="302"/>
      <c r="AM3" s="302"/>
      <c r="AN3" s="302"/>
      <c r="AO3" s="302"/>
      <c r="AP3" s="302"/>
      <c r="AQ3" s="302"/>
      <c r="AR3" s="302"/>
      <c r="AS3" s="302"/>
      <c r="AT3" s="302"/>
      <c r="AU3" s="302"/>
      <c r="AV3" s="302"/>
      <c r="AW3" s="302"/>
      <c r="AX3" s="36" t="s">
        <v>91</v>
      </c>
    </row>
    <row r="4" spans="1:50" ht="24.75" customHeight="1" x14ac:dyDescent="0.15">
      <c r="A4" s="520" t="s">
        <v>30</v>
      </c>
      <c r="B4" s="521"/>
      <c r="C4" s="521"/>
      <c r="D4" s="521"/>
      <c r="E4" s="521"/>
      <c r="F4" s="521"/>
      <c r="G4" s="494" t="s">
        <v>464</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465</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8" t="s">
        <v>95</v>
      </c>
      <c r="H5" s="329"/>
      <c r="I5" s="329"/>
      <c r="J5" s="329"/>
      <c r="K5" s="329"/>
      <c r="L5" s="329"/>
      <c r="M5" s="330" t="s">
        <v>92</v>
      </c>
      <c r="N5" s="331"/>
      <c r="O5" s="331"/>
      <c r="P5" s="331"/>
      <c r="Q5" s="331"/>
      <c r="R5" s="332"/>
      <c r="S5" s="333" t="s">
        <v>97</v>
      </c>
      <c r="T5" s="329"/>
      <c r="U5" s="329"/>
      <c r="V5" s="329"/>
      <c r="W5" s="329"/>
      <c r="X5" s="334"/>
      <c r="Y5" s="511" t="s">
        <v>3</v>
      </c>
      <c r="Z5" s="512"/>
      <c r="AA5" s="512"/>
      <c r="AB5" s="512"/>
      <c r="AC5" s="512"/>
      <c r="AD5" s="513"/>
      <c r="AE5" s="514" t="s">
        <v>466</v>
      </c>
      <c r="AF5" s="515"/>
      <c r="AG5" s="515"/>
      <c r="AH5" s="515"/>
      <c r="AI5" s="515"/>
      <c r="AJ5" s="515"/>
      <c r="AK5" s="515"/>
      <c r="AL5" s="515"/>
      <c r="AM5" s="515"/>
      <c r="AN5" s="515"/>
      <c r="AO5" s="515"/>
      <c r="AP5" s="516"/>
      <c r="AQ5" s="517" t="s">
        <v>611</v>
      </c>
      <c r="AR5" s="518"/>
      <c r="AS5" s="518"/>
      <c r="AT5" s="518"/>
      <c r="AU5" s="518"/>
      <c r="AV5" s="518"/>
      <c r="AW5" s="518"/>
      <c r="AX5" s="519"/>
    </row>
    <row r="6" spans="1:50" ht="45.75"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607</v>
      </c>
      <c r="AF6" s="529"/>
      <c r="AG6" s="529"/>
      <c r="AH6" s="529"/>
      <c r="AI6" s="529"/>
      <c r="AJ6" s="529"/>
      <c r="AK6" s="529"/>
      <c r="AL6" s="529"/>
      <c r="AM6" s="529"/>
      <c r="AN6" s="529"/>
      <c r="AO6" s="529"/>
      <c r="AP6" s="529"/>
      <c r="AQ6" s="127"/>
      <c r="AR6" s="127"/>
      <c r="AS6" s="127"/>
      <c r="AT6" s="127"/>
      <c r="AU6" s="127"/>
      <c r="AV6" s="127"/>
      <c r="AW6" s="127"/>
      <c r="AX6" s="530"/>
    </row>
    <row r="7" spans="1:50" ht="49.5" customHeight="1" x14ac:dyDescent="0.15">
      <c r="A7" s="450" t="s">
        <v>25</v>
      </c>
      <c r="B7" s="451"/>
      <c r="C7" s="451"/>
      <c r="D7" s="451"/>
      <c r="E7" s="451"/>
      <c r="F7" s="451"/>
      <c r="G7" s="452" t="s">
        <v>608</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467</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7" t="s">
        <v>308</v>
      </c>
      <c r="B8" s="358"/>
      <c r="C8" s="358"/>
      <c r="D8" s="358"/>
      <c r="E8" s="358"/>
      <c r="F8" s="359"/>
      <c r="G8" s="354" t="str">
        <f>入力規則等!A26</f>
        <v>国土強靭化</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469</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470</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75"/>
    </row>
    <row r="13" spans="1:50" ht="21" customHeight="1" x14ac:dyDescent="0.15">
      <c r="A13" s="465"/>
      <c r="B13" s="466"/>
      <c r="C13" s="466"/>
      <c r="D13" s="466"/>
      <c r="E13" s="466"/>
      <c r="F13" s="467"/>
      <c r="G13" s="476" t="s">
        <v>7</v>
      </c>
      <c r="H13" s="477"/>
      <c r="I13" s="482" t="s">
        <v>8</v>
      </c>
      <c r="J13" s="483"/>
      <c r="K13" s="483"/>
      <c r="L13" s="483"/>
      <c r="M13" s="483"/>
      <c r="N13" s="483"/>
      <c r="O13" s="484"/>
      <c r="P13" s="74" t="s">
        <v>566</v>
      </c>
      <c r="Q13" s="75"/>
      <c r="R13" s="75"/>
      <c r="S13" s="75"/>
      <c r="T13" s="75"/>
      <c r="U13" s="75"/>
      <c r="V13" s="76"/>
      <c r="W13" s="74" t="s">
        <v>567</v>
      </c>
      <c r="X13" s="75"/>
      <c r="Y13" s="75"/>
      <c r="Z13" s="75"/>
      <c r="AA13" s="75"/>
      <c r="AB13" s="75"/>
      <c r="AC13" s="76"/>
      <c r="AD13" s="74" t="s">
        <v>567</v>
      </c>
      <c r="AE13" s="75"/>
      <c r="AF13" s="75"/>
      <c r="AG13" s="75"/>
      <c r="AH13" s="75"/>
      <c r="AI13" s="75"/>
      <c r="AJ13" s="76"/>
      <c r="AK13" s="74" t="s">
        <v>567</v>
      </c>
      <c r="AL13" s="75"/>
      <c r="AM13" s="75"/>
      <c r="AN13" s="75"/>
      <c r="AO13" s="75"/>
      <c r="AP13" s="75"/>
      <c r="AQ13" s="76"/>
      <c r="AR13" s="667" t="s">
        <v>568</v>
      </c>
      <c r="AS13" s="668"/>
      <c r="AT13" s="668"/>
      <c r="AU13" s="668"/>
      <c r="AV13" s="668"/>
      <c r="AW13" s="668"/>
      <c r="AX13" s="669"/>
    </row>
    <row r="14" spans="1:50" ht="21" customHeight="1" x14ac:dyDescent="0.15">
      <c r="A14" s="465"/>
      <c r="B14" s="466"/>
      <c r="C14" s="466"/>
      <c r="D14" s="466"/>
      <c r="E14" s="466"/>
      <c r="F14" s="467"/>
      <c r="G14" s="478"/>
      <c r="H14" s="479"/>
      <c r="I14" s="345" t="s">
        <v>9</v>
      </c>
      <c r="J14" s="473"/>
      <c r="K14" s="473"/>
      <c r="L14" s="473"/>
      <c r="M14" s="473"/>
      <c r="N14" s="473"/>
      <c r="O14" s="474"/>
      <c r="P14" s="74" t="s">
        <v>567</v>
      </c>
      <c r="Q14" s="75"/>
      <c r="R14" s="75"/>
      <c r="S14" s="75"/>
      <c r="T14" s="75"/>
      <c r="U14" s="75"/>
      <c r="V14" s="76"/>
      <c r="W14" s="74">
        <v>500</v>
      </c>
      <c r="X14" s="75"/>
      <c r="Y14" s="75"/>
      <c r="Z14" s="75"/>
      <c r="AA14" s="75"/>
      <c r="AB14" s="75"/>
      <c r="AC14" s="76"/>
      <c r="AD14" s="74" t="s">
        <v>567</v>
      </c>
      <c r="AE14" s="75"/>
      <c r="AF14" s="75"/>
      <c r="AG14" s="75"/>
      <c r="AH14" s="75"/>
      <c r="AI14" s="75"/>
      <c r="AJ14" s="76"/>
      <c r="AK14" s="74" t="s">
        <v>567</v>
      </c>
      <c r="AL14" s="75"/>
      <c r="AM14" s="75"/>
      <c r="AN14" s="75"/>
      <c r="AO14" s="75"/>
      <c r="AP14" s="75"/>
      <c r="AQ14" s="76"/>
      <c r="AR14" s="665"/>
      <c r="AS14" s="665"/>
      <c r="AT14" s="665"/>
      <c r="AU14" s="665"/>
      <c r="AV14" s="665"/>
      <c r="AW14" s="665"/>
      <c r="AX14" s="666"/>
    </row>
    <row r="15" spans="1:50" ht="21" customHeight="1" x14ac:dyDescent="0.15">
      <c r="A15" s="465"/>
      <c r="B15" s="466"/>
      <c r="C15" s="466"/>
      <c r="D15" s="466"/>
      <c r="E15" s="466"/>
      <c r="F15" s="467"/>
      <c r="G15" s="478"/>
      <c r="H15" s="479"/>
      <c r="I15" s="345" t="s">
        <v>62</v>
      </c>
      <c r="J15" s="346"/>
      <c r="K15" s="346"/>
      <c r="L15" s="346"/>
      <c r="M15" s="346"/>
      <c r="N15" s="346"/>
      <c r="O15" s="347"/>
      <c r="P15" s="74" t="s">
        <v>567</v>
      </c>
      <c r="Q15" s="75"/>
      <c r="R15" s="75"/>
      <c r="S15" s="75"/>
      <c r="T15" s="75"/>
      <c r="U15" s="75"/>
      <c r="V15" s="76"/>
      <c r="W15" s="74" t="s">
        <v>567</v>
      </c>
      <c r="X15" s="75"/>
      <c r="Y15" s="75"/>
      <c r="Z15" s="75"/>
      <c r="AA15" s="75"/>
      <c r="AB15" s="75"/>
      <c r="AC15" s="76"/>
      <c r="AD15" s="74">
        <v>500</v>
      </c>
      <c r="AE15" s="75"/>
      <c r="AF15" s="75"/>
      <c r="AG15" s="75"/>
      <c r="AH15" s="75"/>
      <c r="AI15" s="75"/>
      <c r="AJ15" s="76"/>
      <c r="AK15" s="74" t="s">
        <v>568</v>
      </c>
      <c r="AL15" s="75"/>
      <c r="AM15" s="75"/>
      <c r="AN15" s="75"/>
      <c r="AO15" s="75"/>
      <c r="AP15" s="75"/>
      <c r="AQ15" s="76"/>
      <c r="AR15" s="74" t="s">
        <v>567</v>
      </c>
      <c r="AS15" s="75"/>
      <c r="AT15" s="75"/>
      <c r="AU15" s="75"/>
      <c r="AV15" s="75"/>
      <c r="AW15" s="75"/>
      <c r="AX15" s="664"/>
    </row>
    <row r="16" spans="1:50" ht="21" customHeight="1" x14ac:dyDescent="0.15">
      <c r="A16" s="465"/>
      <c r="B16" s="466"/>
      <c r="C16" s="466"/>
      <c r="D16" s="466"/>
      <c r="E16" s="466"/>
      <c r="F16" s="467"/>
      <c r="G16" s="478"/>
      <c r="H16" s="479"/>
      <c r="I16" s="345" t="s">
        <v>63</v>
      </c>
      <c r="J16" s="346"/>
      <c r="K16" s="346"/>
      <c r="L16" s="346"/>
      <c r="M16" s="346"/>
      <c r="N16" s="346"/>
      <c r="O16" s="347"/>
      <c r="P16" s="74" t="s">
        <v>567</v>
      </c>
      <c r="Q16" s="75"/>
      <c r="R16" s="75"/>
      <c r="S16" s="75"/>
      <c r="T16" s="75"/>
      <c r="U16" s="75"/>
      <c r="V16" s="76"/>
      <c r="W16" s="74">
        <v>-500</v>
      </c>
      <c r="X16" s="75"/>
      <c r="Y16" s="75"/>
      <c r="Z16" s="75"/>
      <c r="AA16" s="75"/>
      <c r="AB16" s="75"/>
      <c r="AC16" s="76"/>
      <c r="AD16" s="74" t="s">
        <v>567</v>
      </c>
      <c r="AE16" s="75"/>
      <c r="AF16" s="75"/>
      <c r="AG16" s="75"/>
      <c r="AH16" s="75"/>
      <c r="AI16" s="75"/>
      <c r="AJ16" s="76"/>
      <c r="AK16" s="74" t="s">
        <v>568</v>
      </c>
      <c r="AL16" s="75"/>
      <c r="AM16" s="75"/>
      <c r="AN16" s="75"/>
      <c r="AO16" s="75"/>
      <c r="AP16" s="75"/>
      <c r="AQ16" s="76"/>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4" t="s">
        <v>567</v>
      </c>
      <c r="Q17" s="75"/>
      <c r="R17" s="75"/>
      <c r="S17" s="75"/>
      <c r="T17" s="75"/>
      <c r="U17" s="75"/>
      <c r="V17" s="76"/>
      <c r="W17" s="74" t="s">
        <v>567</v>
      </c>
      <c r="X17" s="75"/>
      <c r="Y17" s="75"/>
      <c r="Z17" s="75"/>
      <c r="AA17" s="75"/>
      <c r="AB17" s="75"/>
      <c r="AC17" s="76"/>
      <c r="AD17" s="74" t="s">
        <v>567</v>
      </c>
      <c r="AE17" s="75"/>
      <c r="AF17" s="75"/>
      <c r="AG17" s="75"/>
      <c r="AH17" s="75"/>
      <c r="AI17" s="75"/>
      <c r="AJ17" s="76"/>
      <c r="AK17" s="74" t="s">
        <v>569</v>
      </c>
      <c r="AL17" s="75"/>
      <c r="AM17" s="75"/>
      <c r="AN17" s="75"/>
      <c r="AO17" s="75"/>
      <c r="AP17" s="75"/>
      <c r="AQ17" s="76"/>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8">
        <f>SUM(P13:V17)</f>
        <v>0</v>
      </c>
      <c r="Q18" s="319"/>
      <c r="R18" s="319"/>
      <c r="S18" s="319"/>
      <c r="T18" s="319"/>
      <c r="U18" s="319"/>
      <c r="V18" s="320"/>
      <c r="W18" s="318">
        <f>SUM(W13:AC17)</f>
        <v>0</v>
      </c>
      <c r="X18" s="319"/>
      <c r="Y18" s="319"/>
      <c r="Z18" s="319"/>
      <c r="AA18" s="319"/>
      <c r="AB18" s="319"/>
      <c r="AC18" s="320"/>
      <c r="AD18" s="318">
        <f t="shared" ref="AD18" si="0">SUM(AD13:AJ17)</f>
        <v>500</v>
      </c>
      <c r="AE18" s="319"/>
      <c r="AF18" s="319"/>
      <c r="AG18" s="319"/>
      <c r="AH18" s="319"/>
      <c r="AI18" s="319"/>
      <c r="AJ18" s="320"/>
      <c r="AK18" s="318">
        <f t="shared" ref="AK18" si="1">SUM(AK13:AQ17)</f>
        <v>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5"/>
      <c r="B19" s="466"/>
      <c r="C19" s="466"/>
      <c r="D19" s="466"/>
      <c r="E19" s="466"/>
      <c r="F19" s="467"/>
      <c r="G19" s="315" t="s">
        <v>10</v>
      </c>
      <c r="H19" s="316"/>
      <c r="I19" s="316"/>
      <c r="J19" s="316"/>
      <c r="K19" s="316"/>
      <c r="L19" s="316"/>
      <c r="M19" s="316"/>
      <c r="N19" s="316"/>
      <c r="O19" s="316"/>
      <c r="P19" s="74" t="s">
        <v>471</v>
      </c>
      <c r="Q19" s="75"/>
      <c r="R19" s="75"/>
      <c r="S19" s="75"/>
      <c r="T19" s="75"/>
      <c r="U19" s="75"/>
      <c r="V19" s="76"/>
      <c r="W19" s="74" t="s">
        <v>471</v>
      </c>
      <c r="X19" s="75"/>
      <c r="Y19" s="75"/>
      <c r="Z19" s="75"/>
      <c r="AA19" s="75"/>
      <c r="AB19" s="75"/>
      <c r="AC19" s="76"/>
      <c r="AD19" s="74">
        <v>461</v>
      </c>
      <c r="AE19" s="75"/>
      <c r="AF19" s="75"/>
      <c r="AG19" s="75"/>
      <c r="AH19" s="75"/>
      <c r="AI19" s="75"/>
      <c r="AJ19" s="76"/>
      <c r="AK19" s="317"/>
      <c r="AL19" s="317"/>
      <c r="AM19" s="317"/>
      <c r="AN19" s="317"/>
      <c r="AO19" s="317"/>
      <c r="AP19" s="317"/>
      <c r="AQ19" s="317"/>
      <c r="AR19" s="317"/>
      <c r="AS19" s="317"/>
      <c r="AT19" s="317"/>
      <c r="AU19" s="317"/>
      <c r="AV19" s="317"/>
      <c r="AW19" s="317"/>
      <c r="AX19" s="322"/>
    </row>
    <row r="20" spans="1:50" ht="24.75" customHeight="1" x14ac:dyDescent="0.15">
      <c r="A20" s="468"/>
      <c r="B20" s="469"/>
      <c r="C20" s="469"/>
      <c r="D20" s="469"/>
      <c r="E20" s="469"/>
      <c r="F20" s="470"/>
      <c r="G20" s="315" t="s">
        <v>11</v>
      </c>
      <c r="H20" s="316"/>
      <c r="I20" s="316"/>
      <c r="J20" s="316"/>
      <c r="K20" s="316"/>
      <c r="L20" s="316"/>
      <c r="M20" s="316"/>
      <c r="N20" s="316"/>
      <c r="O20" s="316"/>
      <c r="P20" s="323" t="str">
        <f>IF(P18=0, "-", P19/P18)</f>
        <v>-</v>
      </c>
      <c r="Q20" s="323"/>
      <c r="R20" s="323"/>
      <c r="S20" s="323"/>
      <c r="T20" s="323"/>
      <c r="U20" s="323"/>
      <c r="V20" s="323"/>
      <c r="W20" s="323" t="str">
        <f>IF(W18=0, "-", W19/W18)</f>
        <v>-</v>
      </c>
      <c r="X20" s="323"/>
      <c r="Y20" s="323"/>
      <c r="Z20" s="323"/>
      <c r="AA20" s="323"/>
      <c r="AB20" s="323"/>
      <c r="AC20" s="323"/>
      <c r="AD20" s="323">
        <f>IF(AD18=0, "-", AD19/AD18)</f>
        <v>0.92200000000000004</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9"/>
      <c r="AA21" s="90"/>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1"/>
      <c r="I22" s="111"/>
      <c r="J22" s="111"/>
      <c r="K22" s="111"/>
      <c r="L22" s="111"/>
      <c r="M22" s="111"/>
      <c r="N22" s="111"/>
      <c r="O22" s="227"/>
      <c r="P22" s="244"/>
      <c r="Q22" s="111"/>
      <c r="R22" s="111"/>
      <c r="S22" s="111"/>
      <c r="T22" s="111"/>
      <c r="U22" s="111"/>
      <c r="V22" s="111"/>
      <c r="W22" s="111"/>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3" t="s">
        <v>567</v>
      </c>
      <c r="AV22" s="113"/>
      <c r="AW22" s="111" t="s">
        <v>360</v>
      </c>
      <c r="AX22" s="112"/>
    </row>
    <row r="23" spans="1:50" ht="22.5" customHeight="1" x14ac:dyDescent="0.15">
      <c r="A23" s="219"/>
      <c r="B23" s="217"/>
      <c r="C23" s="217"/>
      <c r="D23" s="217"/>
      <c r="E23" s="217"/>
      <c r="F23" s="218"/>
      <c r="G23" s="324" t="s">
        <v>472</v>
      </c>
      <c r="H23" s="291"/>
      <c r="I23" s="291"/>
      <c r="J23" s="291"/>
      <c r="K23" s="291"/>
      <c r="L23" s="291"/>
      <c r="M23" s="291"/>
      <c r="N23" s="291"/>
      <c r="O23" s="292"/>
      <c r="P23" s="257" t="s">
        <v>570</v>
      </c>
      <c r="Q23" s="198"/>
      <c r="R23" s="198"/>
      <c r="S23" s="198"/>
      <c r="T23" s="198"/>
      <c r="U23" s="198"/>
      <c r="V23" s="198"/>
      <c r="W23" s="198"/>
      <c r="X23" s="199"/>
      <c r="Y23" s="296" t="s">
        <v>14</v>
      </c>
      <c r="Z23" s="297"/>
      <c r="AA23" s="298"/>
      <c r="AB23" s="660" t="s">
        <v>473</v>
      </c>
      <c r="AC23" s="299"/>
      <c r="AD23" s="299"/>
      <c r="AE23" s="96" t="s">
        <v>474</v>
      </c>
      <c r="AF23" s="97"/>
      <c r="AG23" s="97"/>
      <c r="AH23" s="97"/>
      <c r="AI23" s="98"/>
      <c r="AJ23" s="96" t="s">
        <v>471</v>
      </c>
      <c r="AK23" s="97"/>
      <c r="AL23" s="97"/>
      <c r="AM23" s="97"/>
      <c r="AN23" s="98"/>
      <c r="AO23" s="96" t="s">
        <v>471</v>
      </c>
      <c r="AP23" s="97"/>
      <c r="AQ23" s="97"/>
      <c r="AR23" s="97"/>
      <c r="AS23" s="98"/>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4"/>
      <c r="AA24" s="174"/>
      <c r="AB24" s="338" t="s">
        <v>473</v>
      </c>
      <c r="AC24" s="289"/>
      <c r="AD24" s="289"/>
      <c r="AE24" s="96" t="s">
        <v>475</v>
      </c>
      <c r="AF24" s="97"/>
      <c r="AG24" s="97"/>
      <c r="AH24" s="97"/>
      <c r="AI24" s="98"/>
      <c r="AJ24" s="96" t="s">
        <v>475</v>
      </c>
      <c r="AK24" s="97"/>
      <c r="AL24" s="97"/>
      <c r="AM24" s="97"/>
      <c r="AN24" s="98"/>
      <c r="AO24" s="96">
        <v>40</v>
      </c>
      <c r="AP24" s="97"/>
      <c r="AQ24" s="97"/>
      <c r="AR24" s="97"/>
      <c r="AS24" s="98"/>
      <c r="AT24" s="96" t="s">
        <v>568</v>
      </c>
      <c r="AU24" s="97"/>
      <c r="AV24" s="97"/>
      <c r="AW24" s="97"/>
      <c r="AX24" s="99"/>
    </row>
    <row r="25" spans="1:50" ht="22.5" customHeight="1" x14ac:dyDescent="0.15">
      <c r="A25" s="670"/>
      <c r="B25" s="671"/>
      <c r="C25" s="671"/>
      <c r="D25" s="671"/>
      <c r="E25" s="671"/>
      <c r="F25" s="672"/>
      <c r="G25" s="325"/>
      <c r="H25" s="326"/>
      <c r="I25" s="326"/>
      <c r="J25" s="326"/>
      <c r="K25" s="326"/>
      <c r="L25" s="326"/>
      <c r="M25" s="326"/>
      <c r="N25" s="326"/>
      <c r="O25" s="327"/>
      <c r="P25" s="200"/>
      <c r="Q25" s="200"/>
      <c r="R25" s="200"/>
      <c r="S25" s="200"/>
      <c r="T25" s="200"/>
      <c r="U25" s="200"/>
      <c r="V25" s="200"/>
      <c r="W25" s="200"/>
      <c r="X25" s="201"/>
      <c r="Y25" s="123" t="s">
        <v>15</v>
      </c>
      <c r="Z25" s="124"/>
      <c r="AA25" s="174"/>
      <c r="AB25" s="682" t="s">
        <v>364</v>
      </c>
      <c r="AC25" s="267"/>
      <c r="AD25" s="267"/>
      <c r="AE25" s="96" t="s">
        <v>475</v>
      </c>
      <c r="AF25" s="97"/>
      <c r="AG25" s="97"/>
      <c r="AH25" s="97"/>
      <c r="AI25" s="98"/>
      <c r="AJ25" s="96" t="s">
        <v>475</v>
      </c>
      <c r="AK25" s="97"/>
      <c r="AL25" s="97"/>
      <c r="AM25" s="97"/>
      <c r="AN25" s="98"/>
      <c r="AO25" s="96" t="s">
        <v>475</v>
      </c>
      <c r="AP25" s="97"/>
      <c r="AQ25" s="97"/>
      <c r="AR25" s="97"/>
      <c r="AS25" s="98"/>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9"/>
      <c r="AA26" s="90"/>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1" t="s">
        <v>303</v>
      </c>
      <c r="AU26" s="662"/>
      <c r="AV26" s="662"/>
      <c r="AW26" s="662"/>
      <c r="AX26" s="663"/>
    </row>
    <row r="27" spans="1:50" ht="18.75" hidden="1" customHeight="1" x14ac:dyDescent="0.15">
      <c r="A27" s="216"/>
      <c r="B27" s="217"/>
      <c r="C27" s="217"/>
      <c r="D27" s="217"/>
      <c r="E27" s="217"/>
      <c r="F27" s="218"/>
      <c r="G27" s="226"/>
      <c r="H27" s="111"/>
      <c r="I27" s="111"/>
      <c r="J27" s="111"/>
      <c r="K27" s="111"/>
      <c r="L27" s="111"/>
      <c r="M27" s="111"/>
      <c r="N27" s="111"/>
      <c r="O27" s="227"/>
      <c r="P27" s="244"/>
      <c r="Q27" s="111"/>
      <c r="R27" s="111"/>
      <c r="S27" s="111"/>
      <c r="T27" s="111"/>
      <c r="U27" s="111"/>
      <c r="V27" s="111"/>
      <c r="W27" s="111"/>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3"/>
      <c r="AV27" s="113"/>
      <c r="AW27" s="111" t="s">
        <v>360</v>
      </c>
      <c r="AX27" s="112"/>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6"/>
      <c r="AF28" s="97"/>
      <c r="AG28" s="97"/>
      <c r="AH28" s="97"/>
      <c r="AI28" s="98"/>
      <c r="AJ28" s="96"/>
      <c r="AK28" s="97"/>
      <c r="AL28" s="97"/>
      <c r="AM28" s="97"/>
      <c r="AN28" s="98"/>
      <c r="AO28" s="96"/>
      <c r="AP28" s="97"/>
      <c r="AQ28" s="97"/>
      <c r="AR28" s="97"/>
      <c r="AS28" s="98"/>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4"/>
      <c r="AA29" s="174"/>
      <c r="AB29" s="289"/>
      <c r="AC29" s="289"/>
      <c r="AD29" s="289"/>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70"/>
      <c r="B30" s="671"/>
      <c r="C30" s="671"/>
      <c r="D30" s="671"/>
      <c r="E30" s="671"/>
      <c r="F30" s="672"/>
      <c r="G30" s="325"/>
      <c r="H30" s="326"/>
      <c r="I30" s="326"/>
      <c r="J30" s="326"/>
      <c r="K30" s="326"/>
      <c r="L30" s="326"/>
      <c r="M30" s="326"/>
      <c r="N30" s="326"/>
      <c r="O30" s="327"/>
      <c r="P30" s="200"/>
      <c r="Q30" s="200"/>
      <c r="R30" s="200"/>
      <c r="S30" s="200"/>
      <c r="T30" s="200"/>
      <c r="U30" s="200"/>
      <c r="V30" s="200"/>
      <c r="W30" s="200"/>
      <c r="X30" s="201"/>
      <c r="Y30" s="123" t="s">
        <v>15</v>
      </c>
      <c r="Z30" s="124"/>
      <c r="AA30" s="174"/>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9"/>
      <c r="AA31" s="90"/>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1"/>
      <c r="I32" s="111"/>
      <c r="J32" s="111"/>
      <c r="K32" s="111"/>
      <c r="L32" s="111"/>
      <c r="M32" s="111"/>
      <c r="N32" s="111"/>
      <c r="O32" s="227"/>
      <c r="P32" s="244"/>
      <c r="Q32" s="111"/>
      <c r="R32" s="111"/>
      <c r="S32" s="111"/>
      <c r="T32" s="111"/>
      <c r="U32" s="111"/>
      <c r="V32" s="111"/>
      <c r="W32" s="111"/>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3"/>
      <c r="AV32" s="113"/>
      <c r="AW32" s="111" t="s">
        <v>360</v>
      </c>
      <c r="AX32" s="112"/>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4"/>
      <c r="AA34" s="174"/>
      <c r="AB34" s="289"/>
      <c r="AC34" s="289"/>
      <c r="AD34" s="289"/>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0"/>
      <c r="B35" s="671"/>
      <c r="C35" s="671"/>
      <c r="D35" s="671"/>
      <c r="E35" s="671"/>
      <c r="F35" s="672"/>
      <c r="G35" s="325"/>
      <c r="H35" s="326"/>
      <c r="I35" s="326"/>
      <c r="J35" s="326"/>
      <c r="K35" s="326"/>
      <c r="L35" s="326"/>
      <c r="M35" s="326"/>
      <c r="N35" s="326"/>
      <c r="O35" s="327"/>
      <c r="P35" s="200"/>
      <c r="Q35" s="200"/>
      <c r="R35" s="200"/>
      <c r="S35" s="200"/>
      <c r="T35" s="200"/>
      <c r="U35" s="200"/>
      <c r="V35" s="200"/>
      <c r="W35" s="200"/>
      <c r="X35" s="201"/>
      <c r="Y35" s="123" t="s">
        <v>15</v>
      </c>
      <c r="Z35" s="124"/>
      <c r="AA35" s="174"/>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9"/>
      <c r="AA36" s="90"/>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1"/>
      <c r="I37" s="111"/>
      <c r="J37" s="111"/>
      <c r="K37" s="111"/>
      <c r="L37" s="111"/>
      <c r="M37" s="111"/>
      <c r="N37" s="111"/>
      <c r="O37" s="227"/>
      <c r="P37" s="244"/>
      <c r="Q37" s="111"/>
      <c r="R37" s="111"/>
      <c r="S37" s="111"/>
      <c r="T37" s="111"/>
      <c r="U37" s="111"/>
      <c r="V37" s="111"/>
      <c r="W37" s="111"/>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3"/>
      <c r="AV37" s="113"/>
      <c r="AW37" s="111" t="s">
        <v>360</v>
      </c>
      <c r="AX37" s="112"/>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4"/>
      <c r="AA39" s="174"/>
      <c r="AB39" s="289"/>
      <c r="AC39" s="289"/>
      <c r="AD39" s="289"/>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0"/>
      <c r="B40" s="671"/>
      <c r="C40" s="671"/>
      <c r="D40" s="671"/>
      <c r="E40" s="671"/>
      <c r="F40" s="672"/>
      <c r="G40" s="325"/>
      <c r="H40" s="326"/>
      <c r="I40" s="326"/>
      <c r="J40" s="326"/>
      <c r="K40" s="326"/>
      <c r="L40" s="326"/>
      <c r="M40" s="326"/>
      <c r="N40" s="326"/>
      <c r="O40" s="327"/>
      <c r="P40" s="200"/>
      <c r="Q40" s="200"/>
      <c r="R40" s="200"/>
      <c r="S40" s="200"/>
      <c r="T40" s="200"/>
      <c r="U40" s="200"/>
      <c r="V40" s="200"/>
      <c r="W40" s="200"/>
      <c r="X40" s="201"/>
      <c r="Y40" s="123" t="s">
        <v>15</v>
      </c>
      <c r="Z40" s="124"/>
      <c r="AA40" s="174"/>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9"/>
      <c r="AA41" s="90"/>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1"/>
      <c r="I42" s="111"/>
      <c r="J42" s="111"/>
      <c r="K42" s="111"/>
      <c r="L42" s="111"/>
      <c r="M42" s="111"/>
      <c r="N42" s="111"/>
      <c r="O42" s="227"/>
      <c r="P42" s="244"/>
      <c r="Q42" s="111"/>
      <c r="R42" s="111"/>
      <c r="S42" s="111"/>
      <c r="T42" s="111"/>
      <c r="U42" s="111"/>
      <c r="V42" s="111"/>
      <c r="W42" s="111"/>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3"/>
      <c r="AV42" s="113"/>
      <c r="AW42" s="111" t="s">
        <v>360</v>
      </c>
      <c r="AX42" s="112"/>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4"/>
      <c r="AA44" s="174"/>
      <c r="AB44" s="289"/>
      <c r="AC44" s="289"/>
      <c r="AD44" s="289"/>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7" t="s">
        <v>320</v>
      </c>
      <c r="B47" s="685" t="s">
        <v>317</v>
      </c>
      <c r="C47" s="239"/>
      <c r="D47" s="239"/>
      <c r="E47" s="239"/>
      <c r="F47" s="240"/>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7"/>
      <c r="B48" s="685"/>
      <c r="C48" s="239"/>
      <c r="D48" s="239"/>
      <c r="E48" s="239"/>
      <c r="F48" s="240"/>
      <c r="G48" s="111"/>
      <c r="H48" s="111"/>
      <c r="I48" s="111"/>
      <c r="J48" s="111"/>
      <c r="K48" s="111"/>
      <c r="L48" s="111"/>
      <c r="M48" s="111"/>
      <c r="N48" s="111"/>
      <c r="O48" s="111"/>
      <c r="P48" s="111"/>
      <c r="Q48" s="111"/>
      <c r="R48" s="111"/>
      <c r="S48" s="111"/>
      <c r="T48" s="111"/>
      <c r="U48" s="111"/>
      <c r="V48" s="111"/>
      <c r="W48" s="111"/>
      <c r="X48" s="111"/>
      <c r="Y48" s="111"/>
      <c r="Z48" s="111"/>
      <c r="AA48" s="227"/>
      <c r="AB48" s="24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37"/>
      <c r="B49" s="685"/>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5"/>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6"/>
    </row>
    <row r="50" spans="1:50" ht="22.5" hidden="1" customHeight="1" x14ac:dyDescent="0.15">
      <c r="A50" s="237"/>
      <c r="B50" s="685"/>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17"/>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8"/>
    </row>
    <row r="51" spans="1:50" ht="22.5" hidden="1" customHeight="1" x14ac:dyDescent="0.15">
      <c r="A51" s="237"/>
      <c r="B51" s="686"/>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19"/>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0"/>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1"/>
      <c r="I53" s="111"/>
      <c r="J53" s="111"/>
      <c r="K53" s="111"/>
      <c r="L53" s="111"/>
      <c r="M53" s="111"/>
      <c r="N53" s="111"/>
      <c r="O53" s="227"/>
      <c r="P53" s="244"/>
      <c r="Q53" s="111"/>
      <c r="R53" s="111"/>
      <c r="S53" s="111"/>
      <c r="T53" s="111"/>
      <c r="U53" s="111"/>
      <c r="V53" s="111"/>
      <c r="W53" s="111"/>
      <c r="X53" s="227"/>
      <c r="Y53" s="248"/>
      <c r="Z53" s="249"/>
      <c r="AA53" s="250"/>
      <c r="AB53" s="254"/>
      <c r="AC53" s="255"/>
      <c r="AD53" s="256"/>
      <c r="AE53" s="244"/>
      <c r="AF53" s="111"/>
      <c r="AG53" s="111"/>
      <c r="AH53" s="111"/>
      <c r="AI53" s="227"/>
      <c r="AJ53" s="244"/>
      <c r="AK53" s="111"/>
      <c r="AL53" s="111"/>
      <c r="AM53" s="111"/>
      <c r="AN53" s="227"/>
      <c r="AO53" s="244"/>
      <c r="AP53" s="111"/>
      <c r="AQ53" s="111"/>
      <c r="AR53" s="111"/>
      <c r="AS53" s="227"/>
      <c r="AT53" s="67"/>
      <c r="AU53" s="113"/>
      <c r="AV53" s="113"/>
      <c r="AW53" s="111" t="s">
        <v>360</v>
      </c>
      <c r="AX53" s="112"/>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58"/>
      <c r="AC55" s="234"/>
      <c r="AD55" s="234"/>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c r="AF56" s="97"/>
      <c r="AG56" s="97"/>
      <c r="AH56" s="97"/>
      <c r="AI56" s="98"/>
      <c r="AJ56" s="96"/>
      <c r="AK56" s="97"/>
      <c r="AL56" s="97"/>
      <c r="AM56" s="97"/>
      <c r="AN56" s="98"/>
      <c r="AO56" s="96"/>
      <c r="AP56" s="97"/>
      <c r="AQ56" s="97"/>
      <c r="AR56" s="97"/>
      <c r="AS56" s="98"/>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11"/>
      <c r="I58" s="111"/>
      <c r="J58" s="111"/>
      <c r="K58" s="111"/>
      <c r="L58" s="111"/>
      <c r="M58" s="111"/>
      <c r="N58" s="111"/>
      <c r="O58" s="227"/>
      <c r="P58" s="244"/>
      <c r="Q58" s="111"/>
      <c r="R58" s="111"/>
      <c r="S58" s="111"/>
      <c r="T58" s="111"/>
      <c r="U58" s="111"/>
      <c r="V58" s="111"/>
      <c r="W58" s="111"/>
      <c r="X58" s="227"/>
      <c r="Y58" s="248"/>
      <c r="Z58" s="249"/>
      <c r="AA58" s="250"/>
      <c r="AB58" s="254"/>
      <c r="AC58" s="255"/>
      <c r="AD58" s="256"/>
      <c r="AE58" s="244"/>
      <c r="AF58" s="111"/>
      <c r="AG58" s="111"/>
      <c r="AH58" s="111"/>
      <c r="AI58" s="227"/>
      <c r="AJ58" s="244"/>
      <c r="AK58" s="111"/>
      <c r="AL58" s="111"/>
      <c r="AM58" s="111"/>
      <c r="AN58" s="227"/>
      <c r="AO58" s="244"/>
      <c r="AP58" s="111"/>
      <c r="AQ58" s="111"/>
      <c r="AR58" s="111"/>
      <c r="AS58" s="227"/>
      <c r="AT58" s="67"/>
      <c r="AU58" s="113"/>
      <c r="AV58" s="113"/>
      <c r="AW58" s="111" t="s">
        <v>360</v>
      </c>
      <c r="AX58" s="112"/>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11"/>
      <c r="I63" s="111"/>
      <c r="J63" s="111"/>
      <c r="K63" s="111"/>
      <c r="L63" s="111"/>
      <c r="M63" s="111"/>
      <c r="N63" s="111"/>
      <c r="O63" s="227"/>
      <c r="P63" s="244"/>
      <c r="Q63" s="111"/>
      <c r="R63" s="111"/>
      <c r="S63" s="111"/>
      <c r="T63" s="111"/>
      <c r="U63" s="111"/>
      <c r="V63" s="111"/>
      <c r="W63" s="111"/>
      <c r="X63" s="227"/>
      <c r="Y63" s="248"/>
      <c r="Z63" s="249"/>
      <c r="AA63" s="250"/>
      <c r="AB63" s="254"/>
      <c r="AC63" s="255"/>
      <c r="AD63" s="256"/>
      <c r="AE63" s="244"/>
      <c r="AF63" s="111"/>
      <c r="AG63" s="111"/>
      <c r="AH63" s="111"/>
      <c r="AI63" s="227"/>
      <c r="AJ63" s="244"/>
      <c r="AK63" s="111"/>
      <c r="AL63" s="111"/>
      <c r="AM63" s="111"/>
      <c r="AN63" s="227"/>
      <c r="AO63" s="244"/>
      <c r="AP63" s="111"/>
      <c r="AQ63" s="111"/>
      <c r="AR63" s="111"/>
      <c r="AS63" s="227"/>
      <c r="AT63" s="67"/>
      <c r="AU63" s="113"/>
      <c r="AV63" s="113"/>
      <c r="AW63" s="111" t="s">
        <v>360</v>
      </c>
      <c r="AX63" s="112"/>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9"/>
      <c r="AA67" s="90"/>
      <c r="AB67" s="123" t="s">
        <v>12</v>
      </c>
      <c r="AC67" s="124"/>
      <c r="AD67" s="174"/>
      <c r="AE67" s="659" t="s">
        <v>69</v>
      </c>
      <c r="AF67" s="121"/>
      <c r="AG67" s="121"/>
      <c r="AH67" s="121"/>
      <c r="AI67" s="121"/>
      <c r="AJ67" s="659" t="s">
        <v>70</v>
      </c>
      <c r="AK67" s="121"/>
      <c r="AL67" s="121"/>
      <c r="AM67" s="121"/>
      <c r="AN67" s="121"/>
      <c r="AO67" s="659" t="s">
        <v>71</v>
      </c>
      <c r="AP67" s="121"/>
      <c r="AQ67" s="121"/>
      <c r="AR67" s="121"/>
      <c r="AS67" s="121"/>
      <c r="AT67" s="179" t="s">
        <v>74</v>
      </c>
      <c r="AU67" s="180"/>
      <c r="AV67" s="180"/>
      <c r="AW67" s="180"/>
      <c r="AX67" s="181"/>
    </row>
    <row r="68" spans="1:60" ht="22.5" customHeight="1" x14ac:dyDescent="0.15">
      <c r="A68" s="188"/>
      <c r="B68" s="189"/>
      <c r="C68" s="189"/>
      <c r="D68" s="189"/>
      <c r="E68" s="189"/>
      <c r="F68" s="190"/>
      <c r="G68" s="257" t="s">
        <v>476</v>
      </c>
      <c r="H68" s="198"/>
      <c r="I68" s="198"/>
      <c r="J68" s="198"/>
      <c r="K68" s="198"/>
      <c r="L68" s="198"/>
      <c r="M68" s="198"/>
      <c r="N68" s="198"/>
      <c r="O68" s="198"/>
      <c r="P68" s="198"/>
      <c r="Q68" s="198"/>
      <c r="R68" s="198"/>
      <c r="S68" s="198"/>
      <c r="T68" s="198"/>
      <c r="U68" s="198"/>
      <c r="V68" s="198"/>
      <c r="W68" s="198"/>
      <c r="X68" s="199"/>
      <c r="Y68" s="335" t="s">
        <v>66</v>
      </c>
      <c r="Z68" s="336"/>
      <c r="AA68" s="337"/>
      <c r="AB68" s="205" t="s">
        <v>473</v>
      </c>
      <c r="AC68" s="206"/>
      <c r="AD68" s="207"/>
      <c r="AE68" s="96" t="s">
        <v>471</v>
      </c>
      <c r="AF68" s="97"/>
      <c r="AG68" s="97"/>
      <c r="AH68" s="97"/>
      <c r="AI68" s="98"/>
      <c r="AJ68" s="96" t="s">
        <v>471</v>
      </c>
      <c r="AK68" s="97"/>
      <c r="AL68" s="97"/>
      <c r="AM68" s="97"/>
      <c r="AN68" s="98"/>
      <c r="AO68" s="96">
        <v>40</v>
      </c>
      <c r="AP68" s="97"/>
      <c r="AQ68" s="97"/>
      <c r="AR68" s="97"/>
      <c r="AS68" s="98"/>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473</v>
      </c>
      <c r="AC69" s="214"/>
      <c r="AD69" s="215"/>
      <c r="AE69" s="96" t="s">
        <v>471</v>
      </c>
      <c r="AF69" s="97"/>
      <c r="AG69" s="97"/>
      <c r="AH69" s="97"/>
      <c r="AI69" s="98"/>
      <c r="AJ69" s="96" t="s">
        <v>471</v>
      </c>
      <c r="AK69" s="97"/>
      <c r="AL69" s="97"/>
      <c r="AM69" s="97"/>
      <c r="AN69" s="98"/>
      <c r="AO69" s="96">
        <v>40</v>
      </c>
      <c r="AP69" s="97"/>
      <c r="AQ69" s="97"/>
      <c r="AR69" s="97"/>
      <c r="AS69" s="98"/>
      <c r="AT69" s="96" t="s">
        <v>471</v>
      </c>
      <c r="AU69" s="97"/>
      <c r="AV69" s="97"/>
      <c r="AW69" s="97"/>
      <c r="AX69" s="99"/>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9"/>
      <c r="AA70" s="90"/>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6"/>
      <c r="AF71" s="97"/>
      <c r="AG71" s="97"/>
      <c r="AH71" s="97"/>
      <c r="AI71" s="98"/>
      <c r="AJ71" s="96"/>
      <c r="AK71" s="97"/>
      <c r="AL71" s="97"/>
      <c r="AM71" s="97"/>
      <c r="AN71" s="98"/>
      <c r="AO71" s="96"/>
      <c r="AP71" s="97"/>
      <c r="AQ71" s="97"/>
      <c r="AR71" s="97"/>
      <c r="AS71" s="98"/>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9"/>
      <c r="AA73" s="90"/>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9"/>
      <c r="AA76" s="90"/>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9"/>
      <c r="AA79" s="90"/>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32"/>
      <c r="B83" s="130"/>
      <c r="C83" s="130"/>
      <c r="D83" s="130"/>
      <c r="E83" s="130"/>
      <c r="F83" s="131"/>
      <c r="G83" s="147" t="s">
        <v>477</v>
      </c>
      <c r="H83" s="147"/>
      <c r="I83" s="147"/>
      <c r="J83" s="147"/>
      <c r="K83" s="147"/>
      <c r="L83" s="147"/>
      <c r="M83" s="147"/>
      <c r="N83" s="147"/>
      <c r="O83" s="147"/>
      <c r="P83" s="147"/>
      <c r="Q83" s="147"/>
      <c r="R83" s="147"/>
      <c r="S83" s="147"/>
      <c r="T83" s="147"/>
      <c r="U83" s="147"/>
      <c r="V83" s="147"/>
      <c r="W83" s="147"/>
      <c r="X83" s="147"/>
      <c r="Y83" s="149" t="s">
        <v>17</v>
      </c>
      <c r="Z83" s="150"/>
      <c r="AA83" s="151"/>
      <c r="AB83" s="184" t="s">
        <v>478</v>
      </c>
      <c r="AC83" s="153"/>
      <c r="AD83" s="154"/>
      <c r="AE83" s="155" t="s">
        <v>471</v>
      </c>
      <c r="AF83" s="156"/>
      <c r="AG83" s="156"/>
      <c r="AH83" s="156"/>
      <c r="AI83" s="156"/>
      <c r="AJ83" s="155" t="s">
        <v>475</v>
      </c>
      <c r="AK83" s="156"/>
      <c r="AL83" s="156"/>
      <c r="AM83" s="156"/>
      <c r="AN83" s="156"/>
      <c r="AO83" s="155">
        <v>11.5</v>
      </c>
      <c r="AP83" s="156"/>
      <c r="AQ83" s="156"/>
      <c r="AR83" s="156"/>
      <c r="AS83" s="156"/>
      <c r="AT83" s="96" t="s">
        <v>471</v>
      </c>
      <c r="AU83" s="97"/>
      <c r="AV83" s="97"/>
      <c r="AW83" s="97"/>
      <c r="AX83" s="99"/>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565</v>
      </c>
      <c r="AC84" s="161"/>
      <c r="AD84" s="162"/>
      <c r="AE84" s="160" t="s">
        <v>471</v>
      </c>
      <c r="AF84" s="161"/>
      <c r="AG84" s="161"/>
      <c r="AH84" s="161"/>
      <c r="AI84" s="162"/>
      <c r="AJ84" s="160" t="s">
        <v>475</v>
      </c>
      <c r="AK84" s="161"/>
      <c r="AL84" s="161"/>
      <c r="AM84" s="161"/>
      <c r="AN84" s="162"/>
      <c r="AO84" s="160" t="s">
        <v>563</v>
      </c>
      <c r="AP84" s="161"/>
      <c r="AQ84" s="161"/>
      <c r="AR84" s="161"/>
      <c r="AS84" s="162"/>
      <c r="AT84" s="160" t="s">
        <v>475</v>
      </c>
      <c r="AU84" s="161"/>
      <c r="AV84" s="161"/>
      <c r="AW84" s="161"/>
      <c r="AX84" s="163"/>
    </row>
    <row r="85" spans="1:60" ht="32.25" hidden="1"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471</v>
      </c>
      <c r="D98" s="416"/>
      <c r="E98" s="416"/>
      <c r="F98" s="416"/>
      <c r="G98" s="416"/>
      <c r="H98" s="416"/>
      <c r="I98" s="416"/>
      <c r="J98" s="416"/>
      <c r="K98" s="417"/>
      <c r="L98" s="74" t="s">
        <v>474</v>
      </c>
      <c r="M98" s="75"/>
      <c r="N98" s="75"/>
      <c r="O98" s="75"/>
      <c r="P98" s="75"/>
      <c r="Q98" s="76"/>
      <c r="R98" s="74" t="s">
        <v>475</v>
      </c>
      <c r="S98" s="75"/>
      <c r="T98" s="75"/>
      <c r="U98" s="75"/>
      <c r="V98" s="75"/>
      <c r="W98" s="76"/>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80"/>
      <c r="B99" s="381"/>
      <c r="C99" s="164"/>
      <c r="D99" s="165"/>
      <c r="E99" s="165"/>
      <c r="F99" s="165"/>
      <c r="G99" s="165"/>
      <c r="H99" s="165"/>
      <c r="I99" s="165"/>
      <c r="J99" s="165"/>
      <c r="K99" s="166"/>
      <c r="L99" s="74"/>
      <c r="M99" s="75"/>
      <c r="N99" s="75"/>
      <c r="O99" s="75"/>
      <c r="P99" s="75"/>
      <c r="Q99" s="76"/>
      <c r="R99" s="74"/>
      <c r="S99" s="75"/>
      <c r="T99" s="75"/>
      <c r="U99" s="75"/>
      <c r="V99" s="75"/>
      <c r="W99" s="76"/>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80"/>
      <c r="B100" s="381"/>
      <c r="C100" s="164"/>
      <c r="D100" s="165"/>
      <c r="E100" s="165"/>
      <c r="F100" s="165"/>
      <c r="G100" s="165"/>
      <c r="H100" s="165"/>
      <c r="I100" s="165"/>
      <c r="J100" s="165"/>
      <c r="K100" s="166"/>
      <c r="L100" s="74"/>
      <c r="M100" s="75"/>
      <c r="N100" s="75"/>
      <c r="O100" s="75"/>
      <c r="P100" s="75"/>
      <c r="Q100" s="76"/>
      <c r="R100" s="74"/>
      <c r="S100" s="75"/>
      <c r="T100" s="75"/>
      <c r="U100" s="75"/>
      <c r="V100" s="75"/>
      <c r="W100" s="76"/>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80"/>
      <c r="B101" s="381"/>
      <c r="C101" s="164"/>
      <c r="D101" s="165"/>
      <c r="E101" s="165"/>
      <c r="F101" s="165"/>
      <c r="G101" s="165"/>
      <c r="H101" s="165"/>
      <c r="I101" s="165"/>
      <c r="J101" s="165"/>
      <c r="K101" s="166"/>
      <c r="L101" s="74"/>
      <c r="M101" s="75"/>
      <c r="N101" s="75"/>
      <c r="O101" s="75"/>
      <c r="P101" s="75"/>
      <c r="Q101" s="76"/>
      <c r="R101" s="74"/>
      <c r="S101" s="75"/>
      <c r="T101" s="75"/>
      <c r="U101" s="75"/>
      <c r="V101" s="75"/>
      <c r="W101" s="76"/>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80"/>
      <c r="B102" s="381"/>
      <c r="C102" s="164"/>
      <c r="D102" s="165"/>
      <c r="E102" s="165"/>
      <c r="F102" s="165"/>
      <c r="G102" s="165"/>
      <c r="H102" s="165"/>
      <c r="I102" s="165"/>
      <c r="J102" s="165"/>
      <c r="K102" s="166"/>
      <c r="L102" s="74"/>
      <c r="M102" s="75"/>
      <c r="N102" s="75"/>
      <c r="O102" s="75"/>
      <c r="P102" s="75"/>
      <c r="Q102" s="76"/>
      <c r="R102" s="74"/>
      <c r="S102" s="75"/>
      <c r="T102" s="75"/>
      <c r="U102" s="75"/>
      <c r="V102" s="75"/>
      <c r="W102" s="76"/>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80"/>
      <c r="B103" s="381"/>
      <c r="C103" s="384"/>
      <c r="D103" s="385"/>
      <c r="E103" s="385"/>
      <c r="F103" s="385"/>
      <c r="G103" s="385"/>
      <c r="H103" s="385"/>
      <c r="I103" s="385"/>
      <c r="J103" s="385"/>
      <c r="K103" s="386"/>
      <c r="L103" s="74"/>
      <c r="M103" s="75"/>
      <c r="N103" s="75"/>
      <c r="O103" s="75"/>
      <c r="P103" s="75"/>
      <c r="Q103" s="76"/>
      <c r="R103" s="74"/>
      <c r="S103" s="75"/>
      <c r="T103" s="75"/>
      <c r="U103" s="75"/>
      <c r="V103" s="75"/>
      <c r="W103" s="76"/>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2"/>
      <c r="B104" s="383"/>
      <c r="C104" s="372" t="s">
        <v>22</v>
      </c>
      <c r="D104" s="373"/>
      <c r="E104" s="373"/>
      <c r="F104" s="373"/>
      <c r="G104" s="373"/>
      <c r="H104" s="373"/>
      <c r="I104" s="373"/>
      <c r="J104" s="373"/>
      <c r="K104" s="374"/>
      <c r="L104" s="375">
        <f>SUM(L98:Q103)</f>
        <v>0</v>
      </c>
      <c r="M104" s="376"/>
      <c r="N104" s="376"/>
      <c r="O104" s="376"/>
      <c r="P104" s="376"/>
      <c r="Q104" s="377"/>
      <c r="R104" s="375">
        <f>SUM(R98:W103)</f>
        <v>0</v>
      </c>
      <c r="S104" s="376"/>
      <c r="T104" s="376"/>
      <c r="U104" s="376"/>
      <c r="V104" s="376"/>
      <c r="W104" s="377"/>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39" customHeight="1" x14ac:dyDescent="0.15">
      <c r="A108" s="309" t="s">
        <v>312</v>
      </c>
      <c r="B108" s="310"/>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468</v>
      </c>
      <c r="AE108" s="606"/>
      <c r="AF108" s="606"/>
      <c r="AG108" s="602" t="s">
        <v>560</v>
      </c>
      <c r="AH108" s="603"/>
      <c r="AI108" s="603"/>
      <c r="AJ108" s="603"/>
      <c r="AK108" s="603"/>
      <c r="AL108" s="603"/>
      <c r="AM108" s="603"/>
      <c r="AN108" s="603"/>
      <c r="AO108" s="603"/>
      <c r="AP108" s="603"/>
      <c r="AQ108" s="603"/>
      <c r="AR108" s="603"/>
      <c r="AS108" s="603"/>
      <c r="AT108" s="603"/>
      <c r="AU108" s="603"/>
      <c r="AV108" s="603"/>
      <c r="AW108" s="603"/>
      <c r="AX108" s="604"/>
    </row>
    <row r="109" spans="1:50" ht="26.2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468</v>
      </c>
      <c r="AE109" s="444"/>
      <c r="AF109" s="444"/>
      <c r="AG109" s="306" t="s">
        <v>480</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468</v>
      </c>
      <c r="AE110" s="587"/>
      <c r="AF110" s="587"/>
      <c r="AG110" s="532" t="s">
        <v>561</v>
      </c>
      <c r="AH110" s="200"/>
      <c r="AI110" s="200"/>
      <c r="AJ110" s="200"/>
      <c r="AK110" s="200"/>
      <c r="AL110" s="200"/>
      <c r="AM110" s="200"/>
      <c r="AN110" s="200"/>
      <c r="AO110" s="200"/>
      <c r="AP110" s="200"/>
      <c r="AQ110" s="200"/>
      <c r="AR110" s="200"/>
      <c r="AS110" s="200"/>
      <c r="AT110" s="200"/>
      <c r="AU110" s="200"/>
      <c r="AV110" s="200"/>
      <c r="AW110" s="200"/>
      <c r="AX110" s="533"/>
    </row>
    <row r="111" spans="1:50" ht="19.350000000000001" customHeight="1" x14ac:dyDescent="0.15">
      <c r="A111" s="551"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468</v>
      </c>
      <c r="AE111" s="440"/>
      <c r="AF111" s="440"/>
      <c r="AG111" s="303" t="s">
        <v>481</v>
      </c>
      <c r="AH111" s="304"/>
      <c r="AI111" s="304"/>
      <c r="AJ111" s="304"/>
      <c r="AK111" s="304"/>
      <c r="AL111" s="304"/>
      <c r="AM111" s="304"/>
      <c r="AN111" s="304"/>
      <c r="AO111" s="304"/>
      <c r="AP111" s="304"/>
      <c r="AQ111" s="304"/>
      <c r="AR111" s="304"/>
      <c r="AS111" s="304"/>
      <c r="AT111" s="304"/>
      <c r="AU111" s="304"/>
      <c r="AV111" s="304"/>
      <c r="AW111" s="304"/>
      <c r="AX111" s="305"/>
    </row>
    <row r="112" spans="1:50" ht="33" customHeight="1" x14ac:dyDescent="0.15">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479</v>
      </c>
      <c r="AE112" s="444"/>
      <c r="AF112" s="444"/>
      <c r="AG112" s="306" t="s">
        <v>609</v>
      </c>
      <c r="AH112" s="307"/>
      <c r="AI112" s="307"/>
      <c r="AJ112" s="307"/>
      <c r="AK112" s="307"/>
      <c r="AL112" s="307"/>
      <c r="AM112" s="307"/>
      <c r="AN112" s="307"/>
      <c r="AO112" s="307"/>
      <c r="AP112" s="307"/>
      <c r="AQ112" s="307"/>
      <c r="AR112" s="307"/>
      <c r="AS112" s="307"/>
      <c r="AT112" s="307"/>
      <c r="AU112" s="307"/>
      <c r="AV112" s="307"/>
      <c r="AW112" s="307"/>
      <c r="AX112" s="308"/>
    </row>
    <row r="113" spans="1:64" ht="27" customHeight="1" x14ac:dyDescent="0.15">
      <c r="A113" s="589"/>
      <c r="B113" s="590"/>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468</v>
      </c>
      <c r="AE113" s="444"/>
      <c r="AF113" s="444"/>
      <c r="AG113" s="306" t="s">
        <v>573</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479</v>
      </c>
      <c r="AE114" s="444"/>
      <c r="AF114" s="444"/>
      <c r="AG114" s="306" t="s">
        <v>564</v>
      </c>
      <c r="AH114" s="307"/>
      <c r="AI114" s="307"/>
      <c r="AJ114" s="307"/>
      <c r="AK114" s="307"/>
      <c r="AL114" s="307"/>
      <c r="AM114" s="307"/>
      <c r="AN114" s="307"/>
      <c r="AO114" s="307"/>
      <c r="AP114" s="307"/>
      <c r="AQ114" s="307"/>
      <c r="AR114" s="307"/>
      <c r="AS114" s="307"/>
      <c r="AT114" s="307"/>
      <c r="AU114" s="307"/>
      <c r="AV114" s="307"/>
      <c r="AW114" s="307"/>
      <c r="AX114" s="308"/>
    </row>
    <row r="115" spans="1:64" ht="27" customHeight="1" x14ac:dyDescent="0.15">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468</v>
      </c>
      <c r="AE115" s="444"/>
      <c r="AF115" s="444"/>
      <c r="AG115" s="306" t="s">
        <v>548</v>
      </c>
      <c r="AH115" s="307"/>
      <c r="AI115" s="307"/>
      <c r="AJ115" s="307"/>
      <c r="AK115" s="307"/>
      <c r="AL115" s="307"/>
      <c r="AM115" s="307"/>
      <c r="AN115" s="307"/>
      <c r="AO115" s="307"/>
      <c r="AP115" s="307"/>
      <c r="AQ115" s="307"/>
      <c r="AR115" s="307"/>
      <c r="AS115" s="307"/>
      <c r="AT115" s="307"/>
      <c r="AU115" s="307"/>
      <c r="AV115" s="307"/>
      <c r="AW115" s="307"/>
      <c r="AX115" s="308"/>
    </row>
    <row r="116" spans="1:64" ht="18.75" customHeight="1" x14ac:dyDescent="0.15">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4" t="s">
        <v>479</v>
      </c>
      <c r="AE116" s="635"/>
      <c r="AF116" s="635"/>
      <c r="AG116" s="368" t="s">
        <v>564</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33"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468</v>
      </c>
      <c r="AE117" s="587"/>
      <c r="AF117" s="596"/>
      <c r="AG117" s="600" t="s">
        <v>610</v>
      </c>
      <c r="AH117" s="437"/>
      <c r="AI117" s="437"/>
      <c r="AJ117" s="437"/>
      <c r="AK117" s="437"/>
      <c r="AL117" s="437"/>
      <c r="AM117" s="437"/>
      <c r="AN117" s="437"/>
      <c r="AO117" s="437"/>
      <c r="AP117" s="437"/>
      <c r="AQ117" s="437"/>
      <c r="AR117" s="437"/>
      <c r="AS117" s="437"/>
      <c r="AT117" s="437"/>
      <c r="AU117" s="437"/>
      <c r="AV117" s="437"/>
      <c r="AW117" s="437"/>
      <c r="AX117" s="601"/>
      <c r="BG117" s="10"/>
      <c r="BH117" s="10"/>
      <c r="BI117" s="10"/>
      <c r="BJ117" s="10"/>
    </row>
    <row r="118" spans="1:64" ht="47.25" customHeight="1" x14ac:dyDescent="0.15">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9" t="s">
        <v>468</v>
      </c>
      <c r="AE118" s="440"/>
      <c r="AF118" s="639"/>
      <c r="AG118" s="303" t="s">
        <v>571</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468</v>
      </c>
      <c r="AE119" s="608"/>
      <c r="AF119" s="608"/>
      <c r="AG119" s="306" t="s">
        <v>556</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468</v>
      </c>
      <c r="AE120" s="444"/>
      <c r="AF120" s="444"/>
      <c r="AG120" s="306" t="s">
        <v>557</v>
      </c>
      <c r="AH120" s="307"/>
      <c r="AI120" s="307"/>
      <c r="AJ120" s="307"/>
      <c r="AK120" s="307"/>
      <c r="AL120" s="307"/>
      <c r="AM120" s="307"/>
      <c r="AN120" s="307"/>
      <c r="AO120" s="307"/>
      <c r="AP120" s="307"/>
      <c r="AQ120" s="307"/>
      <c r="AR120" s="307"/>
      <c r="AS120" s="307"/>
      <c r="AT120" s="307"/>
      <c r="AU120" s="307"/>
      <c r="AV120" s="307"/>
      <c r="AW120" s="307"/>
      <c r="AX120" s="308"/>
    </row>
    <row r="121" spans="1:64" ht="44.25" customHeight="1" x14ac:dyDescent="0.15">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468</v>
      </c>
      <c r="AE121" s="444"/>
      <c r="AF121" s="444"/>
      <c r="AG121" s="532" t="s">
        <v>572</v>
      </c>
      <c r="AH121" s="200"/>
      <c r="AI121" s="200"/>
      <c r="AJ121" s="200"/>
      <c r="AK121" s="200"/>
      <c r="AL121" s="200"/>
      <c r="AM121" s="200"/>
      <c r="AN121" s="200"/>
      <c r="AO121" s="200"/>
      <c r="AP121" s="200"/>
      <c r="AQ121" s="200"/>
      <c r="AR121" s="200"/>
      <c r="AS121" s="200"/>
      <c r="AT121" s="200"/>
      <c r="AU121" s="200"/>
      <c r="AV121" s="200"/>
      <c r="AW121" s="200"/>
      <c r="AX121" s="533"/>
    </row>
    <row r="122" spans="1:64" ht="33.6" customHeight="1" x14ac:dyDescent="0.15">
      <c r="A122" s="624" t="s">
        <v>80</v>
      </c>
      <c r="B122" s="625"/>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479</v>
      </c>
      <c r="AE122" s="440"/>
      <c r="AF122" s="440"/>
      <c r="AG122" s="578" t="s">
        <v>475</v>
      </c>
      <c r="AH122" s="198"/>
      <c r="AI122" s="198"/>
      <c r="AJ122" s="198"/>
      <c r="AK122" s="198"/>
      <c r="AL122" s="198"/>
      <c r="AM122" s="198"/>
      <c r="AN122" s="198"/>
      <c r="AO122" s="198"/>
      <c r="AP122" s="198"/>
      <c r="AQ122" s="198"/>
      <c r="AR122" s="198"/>
      <c r="AS122" s="198"/>
      <c r="AT122" s="198"/>
      <c r="AU122" s="198"/>
      <c r="AV122" s="198"/>
      <c r="AW122" s="198"/>
      <c r="AX122" s="579"/>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9"/>
      <c r="AI123" s="279"/>
      <c r="AJ123" s="279"/>
      <c r="AK123" s="279"/>
      <c r="AL123" s="279"/>
      <c r="AM123" s="279"/>
      <c r="AN123" s="279"/>
      <c r="AO123" s="279"/>
      <c r="AP123" s="279"/>
      <c r="AQ123" s="279"/>
      <c r="AR123" s="279"/>
      <c r="AS123" s="279"/>
      <c r="AT123" s="279"/>
      <c r="AU123" s="279"/>
      <c r="AV123" s="279"/>
      <c r="AW123" s="279"/>
      <c r="AX123" s="581"/>
    </row>
    <row r="124" spans="1:64" ht="26.25" customHeight="1" x14ac:dyDescent="0.15">
      <c r="A124" s="626"/>
      <c r="B124" s="627"/>
      <c r="C124" s="640" t="s">
        <v>471</v>
      </c>
      <c r="D124" s="641"/>
      <c r="E124" s="641"/>
      <c r="F124" s="641"/>
      <c r="G124" s="641"/>
      <c r="H124" s="641"/>
      <c r="I124" s="641"/>
      <c r="J124" s="641"/>
      <c r="K124" s="641"/>
      <c r="L124" s="641"/>
      <c r="M124" s="641"/>
      <c r="N124" s="641"/>
      <c r="O124" s="642"/>
      <c r="P124" s="649" t="s">
        <v>471</v>
      </c>
      <c r="Q124" s="649"/>
      <c r="R124" s="649"/>
      <c r="S124" s="650"/>
      <c r="T124" s="632" t="s">
        <v>471</v>
      </c>
      <c r="U124" s="307"/>
      <c r="V124" s="307"/>
      <c r="W124" s="307"/>
      <c r="X124" s="307"/>
      <c r="Y124" s="307"/>
      <c r="Z124" s="307"/>
      <c r="AA124" s="307"/>
      <c r="AB124" s="307"/>
      <c r="AC124" s="307"/>
      <c r="AD124" s="307"/>
      <c r="AE124" s="307"/>
      <c r="AF124" s="633"/>
      <c r="AG124" s="580"/>
      <c r="AH124" s="279"/>
      <c r="AI124" s="279"/>
      <c r="AJ124" s="279"/>
      <c r="AK124" s="279"/>
      <c r="AL124" s="279"/>
      <c r="AM124" s="279"/>
      <c r="AN124" s="279"/>
      <c r="AO124" s="279"/>
      <c r="AP124" s="279"/>
      <c r="AQ124" s="279"/>
      <c r="AR124" s="279"/>
      <c r="AS124" s="279"/>
      <c r="AT124" s="279"/>
      <c r="AU124" s="279"/>
      <c r="AV124" s="279"/>
      <c r="AW124" s="279"/>
      <c r="AX124" s="581"/>
    </row>
    <row r="125" spans="1:64" ht="26.25" customHeight="1" x14ac:dyDescent="0.15">
      <c r="A125" s="628"/>
      <c r="B125" s="629"/>
      <c r="C125" s="643" t="s">
        <v>475</v>
      </c>
      <c r="D125" s="644"/>
      <c r="E125" s="644"/>
      <c r="F125" s="644"/>
      <c r="G125" s="644"/>
      <c r="H125" s="644"/>
      <c r="I125" s="644"/>
      <c r="J125" s="644"/>
      <c r="K125" s="644"/>
      <c r="L125" s="644"/>
      <c r="M125" s="644"/>
      <c r="N125" s="644"/>
      <c r="O125" s="645"/>
      <c r="P125" s="651" t="s">
        <v>471</v>
      </c>
      <c r="Q125" s="651"/>
      <c r="R125" s="651"/>
      <c r="S125" s="652"/>
      <c r="T125" s="436" t="s">
        <v>471</v>
      </c>
      <c r="U125" s="437"/>
      <c r="V125" s="437"/>
      <c r="W125" s="437"/>
      <c r="X125" s="437"/>
      <c r="Y125" s="437"/>
      <c r="Z125" s="437"/>
      <c r="AA125" s="437"/>
      <c r="AB125" s="437"/>
      <c r="AC125" s="437"/>
      <c r="AD125" s="437"/>
      <c r="AE125" s="437"/>
      <c r="AF125" s="438"/>
      <c r="AG125" s="582"/>
      <c r="AH125" s="200"/>
      <c r="AI125" s="200"/>
      <c r="AJ125" s="200"/>
      <c r="AK125" s="200"/>
      <c r="AL125" s="200"/>
      <c r="AM125" s="200"/>
      <c r="AN125" s="200"/>
      <c r="AO125" s="200"/>
      <c r="AP125" s="200"/>
      <c r="AQ125" s="200"/>
      <c r="AR125" s="200"/>
      <c r="AS125" s="200"/>
      <c r="AT125" s="200"/>
      <c r="AU125" s="200"/>
      <c r="AV125" s="200"/>
      <c r="AW125" s="200"/>
      <c r="AX125" s="533"/>
    </row>
    <row r="126" spans="1:64" ht="57" customHeight="1" x14ac:dyDescent="0.15">
      <c r="A126" s="551" t="s">
        <v>58</v>
      </c>
      <c r="B126" s="552"/>
      <c r="C126" s="394" t="s">
        <v>64</v>
      </c>
      <c r="D126" s="574"/>
      <c r="E126" s="574"/>
      <c r="F126" s="575"/>
      <c r="G126" s="545" t="s">
        <v>562</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0" customHeight="1" thickBot="1" x14ac:dyDescent="0.2">
      <c r="A127" s="553"/>
      <c r="B127" s="554"/>
      <c r="C127" s="363" t="s">
        <v>68</v>
      </c>
      <c r="D127" s="364"/>
      <c r="E127" s="364"/>
      <c r="F127" s="365"/>
      <c r="G127" s="366" t="s">
        <v>471</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90.75" customHeight="1" thickBot="1" x14ac:dyDescent="0.2">
      <c r="A129" s="573" t="s">
        <v>616</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t="s">
        <v>614</v>
      </c>
      <c r="B131" s="549"/>
      <c r="C131" s="549"/>
      <c r="D131" s="549"/>
      <c r="E131" s="550"/>
      <c r="F131" s="567" t="s">
        <v>612</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3" t="s">
        <v>613</v>
      </c>
      <c r="B133" s="434"/>
      <c r="C133" s="434"/>
      <c r="D133" s="434"/>
      <c r="E133" s="435"/>
      <c r="F133" s="570" t="s">
        <v>615</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84.7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6" t="s">
        <v>224</v>
      </c>
      <c r="B137" s="407"/>
      <c r="C137" s="407"/>
      <c r="D137" s="407"/>
      <c r="E137" s="407"/>
      <c r="F137" s="407"/>
      <c r="G137" s="420" t="s">
        <v>471</v>
      </c>
      <c r="H137" s="421"/>
      <c r="I137" s="421"/>
      <c r="J137" s="421"/>
      <c r="K137" s="421"/>
      <c r="L137" s="421"/>
      <c r="M137" s="421"/>
      <c r="N137" s="421"/>
      <c r="O137" s="421"/>
      <c r="P137" s="422"/>
      <c r="Q137" s="407" t="s">
        <v>225</v>
      </c>
      <c r="R137" s="407"/>
      <c r="S137" s="407"/>
      <c r="T137" s="407"/>
      <c r="U137" s="407"/>
      <c r="V137" s="407"/>
      <c r="W137" s="420" t="s">
        <v>471</v>
      </c>
      <c r="X137" s="421"/>
      <c r="Y137" s="421"/>
      <c r="Z137" s="421"/>
      <c r="AA137" s="421"/>
      <c r="AB137" s="421"/>
      <c r="AC137" s="421"/>
      <c r="AD137" s="421"/>
      <c r="AE137" s="421"/>
      <c r="AF137" s="422"/>
      <c r="AG137" s="407" t="s">
        <v>226</v>
      </c>
      <c r="AH137" s="407"/>
      <c r="AI137" s="407"/>
      <c r="AJ137" s="407"/>
      <c r="AK137" s="407"/>
      <c r="AL137" s="407"/>
      <c r="AM137" s="403" t="s">
        <v>471</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475</v>
      </c>
      <c r="H138" s="424"/>
      <c r="I138" s="424"/>
      <c r="J138" s="424"/>
      <c r="K138" s="424"/>
      <c r="L138" s="424"/>
      <c r="M138" s="424"/>
      <c r="N138" s="424"/>
      <c r="O138" s="424"/>
      <c r="P138" s="425"/>
      <c r="Q138" s="409" t="s">
        <v>228</v>
      </c>
      <c r="R138" s="409"/>
      <c r="S138" s="409"/>
      <c r="T138" s="409"/>
      <c r="U138" s="409"/>
      <c r="V138" s="409"/>
      <c r="W138" s="423">
        <v>219</v>
      </c>
      <c r="X138" s="424"/>
      <c r="Y138" s="424"/>
      <c r="Z138" s="424"/>
      <c r="AA138" s="424"/>
      <c r="AB138" s="424"/>
      <c r="AC138" s="424"/>
      <c r="AD138" s="424"/>
      <c r="AE138" s="424"/>
      <c r="AF138" s="425"/>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90" t="s">
        <v>482</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491</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9"/>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9"/>
      <c r="B180" s="540"/>
      <c r="C180" s="540"/>
      <c r="D180" s="540"/>
      <c r="E180" s="540"/>
      <c r="F180" s="541"/>
      <c r="G180" s="100"/>
      <c r="H180" s="101"/>
      <c r="I180" s="101"/>
      <c r="J180" s="101"/>
      <c r="K180" s="102"/>
      <c r="L180" s="103"/>
      <c r="M180" s="104"/>
      <c r="N180" s="104"/>
      <c r="O180" s="104"/>
      <c r="P180" s="104"/>
      <c r="Q180" s="104"/>
      <c r="R180" s="104"/>
      <c r="S180" s="104"/>
      <c r="T180" s="104"/>
      <c r="U180" s="104"/>
      <c r="V180" s="104"/>
      <c r="W180" s="104"/>
      <c r="X180" s="105"/>
      <c r="Y180" s="106">
        <v>13.5</v>
      </c>
      <c r="Z180" s="107"/>
      <c r="AA180" s="107"/>
      <c r="AB180" s="108"/>
      <c r="AC180" s="100" t="s">
        <v>492</v>
      </c>
      <c r="AD180" s="101"/>
      <c r="AE180" s="101"/>
      <c r="AF180" s="101"/>
      <c r="AG180" s="102"/>
      <c r="AH180" s="103" t="s">
        <v>597</v>
      </c>
      <c r="AI180" s="104"/>
      <c r="AJ180" s="104"/>
      <c r="AK180" s="104"/>
      <c r="AL180" s="104"/>
      <c r="AM180" s="104"/>
      <c r="AN180" s="104"/>
      <c r="AO180" s="104"/>
      <c r="AP180" s="104"/>
      <c r="AQ180" s="104"/>
      <c r="AR180" s="104"/>
      <c r="AS180" s="104"/>
      <c r="AT180" s="105"/>
      <c r="AU180" s="106">
        <v>8.11</v>
      </c>
      <c r="AV180" s="107"/>
      <c r="AW180" s="107"/>
      <c r="AX180" s="402"/>
    </row>
    <row r="181" spans="1:50" ht="24.75" customHeight="1" x14ac:dyDescent="0.15">
      <c r="A181" s="129"/>
      <c r="B181" s="540"/>
      <c r="C181" s="540"/>
      <c r="D181" s="540"/>
      <c r="E181" s="540"/>
      <c r="F181" s="541"/>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t="s">
        <v>582</v>
      </c>
      <c r="AD181" s="78"/>
      <c r="AE181" s="78"/>
      <c r="AF181" s="78"/>
      <c r="AG181" s="79"/>
      <c r="AH181" s="80" t="s">
        <v>598</v>
      </c>
      <c r="AI181" s="81"/>
      <c r="AJ181" s="81"/>
      <c r="AK181" s="81"/>
      <c r="AL181" s="81"/>
      <c r="AM181" s="81"/>
      <c r="AN181" s="81"/>
      <c r="AO181" s="81"/>
      <c r="AP181" s="81"/>
      <c r="AQ181" s="81"/>
      <c r="AR181" s="81"/>
      <c r="AS181" s="81"/>
      <c r="AT181" s="82"/>
      <c r="AU181" s="83">
        <v>1.69</v>
      </c>
      <c r="AV181" s="84"/>
      <c r="AW181" s="84"/>
      <c r="AX181" s="85"/>
    </row>
    <row r="182" spans="1:50" ht="24.75" customHeight="1" x14ac:dyDescent="0.15">
      <c r="A182" s="129"/>
      <c r="B182" s="540"/>
      <c r="C182" s="540"/>
      <c r="D182" s="540"/>
      <c r="E182" s="540"/>
      <c r="F182" s="541"/>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t="s">
        <v>583</v>
      </c>
      <c r="AD182" s="78"/>
      <c r="AE182" s="78"/>
      <c r="AF182" s="78"/>
      <c r="AG182" s="79"/>
      <c r="AH182" s="80" t="s">
        <v>599</v>
      </c>
      <c r="AI182" s="81"/>
      <c r="AJ182" s="81"/>
      <c r="AK182" s="81"/>
      <c r="AL182" s="81"/>
      <c r="AM182" s="81"/>
      <c r="AN182" s="81"/>
      <c r="AO182" s="81"/>
      <c r="AP182" s="81"/>
      <c r="AQ182" s="81"/>
      <c r="AR182" s="81"/>
      <c r="AS182" s="81"/>
      <c r="AT182" s="82"/>
      <c r="AU182" s="83">
        <v>1.3</v>
      </c>
      <c r="AV182" s="84"/>
      <c r="AW182" s="84"/>
      <c r="AX182" s="85"/>
    </row>
    <row r="183" spans="1:50" ht="24.75" customHeight="1" x14ac:dyDescent="0.15">
      <c r="A183" s="129"/>
      <c r="B183" s="540"/>
      <c r="C183" s="540"/>
      <c r="D183" s="540"/>
      <c r="E183" s="540"/>
      <c r="F183" s="541"/>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t="s">
        <v>493</v>
      </c>
      <c r="AD183" s="78"/>
      <c r="AE183" s="78"/>
      <c r="AF183" s="78"/>
      <c r="AG183" s="79"/>
      <c r="AH183" s="80" t="s">
        <v>496</v>
      </c>
      <c r="AI183" s="81"/>
      <c r="AJ183" s="81"/>
      <c r="AK183" s="81"/>
      <c r="AL183" s="81"/>
      <c r="AM183" s="81"/>
      <c r="AN183" s="81"/>
      <c r="AO183" s="81"/>
      <c r="AP183" s="81"/>
      <c r="AQ183" s="81"/>
      <c r="AR183" s="81"/>
      <c r="AS183" s="81"/>
      <c r="AT183" s="82"/>
      <c r="AU183" s="83">
        <v>1.3</v>
      </c>
      <c r="AV183" s="84"/>
      <c r="AW183" s="84"/>
      <c r="AX183" s="85"/>
    </row>
    <row r="184" spans="1:50" ht="24.75" customHeight="1" x14ac:dyDescent="0.15">
      <c r="A184" s="129"/>
      <c r="B184" s="540"/>
      <c r="C184" s="540"/>
      <c r="D184" s="540"/>
      <c r="E184" s="540"/>
      <c r="F184" s="541"/>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t="s">
        <v>580</v>
      </c>
      <c r="AD184" s="78"/>
      <c r="AE184" s="78"/>
      <c r="AF184" s="78"/>
      <c r="AG184" s="79"/>
      <c r="AH184" s="80" t="s">
        <v>581</v>
      </c>
      <c r="AI184" s="81"/>
      <c r="AJ184" s="81"/>
      <c r="AK184" s="81"/>
      <c r="AL184" s="81"/>
      <c r="AM184" s="81"/>
      <c r="AN184" s="81"/>
      <c r="AO184" s="81"/>
      <c r="AP184" s="81"/>
      <c r="AQ184" s="81"/>
      <c r="AR184" s="81"/>
      <c r="AS184" s="81"/>
      <c r="AT184" s="82"/>
      <c r="AU184" s="83">
        <v>0.25</v>
      </c>
      <c r="AV184" s="84"/>
      <c r="AW184" s="84"/>
      <c r="AX184" s="85"/>
    </row>
    <row r="185" spans="1:50" ht="24.75" customHeight="1" x14ac:dyDescent="0.15">
      <c r="A185" s="129"/>
      <c r="B185" s="540"/>
      <c r="C185" s="540"/>
      <c r="D185" s="540"/>
      <c r="E185" s="540"/>
      <c r="F185" s="541"/>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t="s">
        <v>494</v>
      </c>
      <c r="AD185" s="78"/>
      <c r="AE185" s="78"/>
      <c r="AF185" s="78"/>
      <c r="AG185" s="79"/>
      <c r="AH185" s="80" t="s">
        <v>497</v>
      </c>
      <c r="AI185" s="81"/>
      <c r="AJ185" s="81"/>
      <c r="AK185" s="81"/>
      <c r="AL185" s="81"/>
      <c r="AM185" s="81"/>
      <c r="AN185" s="81"/>
      <c r="AO185" s="81"/>
      <c r="AP185" s="81"/>
      <c r="AQ185" s="81"/>
      <c r="AR185" s="81"/>
      <c r="AS185" s="81"/>
      <c r="AT185" s="82"/>
      <c r="AU185" s="83">
        <v>0.04</v>
      </c>
      <c r="AV185" s="84"/>
      <c r="AW185" s="84"/>
      <c r="AX185" s="85"/>
    </row>
    <row r="186" spans="1:50" ht="24.75" customHeight="1" x14ac:dyDescent="0.15">
      <c r="A186" s="129"/>
      <c r="B186" s="540"/>
      <c r="C186" s="540"/>
      <c r="D186" s="540"/>
      <c r="E186" s="540"/>
      <c r="F186" s="541"/>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t="s">
        <v>495</v>
      </c>
      <c r="AD186" s="78"/>
      <c r="AE186" s="78"/>
      <c r="AF186" s="78"/>
      <c r="AG186" s="79"/>
      <c r="AH186" s="80" t="s">
        <v>498</v>
      </c>
      <c r="AI186" s="81"/>
      <c r="AJ186" s="81"/>
      <c r="AK186" s="81"/>
      <c r="AL186" s="81"/>
      <c r="AM186" s="81"/>
      <c r="AN186" s="81"/>
      <c r="AO186" s="81"/>
      <c r="AP186" s="81"/>
      <c r="AQ186" s="81"/>
      <c r="AR186" s="81"/>
      <c r="AS186" s="81"/>
      <c r="AT186" s="82"/>
      <c r="AU186" s="83">
        <v>2.97</v>
      </c>
      <c r="AV186" s="84"/>
      <c r="AW186" s="84"/>
      <c r="AX186" s="85"/>
    </row>
    <row r="187" spans="1:50" ht="24.75" customHeight="1" x14ac:dyDescent="0.15">
      <c r="A187" s="129"/>
      <c r="B187" s="540"/>
      <c r="C187" s="540"/>
      <c r="D187" s="540"/>
      <c r="E187" s="540"/>
      <c r="F187" s="541"/>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hidden="1" customHeight="1" x14ac:dyDescent="0.15">
      <c r="A188" s="129"/>
      <c r="B188" s="540"/>
      <c r="C188" s="540"/>
      <c r="D188" s="540"/>
      <c r="E188" s="540"/>
      <c r="F188" s="541"/>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x14ac:dyDescent="0.15">
      <c r="A189" s="129"/>
      <c r="B189" s="540"/>
      <c r="C189" s="540"/>
      <c r="D189" s="540"/>
      <c r="E189" s="540"/>
      <c r="F189" s="541"/>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x14ac:dyDescent="0.2">
      <c r="A190" s="129"/>
      <c r="B190" s="540"/>
      <c r="C190" s="540"/>
      <c r="D190" s="540"/>
      <c r="E190" s="540"/>
      <c r="F190" s="541"/>
      <c r="G190" s="86" t="s">
        <v>22</v>
      </c>
      <c r="H190" s="87"/>
      <c r="I190" s="87"/>
      <c r="J190" s="87"/>
      <c r="K190" s="87"/>
      <c r="L190" s="88"/>
      <c r="M190" s="89"/>
      <c r="N190" s="89"/>
      <c r="O190" s="89"/>
      <c r="P190" s="89"/>
      <c r="Q190" s="89"/>
      <c r="R190" s="89"/>
      <c r="S190" s="89"/>
      <c r="T190" s="89"/>
      <c r="U190" s="89"/>
      <c r="V190" s="89"/>
      <c r="W190" s="89"/>
      <c r="X190" s="90"/>
      <c r="Y190" s="91">
        <f>SUM(Y180:AB189)</f>
        <v>13.5</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15.66</v>
      </c>
      <c r="AV190" s="92"/>
      <c r="AW190" s="92"/>
      <c r="AX190" s="94"/>
    </row>
    <row r="191" spans="1:50" ht="30" customHeight="1" x14ac:dyDescent="0.15">
      <c r="A191" s="129"/>
      <c r="B191" s="540"/>
      <c r="C191" s="540"/>
      <c r="D191" s="540"/>
      <c r="E191" s="540"/>
      <c r="F191" s="541"/>
      <c r="G191" s="390" t="s">
        <v>483</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499</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9"/>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9"/>
      <c r="B193" s="540"/>
      <c r="C193" s="540"/>
      <c r="D193" s="540"/>
      <c r="E193" s="540"/>
      <c r="F193" s="541"/>
      <c r="G193" s="100"/>
      <c r="H193" s="101"/>
      <c r="I193" s="101"/>
      <c r="J193" s="101"/>
      <c r="K193" s="102"/>
      <c r="L193" s="103"/>
      <c r="M193" s="104"/>
      <c r="N193" s="104"/>
      <c r="O193" s="104"/>
      <c r="P193" s="104"/>
      <c r="Q193" s="104"/>
      <c r="R193" s="104"/>
      <c r="S193" s="104"/>
      <c r="T193" s="104"/>
      <c r="U193" s="104"/>
      <c r="V193" s="104"/>
      <c r="W193" s="104"/>
      <c r="X193" s="105"/>
      <c r="Y193" s="106">
        <v>19.98</v>
      </c>
      <c r="Z193" s="107"/>
      <c r="AA193" s="107"/>
      <c r="AB193" s="108"/>
      <c r="AC193" s="100" t="s">
        <v>500</v>
      </c>
      <c r="AD193" s="101"/>
      <c r="AE193" s="101"/>
      <c r="AF193" s="101"/>
      <c r="AG193" s="102"/>
      <c r="AH193" s="103" t="s">
        <v>600</v>
      </c>
      <c r="AI193" s="104"/>
      <c r="AJ193" s="104"/>
      <c r="AK193" s="104"/>
      <c r="AL193" s="104"/>
      <c r="AM193" s="104"/>
      <c r="AN193" s="104"/>
      <c r="AO193" s="104"/>
      <c r="AP193" s="104"/>
      <c r="AQ193" s="104"/>
      <c r="AR193" s="104"/>
      <c r="AS193" s="104"/>
      <c r="AT193" s="105"/>
      <c r="AU193" s="106">
        <v>21.444800000000001</v>
      </c>
      <c r="AV193" s="107"/>
      <c r="AW193" s="107"/>
      <c r="AX193" s="402"/>
    </row>
    <row r="194" spans="1:50" ht="24.75" customHeight="1" x14ac:dyDescent="0.15">
      <c r="A194" s="129"/>
      <c r="B194" s="540"/>
      <c r="C194" s="540"/>
      <c r="D194" s="540"/>
      <c r="E194" s="540"/>
      <c r="F194" s="541"/>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t="s">
        <v>501</v>
      </c>
      <c r="AD194" s="78"/>
      <c r="AE194" s="78"/>
      <c r="AF194" s="78"/>
      <c r="AG194" s="79"/>
      <c r="AH194" s="80" t="s">
        <v>601</v>
      </c>
      <c r="AI194" s="81"/>
      <c r="AJ194" s="81"/>
      <c r="AK194" s="81"/>
      <c r="AL194" s="81"/>
      <c r="AM194" s="81"/>
      <c r="AN194" s="81"/>
      <c r="AO194" s="81"/>
      <c r="AP194" s="81"/>
      <c r="AQ194" s="81"/>
      <c r="AR194" s="81"/>
      <c r="AS194" s="81"/>
      <c r="AT194" s="82"/>
      <c r="AU194" s="83">
        <v>6.6050610000000001</v>
      </c>
      <c r="AV194" s="84"/>
      <c r="AW194" s="84"/>
      <c r="AX194" s="85"/>
    </row>
    <row r="195" spans="1:50" ht="24.75" customHeight="1" x14ac:dyDescent="0.15">
      <c r="A195" s="129"/>
      <c r="B195" s="540"/>
      <c r="C195" s="540"/>
      <c r="D195" s="540"/>
      <c r="E195" s="540"/>
      <c r="F195" s="541"/>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t="s">
        <v>589</v>
      </c>
      <c r="AD195" s="78"/>
      <c r="AE195" s="78"/>
      <c r="AF195" s="78"/>
      <c r="AG195" s="79"/>
      <c r="AH195" s="80" t="s">
        <v>586</v>
      </c>
      <c r="AI195" s="81"/>
      <c r="AJ195" s="81"/>
      <c r="AK195" s="81"/>
      <c r="AL195" s="81"/>
      <c r="AM195" s="81"/>
      <c r="AN195" s="81"/>
      <c r="AO195" s="81"/>
      <c r="AP195" s="81"/>
      <c r="AQ195" s="81"/>
      <c r="AR195" s="81"/>
      <c r="AS195" s="81"/>
      <c r="AT195" s="82"/>
      <c r="AU195" s="83">
        <v>4.8600000000000003</v>
      </c>
      <c r="AV195" s="84"/>
      <c r="AW195" s="84"/>
      <c r="AX195" s="85"/>
    </row>
    <row r="196" spans="1:50" ht="24.75" customHeight="1" x14ac:dyDescent="0.15">
      <c r="A196" s="129"/>
      <c r="B196" s="540"/>
      <c r="C196" s="540"/>
      <c r="D196" s="540"/>
      <c r="E196" s="540"/>
      <c r="F196" s="541"/>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t="s">
        <v>590</v>
      </c>
      <c r="AD196" s="78"/>
      <c r="AE196" s="78"/>
      <c r="AF196" s="78"/>
      <c r="AG196" s="79"/>
      <c r="AH196" s="80" t="s">
        <v>602</v>
      </c>
      <c r="AI196" s="81"/>
      <c r="AJ196" s="81"/>
      <c r="AK196" s="81"/>
      <c r="AL196" s="81"/>
      <c r="AM196" s="81"/>
      <c r="AN196" s="81"/>
      <c r="AO196" s="81"/>
      <c r="AP196" s="81"/>
      <c r="AQ196" s="81"/>
      <c r="AR196" s="81"/>
      <c r="AS196" s="81"/>
      <c r="AT196" s="82"/>
      <c r="AU196" s="83">
        <v>0.73392000000000002</v>
      </c>
      <c r="AV196" s="84"/>
      <c r="AW196" s="84"/>
      <c r="AX196" s="85"/>
    </row>
    <row r="197" spans="1:50" ht="24.75" customHeight="1" x14ac:dyDescent="0.15">
      <c r="A197" s="129"/>
      <c r="B197" s="540"/>
      <c r="C197" s="540"/>
      <c r="D197" s="540"/>
      <c r="E197" s="540"/>
      <c r="F197" s="541"/>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t="s">
        <v>592</v>
      </c>
      <c r="AD197" s="78"/>
      <c r="AE197" s="78"/>
      <c r="AF197" s="78"/>
      <c r="AG197" s="79"/>
      <c r="AH197" s="80"/>
      <c r="AI197" s="81"/>
      <c r="AJ197" s="81"/>
      <c r="AK197" s="81"/>
      <c r="AL197" s="81"/>
      <c r="AM197" s="81"/>
      <c r="AN197" s="81"/>
      <c r="AO197" s="81"/>
      <c r="AP197" s="81"/>
      <c r="AQ197" s="81"/>
      <c r="AR197" s="81"/>
      <c r="AS197" s="81"/>
      <c r="AT197" s="82"/>
      <c r="AU197" s="83">
        <v>10.716219000000001</v>
      </c>
      <c r="AV197" s="84"/>
      <c r="AW197" s="84"/>
      <c r="AX197" s="85"/>
    </row>
    <row r="198" spans="1:50" ht="24.75" customHeight="1" x14ac:dyDescent="0.15">
      <c r="A198" s="129"/>
      <c r="B198" s="540"/>
      <c r="C198" s="540"/>
      <c r="D198" s="540"/>
      <c r="E198" s="540"/>
      <c r="F198" s="541"/>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t="s">
        <v>502</v>
      </c>
      <c r="AD198" s="78"/>
      <c r="AE198" s="78"/>
      <c r="AF198" s="78"/>
      <c r="AG198" s="79"/>
      <c r="AH198" s="80"/>
      <c r="AI198" s="81"/>
      <c r="AJ198" s="81"/>
      <c r="AK198" s="81"/>
      <c r="AL198" s="81"/>
      <c r="AM198" s="81"/>
      <c r="AN198" s="81"/>
      <c r="AO198" s="81"/>
      <c r="AP198" s="81"/>
      <c r="AQ198" s="81"/>
      <c r="AR198" s="81"/>
      <c r="AS198" s="81"/>
      <c r="AT198" s="82"/>
      <c r="AU198" s="83">
        <v>3.5488</v>
      </c>
      <c r="AV198" s="84"/>
      <c r="AW198" s="84"/>
      <c r="AX198" s="85"/>
    </row>
    <row r="199" spans="1:50" ht="24.75" hidden="1" customHeight="1" x14ac:dyDescent="0.15">
      <c r="A199" s="129"/>
      <c r="B199" s="540"/>
      <c r="C199" s="540"/>
      <c r="D199" s="540"/>
      <c r="E199" s="540"/>
      <c r="F199" s="541"/>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hidden="1" customHeight="1" x14ac:dyDescent="0.15">
      <c r="A200" s="129"/>
      <c r="B200" s="540"/>
      <c r="C200" s="540"/>
      <c r="D200" s="540"/>
      <c r="E200" s="540"/>
      <c r="F200" s="541"/>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hidden="1" customHeight="1" x14ac:dyDescent="0.15">
      <c r="A201" s="129"/>
      <c r="B201" s="540"/>
      <c r="C201" s="540"/>
      <c r="D201" s="540"/>
      <c r="E201" s="540"/>
      <c r="F201" s="541"/>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x14ac:dyDescent="0.15">
      <c r="A202" s="129"/>
      <c r="B202" s="540"/>
      <c r="C202" s="540"/>
      <c r="D202" s="540"/>
      <c r="E202" s="540"/>
      <c r="F202" s="541"/>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x14ac:dyDescent="0.2">
      <c r="A203" s="129"/>
      <c r="B203" s="540"/>
      <c r="C203" s="540"/>
      <c r="D203" s="540"/>
      <c r="E203" s="540"/>
      <c r="F203" s="541"/>
      <c r="G203" s="86" t="s">
        <v>22</v>
      </c>
      <c r="H203" s="87"/>
      <c r="I203" s="87"/>
      <c r="J203" s="87"/>
      <c r="K203" s="87"/>
      <c r="L203" s="88"/>
      <c r="M203" s="89"/>
      <c r="N203" s="89"/>
      <c r="O203" s="89"/>
      <c r="P203" s="89"/>
      <c r="Q203" s="89"/>
      <c r="R203" s="89"/>
      <c r="S203" s="89"/>
      <c r="T203" s="89"/>
      <c r="U203" s="89"/>
      <c r="V203" s="89"/>
      <c r="W203" s="89"/>
      <c r="X203" s="90"/>
      <c r="Y203" s="91">
        <f>SUM(Y193:AB202)</f>
        <v>19.98</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47.908799999999999</v>
      </c>
      <c r="AV203" s="92"/>
      <c r="AW203" s="92"/>
      <c r="AX203" s="94"/>
    </row>
    <row r="204" spans="1:50" ht="30" customHeight="1" x14ac:dyDescent="0.15">
      <c r="A204" s="129"/>
      <c r="B204" s="540"/>
      <c r="C204" s="540"/>
      <c r="D204" s="540"/>
      <c r="E204" s="540"/>
      <c r="F204" s="541"/>
      <c r="G204" s="390" t="s">
        <v>484</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503</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9"/>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9"/>
      <c r="B206" s="540"/>
      <c r="C206" s="540"/>
      <c r="D206" s="540"/>
      <c r="E206" s="540"/>
      <c r="F206" s="541"/>
      <c r="G206" s="100" t="s">
        <v>486</v>
      </c>
      <c r="H206" s="101"/>
      <c r="I206" s="101"/>
      <c r="J206" s="101"/>
      <c r="K206" s="102"/>
      <c r="L206" s="103" t="s">
        <v>600</v>
      </c>
      <c r="M206" s="104"/>
      <c r="N206" s="104"/>
      <c r="O206" s="104"/>
      <c r="P206" s="104"/>
      <c r="Q206" s="104"/>
      <c r="R206" s="104"/>
      <c r="S206" s="104"/>
      <c r="T206" s="104"/>
      <c r="U206" s="104"/>
      <c r="V206" s="104"/>
      <c r="W206" s="104"/>
      <c r="X206" s="105"/>
      <c r="Y206" s="106">
        <v>28.616</v>
      </c>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v>57.013199999999998</v>
      </c>
      <c r="AV206" s="107"/>
      <c r="AW206" s="107"/>
      <c r="AX206" s="402"/>
    </row>
    <row r="207" spans="1:50" ht="24.75" customHeight="1" x14ac:dyDescent="0.15">
      <c r="A207" s="129"/>
      <c r="B207" s="540"/>
      <c r="C207" s="540"/>
      <c r="D207" s="540"/>
      <c r="E207" s="540"/>
      <c r="F207" s="541"/>
      <c r="G207" s="77" t="s">
        <v>574</v>
      </c>
      <c r="H207" s="78"/>
      <c r="I207" s="78"/>
      <c r="J207" s="78"/>
      <c r="K207" s="79"/>
      <c r="L207" s="80" t="s">
        <v>576</v>
      </c>
      <c r="M207" s="81"/>
      <c r="N207" s="81"/>
      <c r="O207" s="81"/>
      <c r="P207" s="81"/>
      <c r="Q207" s="81"/>
      <c r="R207" s="81"/>
      <c r="S207" s="81"/>
      <c r="T207" s="81"/>
      <c r="U207" s="81"/>
      <c r="V207" s="81"/>
      <c r="W207" s="81"/>
      <c r="X207" s="82"/>
      <c r="Y207" s="83">
        <v>4.63</v>
      </c>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129"/>
      <c r="B208" s="540"/>
      <c r="C208" s="540"/>
      <c r="D208" s="540"/>
      <c r="E208" s="540"/>
      <c r="F208" s="541"/>
      <c r="G208" s="77" t="s">
        <v>487</v>
      </c>
      <c r="H208" s="78"/>
      <c r="I208" s="78"/>
      <c r="J208" s="78"/>
      <c r="K208" s="79"/>
      <c r="L208" s="80" t="s">
        <v>489</v>
      </c>
      <c r="M208" s="81"/>
      <c r="N208" s="81"/>
      <c r="O208" s="81"/>
      <c r="P208" s="81"/>
      <c r="Q208" s="81"/>
      <c r="R208" s="81"/>
      <c r="S208" s="81"/>
      <c r="T208" s="81"/>
      <c r="U208" s="81"/>
      <c r="V208" s="81"/>
      <c r="W208" s="81"/>
      <c r="X208" s="82"/>
      <c r="Y208" s="83">
        <v>3.3580000000000001</v>
      </c>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129"/>
      <c r="B209" s="540"/>
      <c r="C209" s="540"/>
      <c r="D209" s="540"/>
      <c r="E209" s="540"/>
      <c r="F209" s="541"/>
      <c r="G209" s="77" t="s">
        <v>577</v>
      </c>
      <c r="H209" s="78"/>
      <c r="I209" s="78"/>
      <c r="J209" s="78"/>
      <c r="K209" s="79"/>
      <c r="L209" s="80" t="s">
        <v>598</v>
      </c>
      <c r="M209" s="81"/>
      <c r="N209" s="81"/>
      <c r="O209" s="81"/>
      <c r="P209" s="81"/>
      <c r="Q209" s="81"/>
      <c r="R209" s="81"/>
      <c r="S209" s="81"/>
      <c r="T209" s="81"/>
      <c r="U209" s="81"/>
      <c r="V209" s="81"/>
      <c r="W209" s="81"/>
      <c r="X209" s="82"/>
      <c r="Y209" s="83">
        <v>1.9570000000000001</v>
      </c>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129"/>
      <c r="B210" s="540"/>
      <c r="C210" s="540"/>
      <c r="D210" s="540"/>
      <c r="E210" s="540"/>
      <c r="F210" s="541"/>
      <c r="G210" s="77" t="s">
        <v>488</v>
      </c>
      <c r="H210" s="78"/>
      <c r="I210" s="78"/>
      <c r="J210" s="78"/>
      <c r="K210" s="79"/>
      <c r="L210" s="80" t="s">
        <v>490</v>
      </c>
      <c r="M210" s="81"/>
      <c r="N210" s="81"/>
      <c r="O210" s="81"/>
      <c r="P210" s="81"/>
      <c r="Q210" s="81"/>
      <c r="R210" s="81"/>
      <c r="S210" s="81"/>
      <c r="T210" s="81"/>
      <c r="U210" s="81"/>
      <c r="V210" s="81"/>
      <c r="W210" s="81"/>
      <c r="X210" s="82"/>
      <c r="Y210" s="83">
        <v>0.48499999999999999</v>
      </c>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129"/>
      <c r="B211" s="540"/>
      <c r="C211" s="540"/>
      <c r="D211" s="540"/>
      <c r="E211" s="540"/>
      <c r="F211" s="541"/>
      <c r="G211" s="77" t="s">
        <v>578</v>
      </c>
      <c r="H211" s="78"/>
      <c r="I211" s="78"/>
      <c r="J211" s="78"/>
      <c r="K211" s="79"/>
      <c r="L211" s="80" t="s">
        <v>579</v>
      </c>
      <c r="M211" s="81"/>
      <c r="N211" s="81"/>
      <c r="O211" s="81"/>
      <c r="P211" s="81"/>
      <c r="Q211" s="81"/>
      <c r="R211" s="81"/>
      <c r="S211" s="81"/>
      <c r="T211" s="81"/>
      <c r="U211" s="81"/>
      <c r="V211" s="81"/>
      <c r="W211" s="81"/>
      <c r="X211" s="82"/>
      <c r="Y211" s="83">
        <v>0.443</v>
      </c>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x14ac:dyDescent="0.15">
      <c r="A212" s="129"/>
      <c r="B212" s="540"/>
      <c r="C212" s="540"/>
      <c r="D212" s="540"/>
      <c r="E212" s="540"/>
      <c r="F212" s="541"/>
      <c r="G212" s="77" t="s">
        <v>575</v>
      </c>
      <c r="H212" s="78"/>
      <c r="I212" s="78"/>
      <c r="J212" s="78"/>
      <c r="K212" s="79"/>
      <c r="L212" s="80" t="s">
        <v>603</v>
      </c>
      <c r="M212" s="81"/>
      <c r="N212" s="81"/>
      <c r="O212" s="81"/>
      <c r="P212" s="81"/>
      <c r="Q212" s="81"/>
      <c r="R212" s="81"/>
      <c r="S212" s="81"/>
      <c r="T212" s="81"/>
      <c r="U212" s="81"/>
      <c r="V212" s="81"/>
      <c r="W212" s="81"/>
      <c r="X212" s="82"/>
      <c r="Y212" s="83">
        <v>0.27800000000000002</v>
      </c>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x14ac:dyDescent="0.15">
      <c r="A213" s="129"/>
      <c r="B213" s="540"/>
      <c r="C213" s="540"/>
      <c r="D213" s="540"/>
      <c r="E213" s="540"/>
      <c r="F213" s="541"/>
      <c r="G213" s="77" t="s">
        <v>558</v>
      </c>
      <c r="H213" s="78"/>
      <c r="I213" s="78"/>
      <c r="J213" s="78"/>
      <c r="K213" s="79"/>
      <c r="L213" s="80" t="s">
        <v>559</v>
      </c>
      <c r="M213" s="81"/>
      <c r="N213" s="81"/>
      <c r="O213" s="81"/>
      <c r="P213" s="81"/>
      <c r="Q213" s="81"/>
      <c r="R213" s="81"/>
      <c r="S213" s="81"/>
      <c r="T213" s="81"/>
      <c r="U213" s="81"/>
      <c r="V213" s="81"/>
      <c r="W213" s="81"/>
      <c r="X213" s="82"/>
      <c r="Y213" s="83">
        <v>17.472999999999999</v>
      </c>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x14ac:dyDescent="0.15">
      <c r="A214" s="129"/>
      <c r="B214" s="540"/>
      <c r="C214" s="540"/>
      <c r="D214" s="540"/>
      <c r="E214" s="540"/>
      <c r="F214" s="541"/>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x14ac:dyDescent="0.15">
      <c r="A215" s="129"/>
      <c r="B215" s="540"/>
      <c r="C215" s="540"/>
      <c r="D215" s="540"/>
      <c r="E215" s="540"/>
      <c r="F215" s="541"/>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thickBot="1" x14ac:dyDescent="0.2">
      <c r="A216" s="129"/>
      <c r="B216" s="540"/>
      <c r="C216" s="540"/>
      <c r="D216" s="540"/>
      <c r="E216" s="540"/>
      <c r="F216" s="541"/>
      <c r="G216" s="86" t="s">
        <v>22</v>
      </c>
      <c r="H216" s="87"/>
      <c r="I216" s="87"/>
      <c r="J216" s="87"/>
      <c r="K216" s="87"/>
      <c r="L216" s="88"/>
      <c r="M216" s="89"/>
      <c r="N216" s="89"/>
      <c r="O216" s="89"/>
      <c r="P216" s="89"/>
      <c r="Q216" s="89"/>
      <c r="R216" s="89"/>
      <c r="S216" s="89"/>
      <c r="T216" s="89"/>
      <c r="U216" s="89"/>
      <c r="V216" s="89"/>
      <c r="W216" s="89"/>
      <c r="X216" s="90"/>
      <c r="Y216" s="91">
        <f>SUM(Y206:AB215)</f>
        <v>57.239999999999995</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57.013199999999998</v>
      </c>
      <c r="AV216" s="92"/>
      <c r="AW216" s="92"/>
      <c r="AX216" s="94"/>
    </row>
    <row r="217" spans="1:50" ht="30" customHeight="1" x14ac:dyDescent="0.15">
      <c r="A217" s="129"/>
      <c r="B217" s="540"/>
      <c r="C217" s="540"/>
      <c r="D217" s="540"/>
      <c r="E217" s="540"/>
      <c r="F217" s="541"/>
      <c r="G217" s="390" t="s">
        <v>485</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504</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9"/>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9"/>
      <c r="B219" s="540"/>
      <c r="C219" s="540"/>
      <c r="D219" s="540"/>
      <c r="E219" s="540"/>
      <c r="F219" s="541"/>
      <c r="G219" s="100" t="s">
        <v>549</v>
      </c>
      <c r="H219" s="101"/>
      <c r="I219" s="101"/>
      <c r="J219" s="101"/>
      <c r="K219" s="102"/>
      <c r="L219" s="103" t="s">
        <v>600</v>
      </c>
      <c r="M219" s="104"/>
      <c r="N219" s="104"/>
      <c r="O219" s="104"/>
      <c r="P219" s="104"/>
      <c r="Q219" s="104"/>
      <c r="R219" s="104"/>
      <c r="S219" s="104"/>
      <c r="T219" s="104"/>
      <c r="U219" s="104"/>
      <c r="V219" s="104"/>
      <c r="W219" s="104"/>
      <c r="X219" s="105"/>
      <c r="Y219" s="106">
        <v>17.471800000000002</v>
      </c>
      <c r="Z219" s="107"/>
      <c r="AA219" s="107"/>
      <c r="AB219" s="108"/>
      <c r="AC219" s="100" t="s">
        <v>551</v>
      </c>
      <c r="AD219" s="101"/>
      <c r="AE219" s="101"/>
      <c r="AF219" s="101"/>
      <c r="AG219" s="102"/>
      <c r="AH219" s="103" t="s">
        <v>604</v>
      </c>
      <c r="AI219" s="104"/>
      <c r="AJ219" s="104"/>
      <c r="AK219" s="104"/>
      <c r="AL219" s="104"/>
      <c r="AM219" s="104"/>
      <c r="AN219" s="104"/>
      <c r="AO219" s="104"/>
      <c r="AP219" s="104"/>
      <c r="AQ219" s="104"/>
      <c r="AR219" s="104"/>
      <c r="AS219" s="104"/>
      <c r="AT219" s="105"/>
      <c r="AU219" s="106">
        <v>17.870999999999999</v>
      </c>
      <c r="AV219" s="107"/>
      <c r="AW219" s="107"/>
      <c r="AX219" s="402"/>
    </row>
    <row r="220" spans="1:50" ht="24.75" customHeight="1" x14ac:dyDescent="0.15">
      <c r="A220" s="129"/>
      <c r="B220" s="540"/>
      <c r="C220" s="540"/>
      <c r="D220" s="540"/>
      <c r="E220" s="540"/>
      <c r="F220" s="541"/>
      <c r="G220" s="77" t="s">
        <v>584</v>
      </c>
      <c r="H220" s="78"/>
      <c r="I220" s="78"/>
      <c r="J220" s="78"/>
      <c r="K220" s="79"/>
      <c r="L220" s="80" t="s">
        <v>601</v>
      </c>
      <c r="M220" s="81"/>
      <c r="N220" s="81"/>
      <c r="O220" s="81"/>
      <c r="P220" s="81"/>
      <c r="Q220" s="81"/>
      <c r="R220" s="81"/>
      <c r="S220" s="81"/>
      <c r="T220" s="81"/>
      <c r="U220" s="81"/>
      <c r="V220" s="81"/>
      <c r="W220" s="81"/>
      <c r="X220" s="82"/>
      <c r="Y220" s="83">
        <v>6.490666</v>
      </c>
      <c r="Z220" s="84"/>
      <c r="AA220" s="84"/>
      <c r="AB220" s="95"/>
      <c r="AC220" s="77" t="s">
        <v>552</v>
      </c>
      <c r="AD220" s="78"/>
      <c r="AE220" s="78"/>
      <c r="AF220" s="78"/>
      <c r="AG220" s="79"/>
      <c r="AH220" s="80" t="s">
        <v>606</v>
      </c>
      <c r="AI220" s="81"/>
      <c r="AJ220" s="81"/>
      <c r="AK220" s="81"/>
      <c r="AL220" s="81"/>
      <c r="AM220" s="81"/>
      <c r="AN220" s="81"/>
      <c r="AO220" s="81"/>
      <c r="AP220" s="81"/>
      <c r="AQ220" s="81"/>
      <c r="AR220" s="81"/>
      <c r="AS220" s="81"/>
      <c r="AT220" s="82"/>
      <c r="AU220" s="83">
        <v>3.8944570000000001</v>
      </c>
      <c r="AV220" s="84"/>
      <c r="AW220" s="84"/>
      <c r="AX220" s="85"/>
    </row>
    <row r="221" spans="1:50" ht="24.75" customHeight="1" x14ac:dyDescent="0.15">
      <c r="A221" s="129"/>
      <c r="B221" s="540"/>
      <c r="C221" s="540"/>
      <c r="D221" s="540"/>
      <c r="E221" s="540"/>
      <c r="F221" s="541"/>
      <c r="G221" s="77" t="s">
        <v>585</v>
      </c>
      <c r="H221" s="78"/>
      <c r="I221" s="78"/>
      <c r="J221" s="78"/>
      <c r="K221" s="79"/>
      <c r="L221" s="80" t="s">
        <v>586</v>
      </c>
      <c r="M221" s="81"/>
      <c r="N221" s="81"/>
      <c r="O221" s="81"/>
      <c r="P221" s="81"/>
      <c r="Q221" s="81"/>
      <c r="R221" s="81"/>
      <c r="S221" s="81"/>
      <c r="T221" s="81"/>
      <c r="U221" s="81"/>
      <c r="V221" s="81"/>
      <c r="W221" s="81"/>
      <c r="X221" s="82"/>
      <c r="Y221" s="83">
        <v>3.2</v>
      </c>
      <c r="Z221" s="84"/>
      <c r="AA221" s="84"/>
      <c r="AB221" s="95"/>
      <c r="AC221" s="77" t="s">
        <v>553</v>
      </c>
      <c r="AD221" s="78"/>
      <c r="AE221" s="78"/>
      <c r="AF221" s="78"/>
      <c r="AG221" s="79"/>
      <c r="AH221" s="80" t="s">
        <v>605</v>
      </c>
      <c r="AI221" s="81"/>
      <c r="AJ221" s="81"/>
      <c r="AK221" s="81"/>
      <c r="AL221" s="81"/>
      <c r="AM221" s="81"/>
      <c r="AN221" s="81"/>
      <c r="AO221" s="81"/>
      <c r="AP221" s="81"/>
      <c r="AQ221" s="81"/>
      <c r="AR221" s="81"/>
      <c r="AS221" s="81"/>
      <c r="AT221" s="82"/>
      <c r="AU221" s="83">
        <v>2.4</v>
      </c>
      <c r="AV221" s="84"/>
      <c r="AW221" s="84"/>
      <c r="AX221" s="85"/>
    </row>
    <row r="222" spans="1:50" ht="24.75" customHeight="1" x14ac:dyDescent="0.15">
      <c r="A222" s="129"/>
      <c r="B222" s="540"/>
      <c r="C222" s="540"/>
      <c r="D222" s="540"/>
      <c r="E222" s="540"/>
      <c r="F222" s="541"/>
      <c r="G222" s="77" t="s">
        <v>587</v>
      </c>
      <c r="H222" s="78"/>
      <c r="I222" s="78"/>
      <c r="J222" s="78"/>
      <c r="K222" s="79"/>
      <c r="L222" s="80" t="s">
        <v>588</v>
      </c>
      <c r="M222" s="81"/>
      <c r="N222" s="81"/>
      <c r="O222" s="81"/>
      <c r="P222" s="81"/>
      <c r="Q222" s="81"/>
      <c r="R222" s="81"/>
      <c r="S222" s="81"/>
      <c r="T222" s="81"/>
      <c r="U222" s="81"/>
      <c r="V222" s="81"/>
      <c r="W222" s="81"/>
      <c r="X222" s="82"/>
      <c r="Y222" s="83">
        <v>0.67639000000000005</v>
      </c>
      <c r="Z222" s="84"/>
      <c r="AA222" s="84"/>
      <c r="AB222" s="95"/>
      <c r="AC222" s="77" t="s">
        <v>554</v>
      </c>
      <c r="AD222" s="78"/>
      <c r="AE222" s="78"/>
      <c r="AF222" s="78"/>
      <c r="AG222" s="79"/>
      <c r="AH222" s="80" t="s">
        <v>555</v>
      </c>
      <c r="AI222" s="81"/>
      <c r="AJ222" s="81"/>
      <c r="AK222" s="81"/>
      <c r="AL222" s="81"/>
      <c r="AM222" s="81"/>
      <c r="AN222" s="81"/>
      <c r="AO222" s="81"/>
      <c r="AP222" s="81"/>
      <c r="AQ222" s="81"/>
      <c r="AR222" s="81"/>
      <c r="AS222" s="81"/>
      <c r="AT222" s="82"/>
      <c r="AU222" s="83">
        <v>7.2726949999999997</v>
      </c>
      <c r="AV222" s="84"/>
      <c r="AW222" s="84"/>
      <c r="AX222" s="85"/>
    </row>
    <row r="223" spans="1:50" ht="24.75" customHeight="1" x14ac:dyDescent="0.15">
      <c r="A223" s="129"/>
      <c r="B223" s="540"/>
      <c r="C223" s="540"/>
      <c r="D223" s="540"/>
      <c r="E223" s="540"/>
      <c r="F223" s="541"/>
      <c r="G223" s="77" t="s">
        <v>591</v>
      </c>
      <c r="H223" s="78"/>
      <c r="I223" s="78"/>
      <c r="J223" s="78"/>
      <c r="K223" s="79"/>
      <c r="L223" s="80"/>
      <c r="M223" s="81"/>
      <c r="N223" s="81"/>
      <c r="O223" s="81"/>
      <c r="P223" s="81"/>
      <c r="Q223" s="81"/>
      <c r="R223" s="81"/>
      <c r="S223" s="81"/>
      <c r="T223" s="81"/>
      <c r="U223" s="81"/>
      <c r="V223" s="81"/>
      <c r="W223" s="81"/>
      <c r="X223" s="82"/>
      <c r="Y223" s="83">
        <v>8.7311440000000005</v>
      </c>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129"/>
      <c r="B224" s="540"/>
      <c r="C224" s="540"/>
      <c r="D224" s="540"/>
      <c r="E224" s="540"/>
      <c r="F224" s="541"/>
      <c r="G224" s="77" t="s">
        <v>550</v>
      </c>
      <c r="H224" s="78"/>
      <c r="I224" s="78"/>
      <c r="J224" s="78"/>
      <c r="K224" s="79"/>
      <c r="L224" s="80"/>
      <c r="M224" s="81"/>
      <c r="N224" s="81"/>
      <c r="O224" s="81"/>
      <c r="P224" s="81"/>
      <c r="Q224" s="81"/>
      <c r="R224" s="81"/>
      <c r="S224" s="81"/>
      <c r="T224" s="81"/>
      <c r="U224" s="81"/>
      <c r="V224" s="81"/>
      <c r="W224" s="81"/>
      <c r="X224" s="82"/>
      <c r="Y224" s="83">
        <v>2.9256000000000002</v>
      </c>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129"/>
      <c r="B225" s="540"/>
      <c r="C225" s="540"/>
      <c r="D225" s="540"/>
      <c r="E225" s="540"/>
      <c r="F225" s="541"/>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hidden="1" customHeight="1" x14ac:dyDescent="0.15">
      <c r="A226" s="129"/>
      <c r="B226" s="540"/>
      <c r="C226" s="540"/>
      <c r="D226" s="540"/>
      <c r="E226" s="540"/>
      <c r="F226" s="541"/>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hidden="1" customHeight="1" x14ac:dyDescent="0.15">
      <c r="A227" s="129"/>
      <c r="B227" s="540"/>
      <c r="C227" s="540"/>
      <c r="D227" s="540"/>
      <c r="E227" s="540"/>
      <c r="F227" s="541"/>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customHeight="1" x14ac:dyDescent="0.15">
      <c r="A228" s="129"/>
      <c r="B228" s="540"/>
      <c r="C228" s="540"/>
      <c r="D228" s="540"/>
      <c r="E228" s="540"/>
      <c r="F228" s="541"/>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x14ac:dyDescent="0.15">
      <c r="A229" s="129"/>
      <c r="B229" s="540"/>
      <c r="C229" s="540"/>
      <c r="D229" s="540"/>
      <c r="E229" s="540"/>
      <c r="F229" s="541"/>
      <c r="G229" s="86" t="s">
        <v>22</v>
      </c>
      <c r="H229" s="87"/>
      <c r="I229" s="87"/>
      <c r="J229" s="87"/>
      <c r="K229" s="87"/>
      <c r="L229" s="88"/>
      <c r="M229" s="89"/>
      <c r="N229" s="89"/>
      <c r="O229" s="89"/>
      <c r="P229" s="89"/>
      <c r="Q229" s="89"/>
      <c r="R229" s="89"/>
      <c r="S229" s="89"/>
      <c r="T229" s="89"/>
      <c r="U229" s="89"/>
      <c r="V229" s="89"/>
      <c r="W229" s="89"/>
      <c r="X229" s="90"/>
      <c r="Y229" s="91">
        <f>SUM(Y219:AB228)</f>
        <v>39.49560000000001</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31.438151999999995</v>
      </c>
      <c r="AV229" s="92"/>
      <c r="AW229" s="92"/>
      <c r="AX229" s="94"/>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0" customHeight="1" x14ac:dyDescent="0.15">
      <c r="A236" s="115">
        <v>1</v>
      </c>
      <c r="B236" s="115">
        <v>1</v>
      </c>
      <c r="C236" s="120" t="s">
        <v>505</v>
      </c>
      <c r="D236" s="116"/>
      <c r="E236" s="116"/>
      <c r="F236" s="116"/>
      <c r="G236" s="116"/>
      <c r="H236" s="116"/>
      <c r="I236" s="116"/>
      <c r="J236" s="116"/>
      <c r="K236" s="116"/>
      <c r="L236" s="116"/>
      <c r="M236" s="120" t="s">
        <v>507</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13.5</v>
      </c>
      <c r="AL236" s="118"/>
      <c r="AM236" s="118"/>
      <c r="AN236" s="118"/>
      <c r="AO236" s="118"/>
      <c r="AP236" s="119"/>
      <c r="AQ236" s="120">
        <v>1</v>
      </c>
      <c r="AR236" s="116"/>
      <c r="AS236" s="116"/>
      <c r="AT236" s="116"/>
      <c r="AU236" s="117">
        <v>97</v>
      </c>
      <c r="AV236" s="118"/>
      <c r="AW236" s="118"/>
      <c r="AX236" s="119"/>
    </row>
    <row r="237" spans="1:50" ht="24" customHeight="1" x14ac:dyDescent="0.15">
      <c r="A237" s="115">
        <v>2</v>
      </c>
      <c r="B237" s="115">
        <v>1</v>
      </c>
      <c r="C237" s="120" t="s">
        <v>506</v>
      </c>
      <c r="D237" s="116"/>
      <c r="E237" s="116"/>
      <c r="F237" s="116"/>
      <c r="G237" s="116"/>
      <c r="H237" s="116"/>
      <c r="I237" s="116"/>
      <c r="J237" s="116"/>
      <c r="K237" s="116"/>
      <c r="L237" s="116"/>
      <c r="M237" s="120" t="s">
        <v>508</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0.121824</v>
      </c>
      <c r="AL237" s="118"/>
      <c r="AM237" s="118"/>
      <c r="AN237" s="118"/>
      <c r="AO237" s="118"/>
      <c r="AP237" s="119"/>
      <c r="AQ237" s="120" t="s">
        <v>509</v>
      </c>
      <c r="AR237" s="116"/>
      <c r="AS237" s="116"/>
      <c r="AT237" s="116"/>
      <c r="AU237" s="117" t="s">
        <v>471</v>
      </c>
      <c r="AV237" s="118"/>
      <c r="AW237" s="118"/>
      <c r="AX237" s="119"/>
    </row>
    <row r="238" spans="1:50" ht="21"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1.75"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0.25"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0.25"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18"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18.75"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406</v>
      </c>
      <c r="D268" s="121"/>
      <c r="E268" s="121"/>
      <c r="F268" s="121"/>
      <c r="G268" s="121"/>
      <c r="H268" s="121"/>
      <c r="I268" s="121"/>
      <c r="J268" s="121"/>
      <c r="K268" s="121"/>
      <c r="L268" s="121"/>
      <c r="M268" s="121" t="s">
        <v>407</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408</v>
      </c>
      <c r="AL268" s="121"/>
      <c r="AM268" s="121"/>
      <c r="AN268" s="121"/>
      <c r="AO268" s="121"/>
      <c r="AP268" s="121"/>
      <c r="AQ268" s="121" t="s">
        <v>23</v>
      </c>
      <c r="AR268" s="121"/>
      <c r="AS268" s="121"/>
      <c r="AT268" s="121"/>
      <c r="AU268" s="123" t="s">
        <v>24</v>
      </c>
      <c r="AV268" s="124"/>
      <c r="AW268" s="124"/>
      <c r="AX268" s="125"/>
    </row>
    <row r="269" spans="1:50" ht="27.75" customHeight="1" x14ac:dyDescent="0.15">
      <c r="A269" s="115">
        <v>1</v>
      </c>
      <c r="B269" s="115">
        <v>1</v>
      </c>
      <c r="C269" s="120" t="s">
        <v>510</v>
      </c>
      <c r="D269" s="116"/>
      <c r="E269" s="116"/>
      <c r="F269" s="116"/>
      <c r="G269" s="116"/>
      <c r="H269" s="116"/>
      <c r="I269" s="116"/>
      <c r="J269" s="116"/>
      <c r="K269" s="116"/>
      <c r="L269" s="116"/>
      <c r="M269" s="120" t="s">
        <v>511</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19.98</v>
      </c>
      <c r="AL269" s="118"/>
      <c r="AM269" s="118"/>
      <c r="AN269" s="118"/>
      <c r="AO269" s="118"/>
      <c r="AP269" s="119"/>
      <c r="AQ269" s="120">
        <v>1</v>
      </c>
      <c r="AR269" s="116"/>
      <c r="AS269" s="116"/>
      <c r="AT269" s="116"/>
      <c r="AU269" s="117">
        <v>85</v>
      </c>
      <c r="AV269" s="118"/>
      <c r="AW269" s="118"/>
      <c r="AX269" s="119"/>
    </row>
    <row r="270" spans="1:50" ht="27.75" customHeight="1" x14ac:dyDescent="0.15">
      <c r="A270" s="115">
        <v>2</v>
      </c>
      <c r="B270" s="115">
        <v>1</v>
      </c>
      <c r="C270" s="120" t="s">
        <v>593</v>
      </c>
      <c r="D270" s="116"/>
      <c r="E270" s="116"/>
      <c r="F270" s="116"/>
      <c r="G270" s="116"/>
      <c r="H270" s="116"/>
      <c r="I270" s="116"/>
      <c r="J270" s="116"/>
      <c r="K270" s="116"/>
      <c r="L270" s="116"/>
      <c r="M270" s="120" t="s">
        <v>512</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12.744</v>
      </c>
      <c r="AL270" s="118"/>
      <c r="AM270" s="118"/>
      <c r="AN270" s="118"/>
      <c r="AO270" s="118"/>
      <c r="AP270" s="119"/>
      <c r="AQ270" s="120">
        <v>2</v>
      </c>
      <c r="AR270" s="116"/>
      <c r="AS270" s="116"/>
      <c r="AT270" s="116"/>
      <c r="AU270" s="117">
        <v>98</v>
      </c>
      <c r="AV270" s="118"/>
      <c r="AW270" s="118"/>
      <c r="AX270" s="119"/>
    </row>
    <row r="271" spans="1:50" ht="27" customHeight="1" x14ac:dyDescent="0.15">
      <c r="A271" s="115">
        <v>3</v>
      </c>
      <c r="B271" s="115">
        <v>1</v>
      </c>
      <c r="C271" s="120" t="s">
        <v>594</v>
      </c>
      <c r="D271" s="116"/>
      <c r="E271" s="116"/>
      <c r="F271" s="116"/>
      <c r="G271" s="116"/>
      <c r="H271" s="116"/>
      <c r="I271" s="116"/>
      <c r="J271" s="116"/>
      <c r="K271" s="116"/>
      <c r="L271" s="116"/>
      <c r="M271" s="120" t="s">
        <v>513</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5.35</v>
      </c>
      <c r="AL271" s="118"/>
      <c r="AM271" s="118"/>
      <c r="AN271" s="118"/>
      <c r="AO271" s="118"/>
      <c r="AP271" s="119"/>
      <c r="AQ271" s="120" t="s">
        <v>514</v>
      </c>
      <c r="AR271" s="116"/>
      <c r="AS271" s="116"/>
      <c r="AT271" s="116"/>
      <c r="AU271" s="117" t="s">
        <v>471</v>
      </c>
      <c r="AV271" s="118"/>
      <c r="AW271" s="118"/>
      <c r="AX271" s="119"/>
    </row>
    <row r="272" spans="1:50" ht="20.25"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406</v>
      </c>
      <c r="D301" s="121"/>
      <c r="E301" s="121"/>
      <c r="F301" s="121"/>
      <c r="G301" s="121"/>
      <c r="H301" s="121"/>
      <c r="I301" s="121"/>
      <c r="J301" s="121"/>
      <c r="K301" s="121"/>
      <c r="L301" s="121"/>
      <c r="M301" s="121" t="s">
        <v>407</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408</v>
      </c>
      <c r="AL301" s="121"/>
      <c r="AM301" s="121"/>
      <c r="AN301" s="121"/>
      <c r="AO301" s="121"/>
      <c r="AP301" s="121"/>
      <c r="AQ301" s="121" t="s">
        <v>23</v>
      </c>
      <c r="AR301" s="121"/>
      <c r="AS301" s="121"/>
      <c r="AT301" s="121"/>
      <c r="AU301" s="123" t="s">
        <v>24</v>
      </c>
      <c r="AV301" s="124"/>
      <c r="AW301" s="124"/>
      <c r="AX301" s="125"/>
    </row>
    <row r="302" spans="1:50" ht="27.75" customHeight="1" x14ac:dyDescent="0.15">
      <c r="A302" s="115">
        <v>1</v>
      </c>
      <c r="B302" s="115">
        <v>1</v>
      </c>
      <c r="C302" s="120" t="s">
        <v>515</v>
      </c>
      <c r="D302" s="116"/>
      <c r="E302" s="116"/>
      <c r="F302" s="116"/>
      <c r="G302" s="116"/>
      <c r="H302" s="116"/>
      <c r="I302" s="116"/>
      <c r="J302" s="116"/>
      <c r="K302" s="116"/>
      <c r="L302" s="116"/>
      <c r="M302" s="120" t="s">
        <v>517</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57.24</v>
      </c>
      <c r="AL302" s="118"/>
      <c r="AM302" s="118"/>
      <c r="AN302" s="118"/>
      <c r="AO302" s="118"/>
      <c r="AP302" s="119"/>
      <c r="AQ302" s="120">
        <v>1</v>
      </c>
      <c r="AR302" s="116"/>
      <c r="AS302" s="116"/>
      <c r="AT302" s="116"/>
      <c r="AU302" s="117">
        <v>93</v>
      </c>
      <c r="AV302" s="118"/>
      <c r="AW302" s="118"/>
      <c r="AX302" s="119"/>
    </row>
    <row r="303" spans="1:50" ht="29.25" customHeight="1" x14ac:dyDescent="0.15">
      <c r="A303" s="115">
        <v>2</v>
      </c>
      <c r="B303" s="115">
        <v>1</v>
      </c>
      <c r="C303" s="120" t="s">
        <v>516</v>
      </c>
      <c r="D303" s="116"/>
      <c r="E303" s="116"/>
      <c r="F303" s="116"/>
      <c r="G303" s="116"/>
      <c r="H303" s="116"/>
      <c r="I303" s="116"/>
      <c r="J303" s="116"/>
      <c r="K303" s="116"/>
      <c r="L303" s="116"/>
      <c r="M303" s="120" t="s">
        <v>518</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34.56</v>
      </c>
      <c r="AL303" s="118"/>
      <c r="AM303" s="118"/>
      <c r="AN303" s="118"/>
      <c r="AO303" s="118"/>
      <c r="AP303" s="119"/>
      <c r="AQ303" s="120">
        <v>2</v>
      </c>
      <c r="AR303" s="116"/>
      <c r="AS303" s="116"/>
      <c r="AT303" s="116"/>
      <c r="AU303" s="117">
        <v>94</v>
      </c>
      <c r="AV303" s="118"/>
      <c r="AW303" s="118"/>
      <c r="AX303" s="119"/>
    </row>
    <row r="304" spans="1:50" ht="24"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406</v>
      </c>
      <c r="D334" s="121"/>
      <c r="E334" s="121"/>
      <c r="F334" s="121"/>
      <c r="G334" s="121"/>
      <c r="H334" s="121"/>
      <c r="I334" s="121"/>
      <c r="J334" s="121"/>
      <c r="K334" s="121"/>
      <c r="L334" s="121"/>
      <c r="M334" s="121" t="s">
        <v>407</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408</v>
      </c>
      <c r="AL334" s="121"/>
      <c r="AM334" s="121"/>
      <c r="AN334" s="121"/>
      <c r="AO334" s="121"/>
      <c r="AP334" s="121"/>
      <c r="AQ334" s="121" t="s">
        <v>23</v>
      </c>
      <c r="AR334" s="121"/>
      <c r="AS334" s="121"/>
      <c r="AT334" s="121"/>
      <c r="AU334" s="123" t="s">
        <v>24</v>
      </c>
      <c r="AV334" s="124"/>
      <c r="AW334" s="124"/>
      <c r="AX334" s="125"/>
    </row>
    <row r="335" spans="1:50" ht="29.25" customHeight="1" x14ac:dyDescent="0.15">
      <c r="A335" s="115">
        <v>1</v>
      </c>
      <c r="B335" s="115">
        <v>1</v>
      </c>
      <c r="C335" s="120" t="s">
        <v>519</v>
      </c>
      <c r="D335" s="116"/>
      <c r="E335" s="116"/>
      <c r="F335" s="116"/>
      <c r="G335" s="116"/>
      <c r="H335" s="116"/>
      <c r="I335" s="116"/>
      <c r="J335" s="116"/>
      <c r="K335" s="116"/>
      <c r="L335" s="116"/>
      <c r="M335" s="120" t="s">
        <v>521</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39.495600000000003</v>
      </c>
      <c r="AL335" s="118"/>
      <c r="AM335" s="118"/>
      <c r="AN335" s="118"/>
      <c r="AO335" s="118"/>
      <c r="AP335" s="119"/>
      <c r="AQ335" s="120">
        <v>1</v>
      </c>
      <c r="AR335" s="116"/>
      <c r="AS335" s="116"/>
      <c r="AT335" s="116"/>
      <c r="AU335" s="117">
        <v>99</v>
      </c>
      <c r="AV335" s="118"/>
      <c r="AW335" s="118"/>
      <c r="AX335" s="119"/>
    </row>
    <row r="336" spans="1:50" ht="27.75" customHeight="1" x14ac:dyDescent="0.15">
      <c r="A336" s="115">
        <v>2</v>
      </c>
      <c r="B336" s="115">
        <v>1</v>
      </c>
      <c r="C336" s="120" t="s">
        <v>520</v>
      </c>
      <c r="D336" s="116"/>
      <c r="E336" s="116"/>
      <c r="F336" s="116"/>
      <c r="G336" s="116"/>
      <c r="H336" s="116"/>
      <c r="I336" s="116"/>
      <c r="J336" s="116"/>
      <c r="K336" s="116"/>
      <c r="L336" s="116"/>
      <c r="M336" s="120" t="s">
        <v>522</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v>16.308</v>
      </c>
      <c r="AL336" s="118"/>
      <c r="AM336" s="118"/>
      <c r="AN336" s="118"/>
      <c r="AO336" s="118"/>
      <c r="AP336" s="119"/>
      <c r="AQ336" s="120">
        <v>2</v>
      </c>
      <c r="AR336" s="116"/>
      <c r="AS336" s="116"/>
      <c r="AT336" s="116"/>
      <c r="AU336" s="117">
        <v>95</v>
      </c>
      <c r="AV336" s="118"/>
      <c r="AW336" s="118"/>
      <c r="AX336" s="119"/>
    </row>
    <row r="337" spans="1:50" ht="24"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406</v>
      </c>
      <c r="D367" s="121"/>
      <c r="E367" s="121"/>
      <c r="F367" s="121"/>
      <c r="G367" s="121"/>
      <c r="H367" s="121"/>
      <c r="I367" s="121"/>
      <c r="J367" s="121"/>
      <c r="K367" s="121"/>
      <c r="L367" s="121"/>
      <c r="M367" s="121" t="s">
        <v>407</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408</v>
      </c>
      <c r="AL367" s="121"/>
      <c r="AM367" s="121"/>
      <c r="AN367" s="121"/>
      <c r="AO367" s="121"/>
      <c r="AP367" s="121"/>
      <c r="AQ367" s="121" t="s">
        <v>23</v>
      </c>
      <c r="AR367" s="121"/>
      <c r="AS367" s="121"/>
      <c r="AT367" s="121"/>
      <c r="AU367" s="123" t="s">
        <v>24</v>
      </c>
      <c r="AV367" s="124"/>
      <c r="AW367" s="124"/>
      <c r="AX367" s="125"/>
    </row>
    <row r="368" spans="1:50" ht="29.25" customHeight="1" x14ac:dyDescent="0.15">
      <c r="A368" s="115">
        <v>1</v>
      </c>
      <c r="B368" s="115">
        <v>1</v>
      </c>
      <c r="C368" s="120" t="s">
        <v>523</v>
      </c>
      <c r="D368" s="116"/>
      <c r="E368" s="116"/>
      <c r="F368" s="116"/>
      <c r="G368" s="116"/>
      <c r="H368" s="116"/>
      <c r="I368" s="116"/>
      <c r="J368" s="116"/>
      <c r="K368" s="116"/>
      <c r="L368" s="116"/>
      <c r="M368" s="120" t="s">
        <v>524</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15.66</v>
      </c>
      <c r="AL368" s="118"/>
      <c r="AM368" s="118"/>
      <c r="AN368" s="118"/>
      <c r="AO368" s="118"/>
      <c r="AP368" s="119"/>
      <c r="AQ368" s="120">
        <v>2</v>
      </c>
      <c r="AR368" s="116"/>
      <c r="AS368" s="116"/>
      <c r="AT368" s="116"/>
      <c r="AU368" s="117">
        <v>89</v>
      </c>
      <c r="AV368" s="118"/>
      <c r="AW368" s="118"/>
      <c r="AX368" s="119"/>
    </row>
    <row r="369" spans="1:50" ht="29.25" customHeight="1" x14ac:dyDescent="0.15">
      <c r="A369" s="115">
        <v>2</v>
      </c>
      <c r="B369" s="115">
        <v>1</v>
      </c>
      <c r="C369" s="120" t="s">
        <v>595</v>
      </c>
      <c r="D369" s="116"/>
      <c r="E369" s="116"/>
      <c r="F369" s="116"/>
      <c r="G369" s="116"/>
      <c r="H369" s="116"/>
      <c r="I369" s="116"/>
      <c r="J369" s="116"/>
      <c r="K369" s="116"/>
      <c r="L369" s="116"/>
      <c r="M369" s="120" t="s">
        <v>525</v>
      </c>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v>6.48</v>
      </c>
      <c r="AL369" s="118"/>
      <c r="AM369" s="118"/>
      <c r="AN369" s="118"/>
      <c r="AO369" s="118"/>
      <c r="AP369" s="119"/>
      <c r="AQ369" s="120">
        <v>1</v>
      </c>
      <c r="AR369" s="116"/>
      <c r="AS369" s="116"/>
      <c r="AT369" s="116"/>
      <c r="AU369" s="117">
        <v>99.7</v>
      </c>
      <c r="AV369" s="118"/>
      <c r="AW369" s="118"/>
      <c r="AX369" s="119"/>
    </row>
    <row r="370" spans="1:50" ht="18"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3.25"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1.75"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1.75"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3.25"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0.25"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406</v>
      </c>
      <c r="D400" s="121"/>
      <c r="E400" s="121"/>
      <c r="F400" s="121"/>
      <c r="G400" s="121"/>
      <c r="H400" s="121"/>
      <c r="I400" s="121"/>
      <c r="J400" s="121"/>
      <c r="K400" s="121"/>
      <c r="L400" s="121"/>
      <c r="M400" s="121" t="s">
        <v>407</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408</v>
      </c>
      <c r="AL400" s="121"/>
      <c r="AM400" s="121"/>
      <c r="AN400" s="121"/>
      <c r="AO400" s="121"/>
      <c r="AP400" s="121"/>
      <c r="AQ400" s="121" t="s">
        <v>23</v>
      </c>
      <c r="AR400" s="121"/>
      <c r="AS400" s="121"/>
      <c r="AT400" s="121"/>
      <c r="AU400" s="123" t="s">
        <v>24</v>
      </c>
      <c r="AV400" s="124"/>
      <c r="AW400" s="124"/>
      <c r="AX400" s="125"/>
    </row>
    <row r="401" spans="1:50" ht="29.25" customHeight="1" x14ac:dyDescent="0.15">
      <c r="A401" s="115">
        <v>1</v>
      </c>
      <c r="B401" s="115">
        <v>1</v>
      </c>
      <c r="C401" s="120" t="s">
        <v>520</v>
      </c>
      <c r="D401" s="116"/>
      <c r="E401" s="116"/>
      <c r="F401" s="116"/>
      <c r="G401" s="116"/>
      <c r="H401" s="116"/>
      <c r="I401" s="116"/>
      <c r="J401" s="116"/>
      <c r="K401" s="116"/>
      <c r="L401" s="116"/>
      <c r="M401" s="120" t="s">
        <v>529</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47.908799999999999</v>
      </c>
      <c r="AL401" s="118"/>
      <c r="AM401" s="118"/>
      <c r="AN401" s="118"/>
      <c r="AO401" s="118"/>
      <c r="AP401" s="119"/>
      <c r="AQ401" s="120">
        <v>2</v>
      </c>
      <c r="AR401" s="116"/>
      <c r="AS401" s="116"/>
      <c r="AT401" s="116"/>
      <c r="AU401" s="117">
        <v>93</v>
      </c>
      <c r="AV401" s="118"/>
      <c r="AW401" s="118"/>
      <c r="AX401" s="119"/>
    </row>
    <row r="402" spans="1:50" ht="27.75" customHeight="1" x14ac:dyDescent="0.15">
      <c r="A402" s="115">
        <v>2</v>
      </c>
      <c r="B402" s="115">
        <v>1</v>
      </c>
      <c r="C402" s="120" t="s">
        <v>526</v>
      </c>
      <c r="D402" s="116"/>
      <c r="E402" s="116"/>
      <c r="F402" s="116"/>
      <c r="G402" s="116"/>
      <c r="H402" s="116"/>
      <c r="I402" s="116"/>
      <c r="J402" s="116"/>
      <c r="K402" s="116"/>
      <c r="L402" s="116"/>
      <c r="M402" s="120" t="s">
        <v>530</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v>17.928000000000001</v>
      </c>
      <c r="AL402" s="118"/>
      <c r="AM402" s="118"/>
      <c r="AN402" s="118"/>
      <c r="AO402" s="118"/>
      <c r="AP402" s="119"/>
      <c r="AQ402" s="120">
        <v>1</v>
      </c>
      <c r="AR402" s="116"/>
      <c r="AS402" s="116"/>
      <c r="AT402" s="116"/>
      <c r="AU402" s="117">
        <v>98</v>
      </c>
      <c r="AV402" s="118"/>
      <c r="AW402" s="118"/>
      <c r="AX402" s="119"/>
    </row>
    <row r="403" spans="1:50" ht="24" customHeight="1" x14ac:dyDescent="0.15">
      <c r="A403" s="115">
        <v>3</v>
      </c>
      <c r="B403" s="115">
        <v>1</v>
      </c>
      <c r="C403" s="120" t="s">
        <v>527</v>
      </c>
      <c r="D403" s="116"/>
      <c r="E403" s="116"/>
      <c r="F403" s="116"/>
      <c r="G403" s="116"/>
      <c r="H403" s="116"/>
      <c r="I403" s="116"/>
      <c r="J403" s="116"/>
      <c r="K403" s="116"/>
      <c r="L403" s="116"/>
      <c r="M403" s="120" t="s">
        <v>531</v>
      </c>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v>0.99360000000000004</v>
      </c>
      <c r="AL403" s="118"/>
      <c r="AM403" s="118"/>
      <c r="AN403" s="118"/>
      <c r="AO403" s="118"/>
      <c r="AP403" s="119"/>
      <c r="AQ403" s="120" t="s">
        <v>533</v>
      </c>
      <c r="AR403" s="116"/>
      <c r="AS403" s="116"/>
      <c r="AT403" s="116"/>
      <c r="AU403" s="117" t="s">
        <v>471</v>
      </c>
      <c r="AV403" s="118"/>
      <c r="AW403" s="118"/>
      <c r="AX403" s="119"/>
    </row>
    <row r="404" spans="1:50" ht="24" customHeight="1" x14ac:dyDescent="0.15">
      <c r="A404" s="115">
        <v>4</v>
      </c>
      <c r="B404" s="115">
        <v>1</v>
      </c>
      <c r="C404" s="120" t="s">
        <v>528</v>
      </c>
      <c r="D404" s="116"/>
      <c r="E404" s="116"/>
      <c r="F404" s="116"/>
      <c r="G404" s="116"/>
      <c r="H404" s="116"/>
      <c r="I404" s="116"/>
      <c r="J404" s="116"/>
      <c r="K404" s="116"/>
      <c r="L404" s="116"/>
      <c r="M404" s="120" t="s">
        <v>532</v>
      </c>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v>0.67316399999999998</v>
      </c>
      <c r="AL404" s="118"/>
      <c r="AM404" s="118"/>
      <c r="AN404" s="118"/>
      <c r="AO404" s="118"/>
      <c r="AP404" s="119"/>
      <c r="AQ404" s="120" t="s">
        <v>534</v>
      </c>
      <c r="AR404" s="116"/>
      <c r="AS404" s="116"/>
      <c r="AT404" s="116"/>
      <c r="AU404" s="117" t="s">
        <v>471</v>
      </c>
      <c r="AV404" s="118"/>
      <c r="AW404" s="118"/>
      <c r="AX404" s="119"/>
    </row>
    <row r="405" spans="1:50" ht="21.75"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1.75"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0.25"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0.25"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406</v>
      </c>
      <c r="D433" s="121"/>
      <c r="E433" s="121"/>
      <c r="F433" s="121"/>
      <c r="G433" s="121"/>
      <c r="H433" s="121"/>
      <c r="I433" s="121"/>
      <c r="J433" s="121"/>
      <c r="K433" s="121"/>
      <c r="L433" s="121"/>
      <c r="M433" s="121" t="s">
        <v>407</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408</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20" t="s">
        <v>596</v>
      </c>
      <c r="D434" s="116"/>
      <c r="E434" s="116"/>
      <c r="F434" s="116"/>
      <c r="G434" s="116"/>
      <c r="H434" s="116"/>
      <c r="I434" s="116"/>
      <c r="J434" s="116"/>
      <c r="K434" s="116"/>
      <c r="L434" s="116"/>
      <c r="M434" s="120" t="s">
        <v>535</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57.013199999999998</v>
      </c>
      <c r="AL434" s="118"/>
      <c r="AM434" s="118"/>
      <c r="AN434" s="118"/>
      <c r="AO434" s="118"/>
      <c r="AP434" s="119"/>
      <c r="AQ434" s="120">
        <v>1</v>
      </c>
      <c r="AR434" s="116"/>
      <c r="AS434" s="116"/>
      <c r="AT434" s="116"/>
      <c r="AU434" s="117">
        <v>95</v>
      </c>
      <c r="AV434" s="118"/>
      <c r="AW434" s="118"/>
      <c r="AX434" s="119"/>
    </row>
    <row r="435" spans="1:50" ht="30" customHeight="1" x14ac:dyDescent="0.15">
      <c r="A435" s="115">
        <v>2</v>
      </c>
      <c r="B435" s="115">
        <v>1</v>
      </c>
      <c r="C435" s="120" t="s">
        <v>526</v>
      </c>
      <c r="D435" s="116"/>
      <c r="E435" s="116"/>
      <c r="F435" s="116"/>
      <c r="G435" s="116"/>
      <c r="H435" s="116"/>
      <c r="I435" s="116"/>
      <c r="J435" s="116"/>
      <c r="K435" s="116"/>
      <c r="L435" s="116"/>
      <c r="M435" s="120" t="s">
        <v>536</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v>39.582000000000001</v>
      </c>
      <c r="AL435" s="118"/>
      <c r="AM435" s="118"/>
      <c r="AN435" s="118"/>
      <c r="AO435" s="118"/>
      <c r="AP435" s="119"/>
      <c r="AQ435" s="120">
        <v>2</v>
      </c>
      <c r="AR435" s="116"/>
      <c r="AS435" s="116"/>
      <c r="AT435" s="116"/>
      <c r="AU435" s="117">
        <v>94</v>
      </c>
      <c r="AV435" s="118"/>
      <c r="AW435" s="118"/>
      <c r="AX435" s="119"/>
    </row>
    <row r="436" spans="1:50" ht="2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1.75"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0.25"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0.25"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1.75"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406</v>
      </c>
      <c r="D466" s="121"/>
      <c r="E466" s="121"/>
      <c r="F466" s="121"/>
      <c r="G466" s="121"/>
      <c r="H466" s="121"/>
      <c r="I466" s="121"/>
      <c r="J466" s="121"/>
      <c r="K466" s="121"/>
      <c r="L466" s="121"/>
      <c r="M466" s="121" t="s">
        <v>407</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408</v>
      </c>
      <c r="AL466" s="121"/>
      <c r="AM466" s="121"/>
      <c r="AN466" s="121"/>
      <c r="AO466" s="121"/>
      <c r="AP466" s="121"/>
      <c r="AQ466" s="121" t="s">
        <v>23</v>
      </c>
      <c r="AR466" s="121"/>
      <c r="AS466" s="121"/>
      <c r="AT466" s="121"/>
      <c r="AU466" s="123" t="s">
        <v>24</v>
      </c>
      <c r="AV466" s="124"/>
      <c r="AW466" s="124"/>
      <c r="AX466" s="125"/>
    </row>
    <row r="467" spans="1:50" ht="34.5" customHeight="1" x14ac:dyDescent="0.15">
      <c r="A467" s="115">
        <v>1</v>
      </c>
      <c r="B467" s="115">
        <v>1</v>
      </c>
      <c r="C467" s="120" t="s">
        <v>537</v>
      </c>
      <c r="D467" s="116"/>
      <c r="E467" s="116"/>
      <c r="F467" s="116"/>
      <c r="G467" s="116"/>
      <c r="H467" s="116"/>
      <c r="I467" s="116"/>
      <c r="J467" s="116"/>
      <c r="K467" s="116"/>
      <c r="L467" s="116"/>
      <c r="M467" s="120" t="s">
        <v>541</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31.438151999999999</v>
      </c>
      <c r="AL467" s="118"/>
      <c r="AM467" s="118"/>
      <c r="AN467" s="118"/>
      <c r="AO467" s="118"/>
      <c r="AP467" s="119"/>
      <c r="AQ467" s="120" t="s">
        <v>545</v>
      </c>
      <c r="AR467" s="116"/>
      <c r="AS467" s="116"/>
      <c r="AT467" s="116"/>
      <c r="AU467" s="117" t="s">
        <v>547</v>
      </c>
      <c r="AV467" s="118"/>
      <c r="AW467" s="118"/>
      <c r="AX467" s="119"/>
    </row>
    <row r="468" spans="1:50" ht="30.75" customHeight="1" x14ac:dyDescent="0.15">
      <c r="A468" s="115">
        <v>2</v>
      </c>
      <c r="B468" s="115">
        <v>1</v>
      </c>
      <c r="C468" s="120" t="s">
        <v>538</v>
      </c>
      <c r="D468" s="116"/>
      <c r="E468" s="116"/>
      <c r="F468" s="116"/>
      <c r="G468" s="116"/>
      <c r="H468" s="116"/>
      <c r="I468" s="116"/>
      <c r="J468" s="116"/>
      <c r="K468" s="116"/>
      <c r="L468" s="116"/>
      <c r="M468" s="120" t="s">
        <v>542</v>
      </c>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v>19.440000000000001</v>
      </c>
      <c r="AL468" s="118"/>
      <c r="AM468" s="118"/>
      <c r="AN468" s="118"/>
      <c r="AO468" s="118"/>
      <c r="AP468" s="119"/>
      <c r="AQ468" s="120">
        <v>2</v>
      </c>
      <c r="AR468" s="116"/>
      <c r="AS468" s="116"/>
      <c r="AT468" s="116"/>
      <c r="AU468" s="117">
        <v>97</v>
      </c>
      <c r="AV468" s="118"/>
      <c r="AW468" s="118"/>
      <c r="AX468" s="119"/>
    </row>
    <row r="469" spans="1:50" ht="24" customHeight="1" x14ac:dyDescent="0.15">
      <c r="A469" s="115">
        <v>3</v>
      </c>
      <c r="B469" s="115">
        <v>1</v>
      </c>
      <c r="C469" s="120" t="s">
        <v>539</v>
      </c>
      <c r="D469" s="116"/>
      <c r="E469" s="116"/>
      <c r="F469" s="116"/>
      <c r="G469" s="116"/>
      <c r="H469" s="116"/>
      <c r="I469" s="116"/>
      <c r="J469" s="116"/>
      <c r="K469" s="116"/>
      <c r="L469" s="116"/>
      <c r="M469" s="120" t="s">
        <v>543</v>
      </c>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v>11.88</v>
      </c>
      <c r="AL469" s="118"/>
      <c r="AM469" s="118"/>
      <c r="AN469" s="118"/>
      <c r="AO469" s="118"/>
      <c r="AP469" s="119"/>
      <c r="AQ469" s="120">
        <v>3</v>
      </c>
      <c r="AR469" s="116"/>
      <c r="AS469" s="116"/>
      <c r="AT469" s="116"/>
      <c r="AU469" s="117">
        <v>54</v>
      </c>
      <c r="AV469" s="118"/>
      <c r="AW469" s="118"/>
      <c r="AX469" s="119"/>
    </row>
    <row r="470" spans="1:50" ht="24" customHeight="1" x14ac:dyDescent="0.15">
      <c r="A470" s="115">
        <v>4</v>
      </c>
      <c r="B470" s="115">
        <v>1</v>
      </c>
      <c r="C470" s="120" t="s">
        <v>540</v>
      </c>
      <c r="D470" s="116"/>
      <c r="E470" s="116"/>
      <c r="F470" s="116"/>
      <c r="G470" s="116"/>
      <c r="H470" s="116"/>
      <c r="I470" s="116"/>
      <c r="J470" s="116"/>
      <c r="K470" s="116"/>
      <c r="L470" s="116"/>
      <c r="M470" s="120" t="s">
        <v>543</v>
      </c>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v>11.448</v>
      </c>
      <c r="AL470" s="118"/>
      <c r="AM470" s="118"/>
      <c r="AN470" s="118"/>
      <c r="AO470" s="118"/>
      <c r="AP470" s="119"/>
      <c r="AQ470" s="120">
        <v>4</v>
      </c>
      <c r="AR470" s="116"/>
      <c r="AS470" s="116"/>
      <c r="AT470" s="116"/>
      <c r="AU470" s="117">
        <v>68</v>
      </c>
      <c r="AV470" s="118"/>
      <c r="AW470" s="118"/>
      <c r="AX470" s="119"/>
    </row>
    <row r="471" spans="1:50" ht="24" customHeight="1" x14ac:dyDescent="0.15">
      <c r="A471" s="115">
        <v>5</v>
      </c>
      <c r="B471" s="115">
        <v>1</v>
      </c>
      <c r="C471" s="120" t="s">
        <v>540</v>
      </c>
      <c r="D471" s="116"/>
      <c r="E471" s="116"/>
      <c r="F471" s="116"/>
      <c r="G471" s="116"/>
      <c r="H471" s="116"/>
      <c r="I471" s="116"/>
      <c r="J471" s="116"/>
      <c r="K471" s="116"/>
      <c r="L471" s="116"/>
      <c r="M471" s="120" t="s">
        <v>544</v>
      </c>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v>0.89639999999999997</v>
      </c>
      <c r="AL471" s="118"/>
      <c r="AM471" s="118"/>
      <c r="AN471" s="118"/>
      <c r="AO471" s="118"/>
      <c r="AP471" s="119"/>
      <c r="AQ471" s="120" t="s">
        <v>546</v>
      </c>
      <c r="AR471" s="116"/>
      <c r="AS471" s="116"/>
      <c r="AT471" s="116"/>
      <c r="AU471" s="117" t="s">
        <v>471</v>
      </c>
      <c r="AV471" s="118"/>
      <c r="AW471" s="118"/>
      <c r="AX471" s="119"/>
    </row>
    <row r="472" spans="1:50" ht="2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2.5"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0.25"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0.25"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0</xdr:colOff>
                    <xdr:row>229</xdr:row>
                    <xdr:rowOff>19050</xdr:rowOff>
                  </from>
                  <to>
                    <xdr:col>44</xdr:col>
                    <xdr:colOff>142875</xdr:colOff>
                    <xdr:row>229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496</xdr:row>
                    <xdr:rowOff>28575</xdr:rowOff>
                  </from>
                  <to>
                    <xdr:col>44</xdr:col>
                    <xdr:colOff>133350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9"/>
      <c r="AA2" s="90"/>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1"/>
      <c r="I3" s="111"/>
      <c r="J3" s="111"/>
      <c r="K3" s="111"/>
      <c r="L3" s="111"/>
      <c r="M3" s="111"/>
      <c r="N3" s="111"/>
      <c r="O3" s="227"/>
      <c r="P3" s="244"/>
      <c r="Q3" s="111"/>
      <c r="R3" s="111"/>
      <c r="S3" s="111"/>
      <c r="T3" s="111"/>
      <c r="U3" s="111"/>
      <c r="V3" s="111"/>
      <c r="W3" s="111"/>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3"/>
      <c r="AV3" s="113"/>
      <c r="AW3" s="111" t="s">
        <v>459</v>
      </c>
      <c r="AX3" s="112"/>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60"/>
      <c r="AC4" s="299"/>
      <c r="AD4" s="299"/>
      <c r="AE4" s="96"/>
      <c r="AF4" s="97"/>
      <c r="AG4" s="97"/>
      <c r="AH4" s="97"/>
      <c r="AI4" s="98"/>
      <c r="AJ4" s="96"/>
      <c r="AK4" s="97"/>
      <c r="AL4" s="97"/>
      <c r="AM4" s="97"/>
      <c r="AN4" s="98"/>
      <c r="AO4" s="96"/>
      <c r="AP4" s="97"/>
      <c r="AQ4" s="97"/>
      <c r="AR4" s="97"/>
      <c r="AS4" s="98"/>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4"/>
      <c r="AA5" s="174"/>
      <c r="AB5" s="338"/>
      <c r="AC5" s="289"/>
      <c r="AD5" s="289"/>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0"/>
      <c r="B6" s="671"/>
      <c r="C6" s="671"/>
      <c r="D6" s="671"/>
      <c r="E6" s="671"/>
      <c r="F6" s="672"/>
      <c r="G6" s="325"/>
      <c r="H6" s="326"/>
      <c r="I6" s="326"/>
      <c r="J6" s="326"/>
      <c r="K6" s="326"/>
      <c r="L6" s="326"/>
      <c r="M6" s="326"/>
      <c r="N6" s="326"/>
      <c r="O6" s="327"/>
      <c r="P6" s="200"/>
      <c r="Q6" s="200"/>
      <c r="R6" s="200"/>
      <c r="S6" s="200"/>
      <c r="T6" s="200"/>
      <c r="U6" s="200"/>
      <c r="V6" s="200"/>
      <c r="W6" s="200"/>
      <c r="X6" s="201"/>
      <c r="Y6" s="123" t="s">
        <v>15</v>
      </c>
      <c r="Z6" s="124"/>
      <c r="AA6" s="174"/>
      <c r="AB6" s="682" t="s">
        <v>460</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9"/>
      <c r="AA7" s="90"/>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1"/>
      <c r="I8" s="111"/>
      <c r="J8" s="111"/>
      <c r="K8" s="111"/>
      <c r="L8" s="111"/>
      <c r="M8" s="111"/>
      <c r="N8" s="111"/>
      <c r="O8" s="227"/>
      <c r="P8" s="244"/>
      <c r="Q8" s="111"/>
      <c r="R8" s="111"/>
      <c r="S8" s="111"/>
      <c r="T8" s="111"/>
      <c r="U8" s="111"/>
      <c r="V8" s="111"/>
      <c r="W8" s="111"/>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3"/>
      <c r="AV8" s="113"/>
      <c r="AW8" s="111" t="s">
        <v>360</v>
      </c>
      <c r="AX8" s="112"/>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60"/>
      <c r="AC9" s="299"/>
      <c r="AD9" s="299"/>
      <c r="AE9" s="96"/>
      <c r="AF9" s="97"/>
      <c r="AG9" s="97"/>
      <c r="AH9" s="97"/>
      <c r="AI9" s="98"/>
      <c r="AJ9" s="96"/>
      <c r="AK9" s="97"/>
      <c r="AL9" s="97"/>
      <c r="AM9" s="97"/>
      <c r="AN9" s="98"/>
      <c r="AO9" s="96"/>
      <c r="AP9" s="97"/>
      <c r="AQ9" s="97"/>
      <c r="AR9" s="97"/>
      <c r="AS9" s="98"/>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4"/>
      <c r="AA10" s="174"/>
      <c r="AB10" s="338"/>
      <c r="AC10" s="289"/>
      <c r="AD10" s="289"/>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0"/>
      <c r="B11" s="671"/>
      <c r="C11" s="671"/>
      <c r="D11" s="671"/>
      <c r="E11" s="671"/>
      <c r="F11" s="672"/>
      <c r="G11" s="325"/>
      <c r="H11" s="326"/>
      <c r="I11" s="326"/>
      <c r="J11" s="326"/>
      <c r="K11" s="326"/>
      <c r="L11" s="326"/>
      <c r="M11" s="326"/>
      <c r="N11" s="326"/>
      <c r="O11" s="327"/>
      <c r="P11" s="200"/>
      <c r="Q11" s="200"/>
      <c r="R11" s="200"/>
      <c r="S11" s="200"/>
      <c r="T11" s="200"/>
      <c r="U11" s="200"/>
      <c r="V11" s="200"/>
      <c r="W11" s="200"/>
      <c r="X11" s="201"/>
      <c r="Y11" s="123" t="s">
        <v>15</v>
      </c>
      <c r="Z11" s="124"/>
      <c r="AA11" s="174"/>
      <c r="AB11" s="682"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9"/>
      <c r="AA12" s="90"/>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1"/>
      <c r="I13" s="111"/>
      <c r="J13" s="111"/>
      <c r="K13" s="111"/>
      <c r="L13" s="111"/>
      <c r="M13" s="111"/>
      <c r="N13" s="111"/>
      <c r="O13" s="227"/>
      <c r="P13" s="244"/>
      <c r="Q13" s="111"/>
      <c r="R13" s="111"/>
      <c r="S13" s="111"/>
      <c r="T13" s="111"/>
      <c r="U13" s="111"/>
      <c r="V13" s="111"/>
      <c r="W13" s="111"/>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3"/>
      <c r="AV13" s="113"/>
      <c r="AW13" s="111" t="s">
        <v>360</v>
      </c>
      <c r="AX13" s="112"/>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60"/>
      <c r="AC14" s="299"/>
      <c r="AD14" s="299"/>
      <c r="AE14" s="96"/>
      <c r="AF14" s="97"/>
      <c r="AG14" s="97"/>
      <c r="AH14" s="97"/>
      <c r="AI14" s="98"/>
      <c r="AJ14" s="96"/>
      <c r="AK14" s="97"/>
      <c r="AL14" s="97"/>
      <c r="AM14" s="97"/>
      <c r="AN14" s="98"/>
      <c r="AO14" s="96"/>
      <c r="AP14" s="97"/>
      <c r="AQ14" s="97"/>
      <c r="AR14" s="97"/>
      <c r="AS14" s="98"/>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4"/>
      <c r="AA15" s="174"/>
      <c r="AB15" s="338"/>
      <c r="AC15" s="289"/>
      <c r="AD15" s="289"/>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0"/>
      <c r="B16" s="671"/>
      <c r="C16" s="671"/>
      <c r="D16" s="671"/>
      <c r="E16" s="671"/>
      <c r="F16" s="672"/>
      <c r="G16" s="325"/>
      <c r="H16" s="326"/>
      <c r="I16" s="326"/>
      <c r="J16" s="326"/>
      <c r="K16" s="326"/>
      <c r="L16" s="326"/>
      <c r="M16" s="326"/>
      <c r="N16" s="326"/>
      <c r="O16" s="327"/>
      <c r="P16" s="200"/>
      <c r="Q16" s="200"/>
      <c r="R16" s="200"/>
      <c r="S16" s="200"/>
      <c r="T16" s="200"/>
      <c r="U16" s="200"/>
      <c r="V16" s="200"/>
      <c r="W16" s="200"/>
      <c r="X16" s="201"/>
      <c r="Y16" s="123" t="s">
        <v>15</v>
      </c>
      <c r="Z16" s="124"/>
      <c r="AA16" s="174"/>
      <c r="AB16" s="682"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9"/>
      <c r="AA17" s="90"/>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1"/>
      <c r="I18" s="111"/>
      <c r="J18" s="111"/>
      <c r="K18" s="111"/>
      <c r="L18" s="111"/>
      <c r="M18" s="111"/>
      <c r="N18" s="111"/>
      <c r="O18" s="227"/>
      <c r="P18" s="244"/>
      <c r="Q18" s="111"/>
      <c r="R18" s="111"/>
      <c r="S18" s="111"/>
      <c r="T18" s="111"/>
      <c r="U18" s="111"/>
      <c r="V18" s="111"/>
      <c r="W18" s="111"/>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3"/>
      <c r="AV18" s="113"/>
      <c r="AW18" s="111" t="s">
        <v>360</v>
      </c>
      <c r="AX18" s="112"/>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60"/>
      <c r="AC19" s="299"/>
      <c r="AD19" s="299"/>
      <c r="AE19" s="96"/>
      <c r="AF19" s="97"/>
      <c r="AG19" s="97"/>
      <c r="AH19" s="97"/>
      <c r="AI19" s="98"/>
      <c r="AJ19" s="96"/>
      <c r="AK19" s="97"/>
      <c r="AL19" s="97"/>
      <c r="AM19" s="97"/>
      <c r="AN19" s="98"/>
      <c r="AO19" s="96"/>
      <c r="AP19" s="97"/>
      <c r="AQ19" s="97"/>
      <c r="AR19" s="97"/>
      <c r="AS19" s="98"/>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4"/>
      <c r="AA20" s="174"/>
      <c r="AB20" s="338"/>
      <c r="AC20" s="289"/>
      <c r="AD20" s="289"/>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0"/>
      <c r="B21" s="671"/>
      <c r="C21" s="671"/>
      <c r="D21" s="671"/>
      <c r="E21" s="671"/>
      <c r="F21" s="672"/>
      <c r="G21" s="325"/>
      <c r="H21" s="326"/>
      <c r="I21" s="326"/>
      <c r="J21" s="326"/>
      <c r="K21" s="326"/>
      <c r="L21" s="326"/>
      <c r="M21" s="326"/>
      <c r="N21" s="326"/>
      <c r="O21" s="327"/>
      <c r="P21" s="200"/>
      <c r="Q21" s="200"/>
      <c r="R21" s="200"/>
      <c r="S21" s="200"/>
      <c r="T21" s="200"/>
      <c r="U21" s="200"/>
      <c r="V21" s="200"/>
      <c r="W21" s="200"/>
      <c r="X21" s="201"/>
      <c r="Y21" s="123" t="s">
        <v>15</v>
      </c>
      <c r="Z21" s="124"/>
      <c r="AA21" s="174"/>
      <c r="AB21" s="682" t="s">
        <v>461</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9"/>
      <c r="AA22" s="90"/>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1"/>
      <c r="I23" s="111"/>
      <c r="J23" s="111"/>
      <c r="K23" s="111"/>
      <c r="L23" s="111"/>
      <c r="M23" s="111"/>
      <c r="N23" s="111"/>
      <c r="O23" s="227"/>
      <c r="P23" s="244"/>
      <c r="Q23" s="111"/>
      <c r="R23" s="111"/>
      <c r="S23" s="111"/>
      <c r="T23" s="111"/>
      <c r="U23" s="111"/>
      <c r="V23" s="111"/>
      <c r="W23" s="111"/>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3"/>
      <c r="AV23" s="113"/>
      <c r="AW23" s="111" t="s">
        <v>462</v>
      </c>
      <c r="AX23" s="112"/>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60"/>
      <c r="AC24" s="299"/>
      <c r="AD24" s="299"/>
      <c r="AE24" s="96"/>
      <c r="AF24" s="97"/>
      <c r="AG24" s="97"/>
      <c r="AH24" s="97"/>
      <c r="AI24" s="98"/>
      <c r="AJ24" s="96"/>
      <c r="AK24" s="97"/>
      <c r="AL24" s="97"/>
      <c r="AM24" s="97"/>
      <c r="AN24" s="98"/>
      <c r="AO24" s="96"/>
      <c r="AP24" s="97"/>
      <c r="AQ24" s="97"/>
      <c r="AR24" s="97"/>
      <c r="AS24" s="98"/>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4"/>
      <c r="AA25" s="174"/>
      <c r="AB25" s="338"/>
      <c r="AC25" s="289"/>
      <c r="AD25" s="289"/>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0"/>
      <c r="B26" s="671"/>
      <c r="C26" s="671"/>
      <c r="D26" s="671"/>
      <c r="E26" s="671"/>
      <c r="F26" s="672"/>
      <c r="G26" s="325"/>
      <c r="H26" s="326"/>
      <c r="I26" s="326"/>
      <c r="J26" s="326"/>
      <c r="K26" s="326"/>
      <c r="L26" s="326"/>
      <c r="M26" s="326"/>
      <c r="N26" s="326"/>
      <c r="O26" s="327"/>
      <c r="P26" s="200"/>
      <c r="Q26" s="200"/>
      <c r="R26" s="200"/>
      <c r="S26" s="200"/>
      <c r="T26" s="200"/>
      <c r="U26" s="200"/>
      <c r="V26" s="200"/>
      <c r="W26" s="200"/>
      <c r="X26" s="201"/>
      <c r="Y26" s="123" t="s">
        <v>15</v>
      </c>
      <c r="Z26" s="124"/>
      <c r="AA26" s="174"/>
      <c r="AB26" s="682" t="s">
        <v>461</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9"/>
      <c r="AA27" s="90"/>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1"/>
      <c r="I28" s="111"/>
      <c r="J28" s="111"/>
      <c r="K28" s="111"/>
      <c r="L28" s="111"/>
      <c r="M28" s="111"/>
      <c r="N28" s="111"/>
      <c r="O28" s="227"/>
      <c r="P28" s="244"/>
      <c r="Q28" s="111"/>
      <c r="R28" s="111"/>
      <c r="S28" s="111"/>
      <c r="T28" s="111"/>
      <c r="U28" s="111"/>
      <c r="V28" s="111"/>
      <c r="W28" s="111"/>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3"/>
      <c r="AV28" s="113"/>
      <c r="AW28" s="111" t="s">
        <v>459</v>
      </c>
      <c r="AX28" s="112"/>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60"/>
      <c r="AC29" s="299"/>
      <c r="AD29" s="299"/>
      <c r="AE29" s="96"/>
      <c r="AF29" s="97"/>
      <c r="AG29" s="97"/>
      <c r="AH29" s="97"/>
      <c r="AI29" s="98"/>
      <c r="AJ29" s="96"/>
      <c r="AK29" s="97"/>
      <c r="AL29" s="97"/>
      <c r="AM29" s="97"/>
      <c r="AN29" s="98"/>
      <c r="AO29" s="96"/>
      <c r="AP29" s="97"/>
      <c r="AQ29" s="97"/>
      <c r="AR29" s="97"/>
      <c r="AS29" s="98"/>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4"/>
      <c r="AA30" s="174"/>
      <c r="AB30" s="338"/>
      <c r="AC30" s="289"/>
      <c r="AD30" s="289"/>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0"/>
      <c r="B31" s="671"/>
      <c r="C31" s="671"/>
      <c r="D31" s="671"/>
      <c r="E31" s="671"/>
      <c r="F31" s="672"/>
      <c r="G31" s="325"/>
      <c r="H31" s="326"/>
      <c r="I31" s="326"/>
      <c r="J31" s="326"/>
      <c r="K31" s="326"/>
      <c r="L31" s="326"/>
      <c r="M31" s="326"/>
      <c r="N31" s="326"/>
      <c r="O31" s="327"/>
      <c r="P31" s="200"/>
      <c r="Q31" s="200"/>
      <c r="R31" s="200"/>
      <c r="S31" s="200"/>
      <c r="T31" s="200"/>
      <c r="U31" s="200"/>
      <c r="V31" s="200"/>
      <c r="W31" s="200"/>
      <c r="X31" s="201"/>
      <c r="Y31" s="123" t="s">
        <v>15</v>
      </c>
      <c r="Z31" s="124"/>
      <c r="AA31" s="174"/>
      <c r="AB31" s="682" t="s">
        <v>460</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9"/>
      <c r="AA32" s="90"/>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1"/>
      <c r="I33" s="111"/>
      <c r="J33" s="111"/>
      <c r="K33" s="111"/>
      <c r="L33" s="111"/>
      <c r="M33" s="111"/>
      <c r="N33" s="111"/>
      <c r="O33" s="227"/>
      <c r="P33" s="244"/>
      <c r="Q33" s="111"/>
      <c r="R33" s="111"/>
      <c r="S33" s="111"/>
      <c r="T33" s="111"/>
      <c r="U33" s="111"/>
      <c r="V33" s="111"/>
      <c r="W33" s="111"/>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3"/>
      <c r="AV33" s="113"/>
      <c r="AW33" s="111" t="s">
        <v>462</v>
      </c>
      <c r="AX33" s="112"/>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60"/>
      <c r="AC34" s="299"/>
      <c r="AD34" s="299"/>
      <c r="AE34" s="96"/>
      <c r="AF34" s="97"/>
      <c r="AG34" s="97"/>
      <c r="AH34" s="97"/>
      <c r="AI34" s="98"/>
      <c r="AJ34" s="96"/>
      <c r="AK34" s="97"/>
      <c r="AL34" s="97"/>
      <c r="AM34" s="97"/>
      <c r="AN34" s="98"/>
      <c r="AO34" s="96"/>
      <c r="AP34" s="97"/>
      <c r="AQ34" s="97"/>
      <c r="AR34" s="97"/>
      <c r="AS34" s="98"/>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4"/>
      <c r="AA35" s="174"/>
      <c r="AB35" s="338"/>
      <c r="AC35" s="289"/>
      <c r="AD35" s="289"/>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0"/>
      <c r="B36" s="671"/>
      <c r="C36" s="671"/>
      <c r="D36" s="671"/>
      <c r="E36" s="671"/>
      <c r="F36" s="672"/>
      <c r="G36" s="325"/>
      <c r="H36" s="326"/>
      <c r="I36" s="326"/>
      <c r="J36" s="326"/>
      <c r="K36" s="326"/>
      <c r="L36" s="326"/>
      <c r="M36" s="326"/>
      <c r="N36" s="326"/>
      <c r="O36" s="327"/>
      <c r="P36" s="200"/>
      <c r="Q36" s="200"/>
      <c r="R36" s="200"/>
      <c r="S36" s="200"/>
      <c r="T36" s="200"/>
      <c r="U36" s="200"/>
      <c r="V36" s="200"/>
      <c r="W36" s="200"/>
      <c r="X36" s="201"/>
      <c r="Y36" s="123" t="s">
        <v>15</v>
      </c>
      <c r="Z36" s="124"/>
      <c r="AA36" s="174"/>
      <c r="AB36" s="682" t="s">
        <v>461</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9"/>
      <c r="AA37" s="90"/>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1"/>
      <c r="I38" s="111"/>
      <c r="J38" s="111"/>
      <c r="K38" s="111"/>
      <c r="L38" s="111"/>
      <c r="M38" s="111"/>
      <c r="N38" s="111"/>
      <c r="O38" s="227"/>
      <c r="P38" s="244"/>
      <c r="Q38" s="111"/>
      <c r="R38" s="111"/>
      <c r="S38" s="111"/>
      <c r="T38" s="111"/>
      <c r="U38" s="111"/>
      <c r="V38" s="111"/>
      <c r="W38" s="111"/>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3"/>
      <c r="AV38" s="113"/>
      <c r="AW38" s="111" t="s">
        <v>462</v>
      </c>
      <c r="AX38" s="112"/>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60"/>
      <c r="AC39" s="299"/>
      <c r="AD39" s="299"/>
      <c r="AE39" s="96"/>
      <c r="AF39" s="97"/>
      <c r="AG39" s="97"/>
      <c r="AH39" s="97"/>
      <c r="AI39" s="98"/>
      <c r="AJ39" s="96"/>
      <c r="AK39" s="97"/>
      <c r="AL39" s="97"/>
      <c r="AM39" s="97"/>
      <c r="AN39" s="98"/>
      <c r="AO39" s="96"/>
      <c r="AP39" s="97"/>
      <c r="AQ39" s="97"/>
      <c r="AR39" s="97"/>
      <c r="AS39" s="98"/>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4"/>
      <c r="AA40" s="174"/>
      <c r="AB40" s="338"/>
      <c r="AC40" s="289"/>
      <c r="AD40" s="289"/>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0"/>
      <c r="B41" s="671"/>
      <c r="C41" s="671"/>
      <c r="D41" s="671"/>
      <c r="E41" s="671"/>
      <c r="F41" s="672"/>
      <c r="G41" s="325"/>
      <c r="H41" s="326"/>
      <c r="I41" s="326"/>
      <c r="J41" s="326"/>
      <c r="K41" s="326"/>
      <c r="L41" s="326"/>
      <c r="M41" s="326"/>
      <c r="N41" s="326"/>
      <c r="O41" s="327"/>
      <c r="P41" s="200"/>
      <c r="Q41" s="200"/>
      <c r="R41" s="200"/>
      <c r="S41" s="200"/>
      <c r="T41" s="200"/>
      <c r="U41" s="200"/>
      <c r="V41" s="200"/>
      <c r="W41" s="200"/>
      <c r="X41" s="201"/>
      <c r="Y41" s="123" t="s">
        <v>15</v>
      </c>
      <c r="Z41" s="124"/>
      <c r="AA41" s="174"/>
      <c r="AB41" s="682" t="s">
        <v>461</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9"/>
      <c r="AA42" s="90"/>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1"/>
      <c r="I43" s="111"/>
      <c r="J43" s="111"/>
      <c r="K43" s="111"/>
      <c r="L43" s="111"/>
      <c r="M43" s="111"/>
      <c r="N43" s="111"/>
      <c r="O43" s="227"/>
      <c r="P43" s="244"/>
      <c r="Q43" s="111"/>
      <c r="R43" s="111"/>
      <c r="S43" s="111"/>
      <c r="T43" s="111"/>
      <c r="U43" s="111"/>
      <c r="V43" s="111"/>
      <c r="W43" s="111"/>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3"/>
      <c r="AV43" s="113"/>
      <c r="AW43" s="111" t="s">
        <v>462</v>
      </c>
      <c r="AX43" s="112"/>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60"/>
      <c r="AC44" s="299"/>
      <c r="AD44" s="299"/>
      <c r="AE44" s="96"/>
      <c r="AF44" s="97"/>
      <c r="AG44" s="97"/>
      <c r="AH44" s="97"/>
      <c r="AI44" s="98"/>
      <c r="AJ44" s="96"/>
      <c r="AK44" s="97"/>
      <c r="AL44" s="97"/>
      <c r="AM44" s="97"/>
      <c r="AN44" s="98"/>
      <c r="AO44" s="96"/>
      <c r="AP44" s="97"/>
      <c r="AQ44" s="97"/>
      <c r="AR44" s="97"/>
      <c r="AS44" s="98"/>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4"/>
      <c r="AA45" s="174"/>
      <c r="AB45" s="338"/>
      <c r="AC45" s="289"/>
      <c r="AD45" s="289"/>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0"/>
      <c r="B46" s="671"/>
      <c r="C46" s="671"/>
      <c r="D46" s="671"/>
      <c r="E46" s="671"/>
      <c r="F46" s="672"/>
      <c r="G46" s="325"/>
      <c r="H46" s="326"/>
      <c r="I46" s="326"/>
      <c r="J46" s="326"/>
      <c r="K46" s="326"/>
      <c r="L46" s="326"/>
      <c r="M46" s="326"/>
      <c r="N46" s="326"/>
      <c r="O46" s="327"/>
      <c r="P46" s="200"/>
      <c r="Q46" s="200"/>
      <c r="R46" s="200"/>
      <c r="S46" s="200"/>
      <c r="T46" s="200"/>
      <c r="U46" s="200"/>
      <c r="V46" s="200"/>
      <c r="W46" s="200"/>
      <c r="X46" s="201"/>
      <c r="Y46" s="123" t="s">
        <v>15</v>
      </c>
      <c r="Z46" s="124"/>
      <c r="AA46" s="174"/>
      <c r="AB46" s="682" t="s">
        <v>461</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9"/>
      <c r="AA47" s="90"/>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1"/>
      <c r="I48" s="111"/>
      <c r="J48" s="111"/>
      <c r="K48" s="111"/>
      <c r="L48" s="111"/>
      <c r="M48" s="111"/>
      <c r="N48" s="111"/>
      <c r="O48" s="227"/>
      <c r="P48" s="244"/>
      <c r="Q48" s="111"/>
      <c r="R48" s="111"/>
      <c r="S48" s="111"/>
      <c r="T48" s="111"/>
      <c r="U48" s="111"/>
      <c r="V48" s="111"/>
      <c r="W48" s="111"/>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3"/>
      <c r="AV48" s="113"/>
      <c r="AW48" s="111" t="s">
        <v>459</v>
      </c>
      <c r="AX48" s="112"/>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60"/>
      <c r="AC49" s="299"/>
      <c r="AD49" s="299"/>
      <c r="AE49" s="96"/>
      <c r="AF49" s="97"/>
      <c r="AG49" s="97"/>
      <c r="AH49" s="97"/>
      <c r="AI49" s="98"/>
      <c r="AJ49" s="96"/>
      <c r="AK49" s="97"/>
      <c r="AL49" s="97"/>
      <c r="AM49" s="97"/>
      <c r="AN49" s="98"/>
      <c r="AO49" s="96"/>
      <c r="AP49" s="97"/>
      <c r="AQ49" s="97"/>
      <c r="AR49" s="97"/>
      <c r="AS49" s="98"/>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4"/>
      <c r="AA50" s="174"/>
      <c r="AB50" s="338"/>
      <c r="AC50" s="289"/>
      <c r="AD50" s="289"/>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0"/>
      <c r="B51" s="671"/>
      <c r="C51" s="671"/>
      <c r="D51" s="671"/>
      <c r="E51" s="671"/>
      <c r="F51" s="672"/>
      <c r="G51" s="325"/>
      <c r="H51" s="326"/>
      <c r="I51" s="326"/>
      <c r="J51" s="326"/>
      <c r="K51" s="326"/>
      <c r="L51" s="326"/>
      <c r="M51" s="326"/>
      <c r="N51" s="326"/>
      <c r="O51" s="327"/>
      <c r="P51" s="200"/>
      <c r="Q51" s="200"/>
      <c r="R51" s="200"/>
      <c r="S51" s="200"/>
      <c r="T51" s="200"/>
      <c r="U51" s="200"/>
      <c r="V51" s="200"/>
      <c r="W51" s="200"/>
      <c r="X51" s="201"/>
      <c r="Y51" s="123" t="s">
        <v>15</v>
      </c>
      <c r="Z51" s="124"/>
      <c r="AA51" s="174"/>
      <c r="AB51" s="691" t="s">
        <v>460</v>
      </c>
      <c r="AC51" s="692"/>
      <c r="AD51" s="692"/>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90" t="s">
        <v>367</v>
      </c>
      <c r="H2" s="391"/>
      <c r="I2" s="391"/>
      <c r="J2" s="391"/>
      <c r="K2" s="391"/>
      <c r="L2" s="391"/>
      <c r="M2" s="391"/>
      <c r="N2" s="391"/>
      <c r="O2" s="391"/>
      <c r="P2" s="391"/>
      <c r="Q2" s="391"/>
      <c r="R2" s="391"/>
      <c r="S2" s="391"/>
      <c r="T2" s="391"/>
      <c r="U2" s="391"/>
      <c r="V2" s="391"/>
      <c r="W2" s="391"/>
      <c r="X2" s="391"/>
      <c r="Y2" s="391"/>
      <c r="Z2" s="391"/>
      <c r="AA2" s="391"/>
      <c r="AB2" s="392"/>
      <c r="AC2" s="390" t="s">
        <v>457</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6"/>
      <c r="B3" s="697"/>
      <c r="C3" s="697"/>
      <c r="D3" s="697"/>
      <c r="E3" s="697"/>
      <c r="F3" s="698"/>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6"/>
      <c r="B4" s="697"/>
      <c r="C4" s="697"/>
      <c r="D4" s="697"/>
      <c r="E4" s="697"/>
      <c r="F4" s="698"/>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2"/>
    </row>
    <row r="5" spans="1:50" ht="24.75" customHeight="1" x14ac:dyDescent="0.15">
      <c r="A5" s="696"/>
      <c r="B5" s="697"/>
      <c r="C5" s="697"/>
      <c r="D5" s="697"/>
      <c r="E5" s="697"/>
      <c r="F5" s="698"/>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x14ac:dyDescent="0.15">
      <c r="A6" s="696"/>
      <c r="B6" s="697"/>
      <c r="C6" s="697"/>
      <c r="D6" s="697"/>
      <c r="E6" s="697"/>
      <c r="F6" s="698"/>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x14ac:dyDescent="0.15">
      <c r="A7" s="696"/>
      <c r="B7" s="697"/>
      <c r="C7" s="697"/>
      <c r="D7" s="697"/>
      <c r="E7" s="697"/>
      <c r="F7" s="698"/>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x14ac:dyDescent="0.15">
      <c r="A8" s="696"/>
      <c r="B8" s="697"/>
      <c r="C8" s="697"/>
      <c r="D8" s="697"/>
      <c r="E8" s="697"/>
      <c r="F8" s="698"/>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x14ac:dyDescent="0.15">
      <c r="A9" s="696"/>
      <c r="B9" s="697"/>
      <c r="C9" s="697"/>
      <c r="D9" s="697"/>
      <c r="E9" s="697"/>
      <c r="F9" s="698"/>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x14ac:dyDescent="0.15">
      <c r="A10" s="696"/>
      <c r="B10" s="697"/>
      <c r="C10" s="697"/>
      <c r="D10" s="697"/>
      <c r="E10" s="697"/>
      <c r="F10" s="698"/>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x14ac:dyDescent="0.15">
      <c r="A11" s="696"/>
      <c r="B11" s="697"/>
      <c r="C11" s="697"/>
      <c r="D11" s="697"/>
      <c r="E11" s="697"/>
      <c r="F11" s="698"/>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x14ac:dyDescent="0.15">
      <c r="A12" s="696"/>
      <c r="B12" s="697"/>
      <c r="C12" s="697"/>
      <c r="D12" s="697"/>
      <c r="E12" s="697"/>
      <c r="F12" s="698"/>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x14ac:dyDescent="0.15">
      <c r="A13" s="696"/>
      <c r="B13" s="697"/>
      <c r="C13" s="697"/>
      <c r="D13" s="697"/>
      <c r="E13" s="697"/>
      <c r="F13" s="698"/>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x14ac:dyDescent="0.2">
      <c r="A14" s="696"/>
      <c r="B14" s="697"/>
      <c r="C14" s="697"/>
      <c r="D14" s="697"/>
      <c r="E14" s="697"/>
      <c r="F14" s="698"/>
      <c r="G14" s="86" t="s">
        <v>22</v>
      </c>
      <c r="H14" s="87"/>
      <c r="I14" s="87"/>
      <c r="J14" s="87"/>
      <c r="K14" s="87"/>
      <c r="L14" s="88"/>
      <c r="M14" s="89"/>
      <c r="N14" s="89"/>
      <c r="O14" s="89"/>
      <c r="P14" s="89"/>
      <c r="Q14" s="89"/>
      <c r="R14" s="89"/>
      <c r="S14" s="89"/>
      <c r="T14" s="89"/>
      <c r="U14" s="89"/>
      <c r="V14" s="89"/>
      <c r="W14" s="89"/>
      <c r="X14" s="90"/>
      <c r="Y14" s="91">
        <f>SUM(Y4:AB13)</f>
        <v>0</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x14ac:dyDescent="0.15">
      <c r="A15" s="696"/>
      <c r="B15" s="697"/>
      <c r="C15" s="697"/>
      <c r="D15" s="697"/>
      <c r="E15" s="697"/>
      <c r="F15" s="698"/>
      <c r="G15" s="390" t="s">
        <v>368</v>
      </c>
      <c r="H15" s="391"/>
      <c r="I15" s="391"/>
      <c r="J15" s="391"/>
      <c r="K15" s="391"/>
      <c r="L15" s="391"/>
      <c r="M15" s="391"/>
      <c r="N15" s="391"/>
      <c r="O15" s="391"/>
      <c r="P15" s="391"/>
      <c r="Q15" s="391"/>
      <c r="R15" s="391"/>
      <c r="S15" s="391"/>
      <c r="T15" s="391"/>
      <c r="U15" s="391"/>
      <c r="V15" s="391"/>
      <c r="W15" s="391"/>
      <c r="X15" s="391"/>
      <c r="Y15" s="391"/>
      <c r="Z15" s="391"/>
      <c r="AA15" s="391"/>
      <c r="AB15" s="392"/>
      <c r="AC15" s="390" t="s">
        <v>369</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6"/>
      <c r="B16" s="697"/>
      <c r="C16" s="697"/>
      <c r="D16" s="697"/>
      <c r="E16" s="697"/>
      <c r="F16" s="698"/>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6"/>
      <c r="B17" s="697"/>
      <c r="C17" s="697"/>
      <c r="D17" s="697"/>
      <c r="E17" s="697"/>
      <c r="F17" s="698"/>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2"/>
    </row>
    <row r="18" spans="1:50" ht="24.75" customHeight="1" x14ac:dyDescent="0.15">
      <c r="A18" s="696"/>
      <c r="B18" s="697"/>
      <c r="C18" s="697"/>
      <c r="D18" s="697"/>
      <c r="E18" s="697"/>
      <c r="F18" s="698"/>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x14ac:dyDescent="0.15">
      <c r="A19" s="696"/>
      <c r="B19" s="697"/>
      <c r="C19" s="697"/>
      <c r="D19" s="697"/>
      <c r="E19" s="697"/>
      <c r="F19" s="698"/>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x14ac:dyDescent="0.15">
      <c r="A20" s="696"/>
      <c r="B20" s="697"/>
      <c r="C20" s="697"/>
      <c r="D20" s="697"/>
      <c r="E20" s="697"/>
      <c r="F20" s="698"/>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x14ac:dyDescent="0.15">
      <c r="A21" s="696"/>
      <c r="B21" s="697"/>
      <c r="C21" s="697"/>
      <c r="D21" s="697"/>
      <c r="E21" s="697"/>
      <c r="F21" s="698"/>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x14ac:dyDescent="0.15">
      <c r="A22" s="696"/>
      <c r="B22" s="697"/>
      <c r="C22" s="697"/>
      <c r="D22" s="697"/>
      <c r="E22" s="697"/>
      <c r="F22" s="698"/>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x14ac:dyDescent="0.15">
      <c r="A23" s="696"/>
      <c r="B23" s="697"/>
      <c r="C23" s="697"/>
      <c r="D23" s="697"/>
      <c r="E23" s="697"/>
      <c r="F23" s="698"/>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x14ac:dyDescent="0.15">
      <c r="A24" s="696"/>
      <c r="B24" s="697"/>
      <c r="C24" s="697"/>
      <c r="D24" s="697"/>
      <c r="E24" s="697"/>
      <c r="F24" s="698"/>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x14ac:dyDescent="0.15">
      <c r="A25" s="696"/>
      <c r="B25" s="697"/>
      <c r="C25" s="697"/>
      <c r="D25" s="697"/>
      <c r="E25" s="697"/>
      <c r="F25" s="698"/>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x14ac:dyDescent="0.15">
      <c r="A26" s="696"/>
      <c r="B26" s="697"/>
      <c r="C26" s="697"/>
      <c r="D26" s="697"/>
      <c r="E26" s="697"/>
      <c r="F26" s="698"/>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x14ac:dyDescent="0.2">
      <c r="A27" s="696"/>
      <c r="B27" s="697"/>
      <c r="C27" s="697"/>
      <c r="D27" s="697"/>
      <c r="E27" s="697"/>
      <c r="F27" s="698"/>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x14ac:dyDescent="0.15">
      <c r="A28" s="696"/>
      <c r="B28" s="697"/>
      <c r="C28" s="697"/>
      <c r="D28" s="697"/>
      <c r="E28" s="697"/>
      <c r="F28" s="698"/>
      <c r="G28" s="390" t="s">
        <v>370</v>
      </c>
      <c r="H28" s="391"/>
      <c r="I28" s="391"/>
      <c r="J28" s="391"/>
      <c r="K28" s="391"/>
      <c r="L28" s="391"/>
      <c r="M28" s="391"/>
      <c r="N28" s="391"/>
      <c r="O28" s="391"/>
      <c r="P28" s="391"/>
      <c r="Q28" s="391"/>
      <c r="R28" s="391"/>
      <c r="S28" s="391"/>
      <c r="T28" s="391"/>
      <c r="U28" s="391"/>
      <c r="V28" s="391"/>
      <c r="W28" s="391"/>
      <c r="X28" s="391"/>
      <c r="Y28" s="391"/>
      <c r="Z28" s="391"/>
      <c r="AA28" s="391"/>
      <c r="AB28" s="392"/>
      <c r="AC28" s="390" t="s">
        <v>371</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6"/>
      <c r="B29" s="697"/>
      <c r="C29" s="697"/>
      <c r="D29" s="697"/>
      <c r="E29" s="697"/>
      <c r="F29" s="698"/>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6"/>
      <c r="B30" s="697"/>
      <c r="C30" s="697"/>
      <c r="D30" s="697"/>
      <c r="E30" s="697"/>
      <c r="F30" s="698"/>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2"/>
    </row>
    <row r="31" spans="1:50" ht="24.75" customHeight="1" x14ac:dyDescent="0.15">
      <c r="A31" s="696"/>
      <c r="B31" s="697"/>
      <c r="C31" s="697"/>
      <c r="D31" s="697"/>
      <c r="E31" s="697"/>
      <c r="F31" s="698"/>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x14ac:dyDescent="0.15">
      <c r="A32" s="696"/>
      <c r="B32" s="697"/>
      <c r="C32" s="697"/>
      <c r="D32" s="697"/>
      <c r="E32" s="697"/>
      <c r="F32" s="698"/>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x14ac:dyDescent="0.15">
      <c r="A33" s="696"/>
      <c r="B33" s="697"/>
      <c r="C33" s="697"/>
      <c r="D33" s="697"/>
      <c r="E33" s="697"/>
      <c r="F33" s="698"/>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x14ac:dyDescent="0.15">
      <c r="A34" s="696"/>
      <c r="B34" s="697"/>
      <c r="C34" s="697"/>
      <c r="D34" s="697"/>
      <c r="E34" s="697"/>
      <c r="F34" s="698"/>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x14ac:dyDescent="0.15">
      <c r="A35" s="696"/>
      <c r="B35" s="697"/>
      <c r="C35" s="697"/>
      <c r="D35" s="697"/>
      <c r="E35" s="697"/>
      <c r="F35" s="698"/>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x14ac:dyDescent="0.15">
      <c r="A36" s="696"/>
      <c r="B36" s="697"/>
      <c r="C36" s="697"/>
      <c r="D36" s="697"/>
      <c r="E36" s="697"/>
      <c r="F36" s="698"/>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x14ac:dyDescent="0.15">
      <c r="A37" s="696"/>
      <c r="B37" s="697"/>
      <c r="C37" s="697"/>
      <c r="D37" s="697"/>
      <c r="E37" s="697"/>
      <c r="F37" s="698"/>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x14ac:dyDescent="0.15">
      <c r="A38" s="696"/>
      <c r="B38" s="697"/>
      <c r="C38" s="697"/>
      <c r="D38" s="697"/>
      <c r="E38" s="697"/>
      <c r="F38" s="698"/>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x14ac:dyDescent="0.15">
      <c r="A39" s="696"/>
      <c r="B39" s="697"/>
      <c r="C39" s="697"/>
      <c r="D39" s="697"/>
      <c r="E39" s="697"/>
      <c r="F39" s="698"/>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x14ac:dyDescent="0.2">
      <c r="A40" s="696"/>
      <c r="B40" s="697"/>
      <c r="C40" s="697"/>
      <c r="D40" s="697"/>
      <c r="E40" s="697"/>
      <c r="F40" s="698"/>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x14ac:dyDescent="0.15">
      <c r="A41" s="696"/>
      <c r="B41" s="697"/>
      <c r="C41" s="697"/>
      <c r="D41" s="697"/>
      <c r="E41" s="697"/>
      <c r="F41" s="698"/>
      <c r="G41" s="390" t="s">
        <v>372</v>
      </c>
      <c r="H41" s="391"/>
      <c r="I41" s="391"/>
      <c r="J41" s="391"/>
      <c r="K41" s="391"/>
      <c r="L41" s="391"/>
      <c r="M41" s="391"/>
      <c r="N41" s="391"/>
      <c r="O41" s="391"/>
      <c r="P41" s="391"/>
      <c r="Q41" s="391"/>
      <c r="R41" s="391"/>
      <c r="S41" s="391"/>
      <c r="T41" s="391"/>
      <c r="U41" s="391"/>
      <c r="V41" s="391"/>
      <c r="W41" s="391"/>
      <c r="X41" s="391"/>
      <c r="Y41" s="391"/>
      <c r="Z41" s="391"/>
      <c r="AA41" s="391"/>
      <c r="AB41" s="392"/>
      <c r="AC41" s="390" t="s">
        <v>373</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6"/>
      <c r="B42" s="697"/>
      <c r="C42" s="697"/>
      <c r="D42" s="697"/>
      <c r="E42" s="697"/>
      <c r="F42" s="698"/>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6"/>
      <c r="B43" s="697"/>
      <c r="C43" s="697"/>
      <c r="D43" s="697"/>
      <c r="E43" s="697"/>
      <c r="F43" s="698"/>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2"/>
    </row>
    <row r="44" spans="1:50" ht="24.75" customHeight="1" x14ac:dyDescent="0.15">
      <c r="A44" s="696"/>
      <c r="B44" s="697"/>
      <c r="C44" s="697"/>
      <c r="D44" s="697"/>
      <c r="E44" s="697"/>
      <c r="F44" s="698"/>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x14ac:dyDescent="0.15">
      <c r="A45" s="696"/>
      <c r="B45" s="697"/>
      <c r="C45" s="697"/>
      <c r="D45" s="697"/>
      <c r="E45" s="697"/>
      <c r="F45" s="698"/>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x14ac:dyDescent="0.15">
      <c r="A46" s="696"/>
      <c r="B46" s="697"/>
      <c r="C46" s="697"/>
      <c r="D46" s="697"/>
      <c r="E46" s="697"/>
      <c r="F46" s="698"/>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x14ac:dyDescent="0.15">
      <c r="A47" s="696"/>
      <c r="B47" s="697"/>
      <c r="C47" s="697"/>
      <c r="D47" s="697"/>
      <c r="E47" s="697"/>
      <c r="F47" s="698"/>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x14ac:dyDescent="0.15">
      <c r="A48" s="696"/>
      <c r="B48" s="697"/>
      <c r="C48" s="697"/>
      <c r="D48" s="697"/>
      <c r="E48" s="697"/>
      <c r="F48" s="698"/>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x14ac:dyDescent="0.15">
      <c r="A49" s="696"/>
      <c r="B49" s="697"/>
      <c r="C49" s="697"/>
      <c r="D49" s="697"/>
      <c r="E49" s="697"/>
      <c r="F49" s="698"/>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x14ac:dyDescent="0.15">
      <c r="A50" s="696"/>
      <c r="B50" s="697"/>
      <c r="C50" s="697"/>
      <c r="D50" s="697"/>
      <c r="E50" s="697"/>
      <c r="F50" s="698"/>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x14ac:dyDescent="0.15">
      <c r="A51" s="696"/>
      <c r="B51" s="697"/>
      <c r="C51" s="697"/>
      <c r="D51" s="697"/>
      <c r="E51" s="697"/>
      <c r="F51" s="698"/>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x14ac:dyDescent="0.15">
      <c r="A52" s="696"/>
      <c r="B52" s="697"/>
      <c r="C52" s="697"/>
      <c r="D52" s="697"/>
      <c r="E52" s="697"/>
      <c r="F52" s="698"/>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90" t="s">
        <v>374</v>
      </c>
      <c r="H55" s="391"/>
      <c r="I55" s="391"/>
      <c r="J55" s="391"/>
      <c r="K55" s="391"/>
      <c r="L55" s="391"/>
      <c r="M55" s="391"/>
      <c r="N55" s="391"/>
      <c r="O55" s="391"/>
      <c r="P55" s="391"/>
      <c r="Q55" s="391"/>
      <c r="R55" s="391"/>
      <c r="S55" s="391"/>
      <c r="T55" s="391"/>
      <c r="U55" s="391"/>
      <c r="V55" s="391"/>
      <c r="W55" s="391"/>
      <c r="X55" s="391"/>
      <c r="Y55" s="391"/>
      <c r="Z55" s="391"/>
      <c r="AA55" s="391"/>
      <c r="AB55" s="392"/>
      <c r="AC55" s="390" t="s">
        <v>375</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6"/>
      <c r="B56" s="697"/>
      <c r="C56" s="697"/>
      <c r="D56" s="697"/>
      <c r="E56" s="697"/>
      <c r="F56" s="698"/>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6"/>
      <c r="B57" s="697"/>
      <c r="C57" s="697"/>
      <c r="D57" s="697"/>
      <c r="E57" s="697"/>
      <c r="F57" s="698"/>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2"/>
    </row>
    <row r="58" spans="1:50" ht="24.75" customHeight="1" x14ac:dyDescent="0.15">
      <c r="A58" s="696"/>
      <c r="B58" s="697"/>
      <c r="C58" s="697"/>
      <c r="D58" s="697"/>
      <c r="E58" s="697"/>
      <c r="F58" s="698"/>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x14ac:dyDescent="0.15">
      <c r="A59" s="696"/>
      <c r="B59" s="697"/>
      <c r="C59" s="697"/>
      <c r="D59" s="697"/>
      <c r="E59" s="697"/>
      <c r="F59" s="698"/>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x14ac:dyDescent="0.15">
      <c r="A60" s="696"/>
      <c r="B60" s="697"/>
      <c r="C60" s="697"/>
      <c r="D60" s="697"/>
      <c r="E60" s="697"/>
      <c r="F60" s="698"/>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x14ac:dyDescent="0.15">
      <c r="A61" s="696"/>
      <c r="B61" s="697"/>
      <c r="C61" s="697"/>
      <c r="D61" s="697"/>
      <c r="E61" s="697"/>
      <c r="F61" s="698"/>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x14ac:dyDescent="0.15">
      <c r="A62" s="696"/>
      <c r="B62" s="697"/>
      <c r="C62" s="697"/>
      <c r="D62" s="697"/>
      <c r="E62" s="697"/>
      <c r="F62" s="698"/>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x14ac:dyDescent="0.15">
      <c r="A63" s="696"/>
      <c r="B63" s="697"/>
      <c r="C63" s="697"/>
      <c r="D63" s="697"/>
      <c r="E63" s="697"/>
      <c r="F63" s="698"/>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x14ac:dyDescent="0.15">
      <c r="A64" s="696"/>
      <c r="B64" s="697"/>
      <c r="C64" s="697"/>
      <c r="D64" s="697"/>
      <c r="E64" s="697"/>
      <c r="F64" s="698"/>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x14ac:dyDescent="0.15">
      <c r="A65" s="696"/>
      <c r="B65" s="697"/>
      <c r="C65" s="697"/>
      <c r="D65" s="697"/>
      <c r="E65" s="697"/>
      <c r="F65" s="698"/>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x14ac:dyDescent="0.15">
      <c r="A66" s="696"/>
      <c r="B66" s="697"/>
      <c r="C66" s="697"/>
      <c r="D66" s="697"/>
      <c r="E66" s="697"/>
      <c r="F66" s="698"/>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x14ac:dyDescent="0.2">
      <c r="A67" s="696"/>
      <c r="B67" s="697"/>
      <c r="C67" s="697"/>
      <c r="D67" s="697"/>
      <c r="E67" s="697"/>
      <c r="F67" s="698"/>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x14ac:dyDescent="0.15">
      <c r="A68" s="696"/>
      <c r="B68" s="697"/>
      <c r="C68" s="697"/>
      <c r="D68" s="697"/>
      <c r="E68" s="697"/>
      <c r="F68" s="698"/>
      <c r="G68" s="390" t="s">
        <v>376</v>
      </c>
      <c r="H68" s="391"/>
      <c r="I68" s="391"/>
      <c r="J68" s="391"/>
      <c r="K68" s="391"/>
      <c r="L68" s="391"/>
      <c r="M68" s="391"/>
      <c r="N68" s="391"/>
      <c r="O68" s="391"/>
      <c r="P68" s="391"/>
      <c r="Q68" s="391"/>
      <c r="R68" s="391"/>
      <c r="S68" s="391"/>
      <c r="T68" s="391"/>
      <c r="U68" s="391"/>
      <c r="V68" s="391"/>
      <c r="W68" s="391"/>
      <c r="X68" s="391"/>
      <c r="Y68" s="391"/>
      <c r="Z68" s="391"/>
      <c r="AA68" s="391"/>
      <c r="AB68" s="392"/>
      <c r="AC68" s="390" t="s">
        <v>377</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6"/>
      <c r="B69" s="697"/>
      <c r="C69" s="697"/>
      <c r="D69" s="697"/>
      <c r="E69" s="697"/>
      <c r="F69" s="698"/>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6"/>
      <c r="B70" s="697"/>
      <c r="C70" s="697"/>
      <c r="D70" s="697"/>
      <c r="E70" s="697"/>
      <c r="F70" s="698"/>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2"/>
    </row>
    <row r="71" spans="1:50" ht="24.75" customHeight="1" x14ac:dyDescent="0.15">
      <c r="A71" s="696"/>
      <c r="B71" s="697"/>
      <c r="C71" s="697"/>
      <c r="D71" s="697"/>
      <c r="E71" s="697"/>
      <c r="F71" s="698"/>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x14ac:dyDescent="0.15">
      <c r="A72" s="696"/>
      <c r="B72" s="697"/>
      <c r="C72" s="697"/>
      <c r="D72" s="697"/>
      <c r="E72" s="697"/>
      <c r="F72" s="698"/>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x14ac:dyDescent="0.15">
      <c r="A73" s="696"/>
      <c r="B73" s="697"/>
      <c r="C73" s="697"/>
      <c r="D73" s="697"/>
      <c r="E73" s="697"/>
      <c r="F73" s="698"/>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x14ac:dyDescent="0.15">
      <c r="A74" s="696"/>
      <c r="B74" s="697"/>
      <c r="C74" s="697"/>
      <c r="D74" s="697"/>
      <c r="E74" s="697"/>
      <c r="F74" s="698"/>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x14ac:dyDescent="0.15">
      <c r="A75" s="696"/>
      <c r="B75" s="697"/>
      <c r="C75" s="697"/>
      <c r="D75" s="697"/>
      <c r="E75" s="697"/>
      <c r="F75" s="698"/>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x14ac:dyDescent="0.15">
      <c r="A76" s="696"/>
      <c r="B76" s="697"/>
      <c r="C76" s="697"/>
      <c r="D76" s="697"/>
      <c r="E76" s="697"/>
      <c r="F76" s="698"/>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x14ac:dyDescent="0.15">
      <c r="A77" s="696"/>
      <c r="B77" s="697"/>
      <c r="C77" s="697"/>
      <c r="D77" s="697"/>
      <c r="E77" s="697"/>
      <c r="F77" s="698"/>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x14ac:dyDescent="0.15">
      <c r="A78" s="696"/>
      <c r="B78" s="697"/>
      <c r="C78" s="697"/>
      <c r="D78" s="697"/>
      <c r="E78" s="697"/>
      <c r="F78" s="698"/>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x14ac:dyDescent="0.15">
      <c r="A79" s="696"/>
      <c r="B79" s="697"/>
      <c r="C79" s="697"/>
      <c r="D79" s="697"/>
      <c r="E79" s="697"/>
      <c r="F79" s="698"/>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x14ac:dyDescent="0.2">
      <c r="A80" s="696"/>
      <c r="B80" s="697"/>
      <c r="C80" s="697"/>
      <c r="D80" s="697"/>
      <c r="E80" s="697"/>
      <c r="F80" s="698"/>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x14ac:dyDescent="0.15">
      <c r="A81" s="696"/>
      <c r="B81" s="697"/>
      <c r="C81" s="697"/>
      <c r="D81" s="697"/>
      <c r="E81" s="697"/>
      <c r="F81" s="698"/>
      <c r="G81" s="390" t="s">
        <v>378</v>
      </c>
      <c r="H81" s="391"/>
      <c r="I81" s="391"/>
      <c r="J81" s="391"/>
      <c r="K81" s="391"/>
      <c r="L81" s="391"/>
      <c r="M81" s="391"/>
      <c r="N81" s="391"/>
      <c r="O81" s="391"/>
      <c r="P81" s="391"/>
      <c r="Q81" s="391"/>
      <c r="R81" s="391"/>
      <c r="S81" s="391"/>
      <c r="T81" s="391"/>
      <c r="U81" s="391"/>
      <c r="V81" s="391"/>
      <c r="W81" s="391"/>
      <c r="X81" s="391"/>
      <c r="Y81" s="391"/>
      <c r="Z81" s="391"/>
      <c r="AA81" s="391"/>
      <c r="AB81" s="392"/>
      <c r="AC81" s="390" t="s">
        <v>379</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6"/>
      <c r="B82" s="697"/>
      <c r="C82" s="697"/>
      <c r="D82" s="697"/>
      <c r="E82" s="697"/>
      <c r="F82" s="698"/>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6"/>
      <c r="B83" s="697"/>
      <c r="C83" s="697"/>
      <c r="D83" s="697"/>
      <c r="E83" s="697"/>
      <c r="F83" s="698"/>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2"/>
    </row>
    <row r="84" spans="1:50" ht="24.75" customHeight="1" x14ac:dyDescent="0.15">
      <c r="A84" s="696"/>
      <c r="B84" s="697"/>
      <c r="C84" s="697"/>
      <c r="D84" s="697"/>
      <c r="E84" s="697"/>
      <c r="F84" s="698"/>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x14ac:dyDescent="0.15">
      <c r="A85" s="696"/>
      <c r="B85" s="697"/>
      <c r="C85" s="697"/>
      <c r="D85" s="697"/>
      <c r="E85" s="697"/>
      <c r="F85" s="698"/>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x14ac:dyDescent="0.15">
      <c r="A86" s="696"/>
      <c r="B86" s="697"/>
      <c r="C86" s="697"/>
      <c r="D86" s="697"/>
      <c r="E86" s="697"/>
      <c r="F86" s="698"/>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x14ac:dyDescent="0.15">
      <c r="A87" s="696"/>
      <c r="B87" s="697"/>
      <c r="C87" s="697"/>
      <c r="D87" s="697"/>
      <c r="E87" s="697"/>
      <c r="F87" s="698"/>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x14ac:dyDescent="0.15">
      <c r="A88" s="696"/>
      <c r="B88" s="697"/>
      <c r="C88" s="697"/>
      <c r="D88" s="697"/>
      <c r="E88" s="697"/>
      <c r="F88" s="698"/>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x14ac:dyDescent="0.15">
      <c r="A89" s="696"/>
      <c r="B89" s="697"/>
      <c r="C89" s="697"/>
      <c r="D89" s="697"/>
      <c r="E89" s="697"/>
      <c r="F89" s="698"/>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x14ac:dyDescent="0.15">
      <c r="A90" s="696"/>
      <c r="B90" s="697"/>
      <c r="C90" s="697"/>
      <c r="D90" s="697"/>
      <c r="E90" s="697"/>
      <c r="F90" s="698"/>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x14ac:dyDescent="0.15">
      <c r="A91" s="696"/>
      <c r="B91" s="697"/>
      <c r="C91" s="697"/>
      <c r="D91" s="697"/>
      <c r="E91" s="697"/>
      <c r="F91" s="698"/>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x14ac:dyDescent="0.15">
      <c r="A92" s="696"/>
      <c r="B92" s="697"/>
      <c r="C92" s="697"/>
      <c r="D92" s="697"/>
      <c r="E92" s="697"/>
      <c r="F92" s="698"/>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x14ac:dyDescent="0.2">
      <c r="A93" s="696"/>
      <c r="B93" s="697"/>
      <c r="C93" s="697"/>
      <c r="D93" s="697"/>
      <c r="E93" s="697"/>
      <c r="F93" s="698"/>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x14ac:dyDescent="0.15">
      <c r="A94" s="696"/>
      <c r="B94" s="697"/>
      <c r="C94" s="697"/>
      <c r="D94" s="697"/>
      <c r="E94" s="697"/>
      <c r="F94" s="698"/>
      <c r="G94" s="390" t="s">
        <v>380</v>
      </c>
      <c r="H94" s="391"/>
      <c r="I94" s="391"/>
      <c r="J94" s="391"/>
      <c r="K94" s="391"/>
      <c r="L94" s="391"/>
      <c r="M94" s="391"/>
      <c r="N94" s="391"/>
      <c r="O94" s="391"/>
      <c r="P94" s="391"/>
      <c r="Q94" s="391"/>
      <c r="R94" s="391"/>
      <c r="S94" s="391"/>
      <c r="T94" s="391"/>
      <c r="U94" s="391"/>
      <c r="V94" s="391"/>
      <c r="W94" s="391"/>
      <c r="X94" s="391"/>
      <c r="Y94" s="391"/>
      <c r="Z94" s="391"/>
      <c r="AA94" s="391"/>
      <c r="AB94" s="392"/>
      <c r="AC94" s="390" t="s">
        <v>381</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6"/>
      <c r="B95" s="697"/>
      <c r="C95" s="697"/>
      <c r="D95" s="697"/>
      <c r="E95" s="697"/>
      <c r="F95" s="698"/>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6"/>
      <c r="B96" s="697"/>
      <c r="C96" s="697"/>
      <c r="D96" s="697"/>
      <c r="E96" s="697"/>
      <c r="F96" s="698"/>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2"/>
    </row>
    <row r="97" spans="1:50" ht="24.75" customHeight="1" x14ac:dyDescent="0.15">
      <c r="A97" s="696"/>
      <c r="B97" s="697"/>
      <c r="C97" s="697"/>
      <c r="D97" s="697"/>
      <c r="E97" s="697"/>
      <c r="F97" s="698"/>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x14ac:dyDescent="0.15">
      <c r="A98" s="696"/>
      <c r="B98" s="697"/>
      <c r="C98" s="697"/>
      <c r="D98" s="697"/>
      <c r="E98" s="697"/>
      <c r="F98" s="698"/>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x14ac:dyDescent="0.15">
      <c r="A99" s="696"/>
      <c r="B99" s="697"/>
      <c r="C99" s="697"/>
      <c r="D99" s="697"/>
      <c r="E99" s="697"/>
      <c r="F99" s="698"/>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x14ac:dyDescent="0.15">
      <c r="A100" s="696"/>
      <c r="B100" s="697"/>
      <c r="C100" s="697"/>
      <c r="D100" s="697"/>
      <c r="E100" s="697"/>
      <c r="F100" s="698"/>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x14ac:dyDescent="0.15">
      <c r="A101" s="696"/>
      <c r="B101" s="697"/>
      <c r="C101" s="697"/>
      <c r="D101" s="697"/>
      <c r="E101" s="697"/>
      <c r="F101" s="698"/>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x14ac:dyDescent="0.15">
      <c r="A102" s="696"/>
      <c r="B102" s="697"/>
      <c r="C102" s="697"/>
      <c r="D102" s="697"/>
      <c r="E102" s="697"/>
      <c r="F102" s="698"/>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x14ac:dyDescent="0.15">
      <c r="A103" s="696"/>
      <c r="B103" s="697"/>
      <c r="C103" s="697"/>
      <c r="D103" s="697"/>
      <c r="E103" s="697"/>
      <c r="F103" s="698"/>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x14ac:dyDescent="0.15">
      <c r="A104" s="696"/>
      <c r="B104" s="697"/>
      <c r="C104" s="697"/>
      <c r="D104" s="697"/>
      <c r="E104" s="697"/>
      <c r="F104" s="698"/>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x14ac:dyDescent="0.15">
      <c r="A105" s="696"/>
      <c r="B105" s="697"/>
      <c r="C105" s="697"/>
      <c r="D105" s="697"/>
      <c r="E105" s="697"/>
      <c r="F105" s="698"/>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90" t="s">
        <v>382</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383</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6"/>
      <c r="B109" s="697"/>
      <c r="C109" s="697"/>
      <c r="D109" s="697"/>
      <c r="E109" s="697"/>
      <c r="F109" s="698"/>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6"/>
      <c r="B110" s="697"/>
      <c r="C110" s="697"/>
      <c r="D110" s="697"/>
      <c r="E110" s="697"/>
      <c r="F110" s="698"/>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2"/>
    </row>
    <row r="111" spans="1:50" ht="24.75" customHeight="1" x14ac:dyDescent="0.15">
      <c r="A111" s="696"/>
      <c r="B111" s="697"/>
      <c r="C111" s="697"/>
      <c r="D111" s="697"/>
      <c r="E111" s="697"/>
      <c r="F111" s="698"/>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x14ac:dyDescent="0.15">
      <c r="A112" s="696"/>
      <c r="B112" s="697"/>
      <c r="C112" s="697"/>
      <c r="D112" s="697"/>
      <c r="E112" s="697"/>
      <c r="F112" s="698"/>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x14ac:dyDescent="0.15">
      <c r="A113" s="696"/>
      <c r="B113" s="697"/>
      <c r="C113" s="697"/>
      <c r="D113" s="697"/>
      <c r="E113" s="697"/>
      <c r="F113" s="698"/>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x14ac:dyDescent="0.15">
      <c r="A114" s="696"/>
      <c r="B114" s="697"/>
      <c r="C114" s="697"/>
      <c r="D114" s="697"/>
      <c r="E114" s="697"/>
      <c r="F114" s="698"/>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x14ac:dyDescent="0.15">
      <c r="A115" s="696"/>
      <c r="B115" s="697"/>
      <c r="C115" s="697"/>
      <c r="D115" s="697"/>
      <c r="E115" s="697"/>
      <c r="F115" s="698"/>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x14ac:dyDescent="0.15">
      <c r="A116" s="696"/>
      <c r="B116" s="697"/>
      <c r="C116" s="697"/>
      <c r="D116" s="697"/>
      <c r="E116" s="697"/>
      <c r="F116" s="698"/>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x14ac:dyDescent="0.15">
      <c r="A117" s="696"/>
      <c r="B117" s="697"/>
      <c r="C117" s="697"/>
      <c r="D117" s="697"/>
      <c r="E117" s="697"/>
      <c r="F117" s="698"/>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x14ac:dyDescent="0.15">
      <c r="A118" s="696"/>
      <c r="B118" s="697"/>
      <c r="C118" s="697"/>
      <c r="D118" s="697"/>
      <c r="E118" s="697"/>
      <c r="F118" s="698"/>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x14ac:dyDescent="0.15">
      <c r="A119" s="696"/>
      <c r="B119" s="697"/>
      <c r="C119" s="697"/>
      <c r="D119" s="697"/>
      <c r="E119" s="697"/>
      <c r="F119" s="698"/>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x14ac:dyDescent="0.2">
      <c r="A120" s="696"/>
      <c r="B120" s="697"/>
      <c r="C120" s="697"/>
      <c r="D120" s="697"/>
      <c r="E120" s="697"/>
      <c r="F120" s="698"/>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x14ac:dyDescent="0.15">
      <c r="A121" s="696"/>
      <c r="B121" s="697"/>
      <c r="C121" s="697"/>
      <c r="D121" s="697"/>
      <c r="E121" s="697"/>
      <c r="F121" s="698"/>
      <c r="G121" s="390" t="s">
        <v>404</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6"/>
      <c r="B122" s="697"/>
      <c r="C122" s="697"/>
      <c r="D122" s="697"/>
      <c r="E122" s="697"/>
      <c r="F122" s="698"/>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6"/>
      <c r="B123" s="697"/>
      <c r="C123" s="697"/>
      <c r="D123" s="697"/>
      <c r="E123" s="697"/>
      <c r="F123" s="698"/>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2"/>
    </row>
    <row r="124" spans="1:50" ht="24.75" customHeight="1" x14ac:dyDescent="0.15">
      <c r="A124" s="696"/>
      <c r="B124" s="697"/>
      <c r="C124" s="697"/>
      <c r="D124" s="697"/>
      <c r="E124" s="697"/>
      <c r="F124" s="698"/>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x14ac:dyDescent="0.15">
      <c r="A125" s="696"/>
      <c r="B125" s="697"/>
      <c r="C125" s="697"/>
      <c r="D125" s="697"/>
      <c r="E125" s="697"/>
      <c r="F125" s="698"/>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x14ac:dyDescent="0.15">
      <c r="A126" s="696"/>
      <c r="B126" s="697"/>
      <c r="C126" s="697"/>
      <c r="D126" s="697"/>
      <c r="E126" s="697"/>
      <c r="F126" s="698"/>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x14ac:dyDescent="0.15">
      <c r="A127" s="696"/>
      <c r="B127" s="697"/>
      <c r="C127" s="697"/>
      <c r="D127" s="697"/>
      <c r="E127" s="697"/>
      <c r="F127" s="698"/>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x14ac:dyDescent="0.15">
      <c r="A128" s="696"/>
      <c r="B128" s="697"/>
      <c r="C128" s="697"/>
      <c r="D128" s="697"/>
      <c r="E128" s="697"/>
      <c r="F128" s="698"/>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x14ac:dyDescent="0.15">
      <c r="A129" s="696"/>
      <c r="B129" s="697"/>
      <c r="C129" s="697"/>
      <c r="D129" s="697"/>
      <c r="E129" s="697"/>
      <c r="F129" s="698"/>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x14ac:dyDescent="0.15">
      <c r="A130" s="696"/>
      <c r="B130" s="697"/>
      <c r="C130" s="697"/>
      <c r="D130" s="697"/>
      <c r="E130" s="697"/>
      <c r="F130" s="698"/>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x14ac:dyDescent="0.15">
      <c r="A131" s="696"/>
      <c r="B131" s="697"/>
      <c r="C131" s="697"/>
      <c r="D131" s="697"/>
      <c r="E131" s="697"/>
      <c r="F131" s="698"/>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x14ac:dyDescent="0.15">
      <c r="A132" s="696"/>
      <c r="B132" s="697"/>
      <c r="C132" s="697"/>
      <c r="D132" s="697"/>
      <c r="E132" s="697"/>
      <c r="F132" s="698"/>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x14ac:dyDescent="0.2">
      <c r="A133" s="696"/>
      <c r="B133" s="697"/>
      <c r="C133" s="697"/>
      <c r="D133" s="697"/>
      <c r="E133" s="697"/>
      <c r="F133" s="698"/>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x14ac:dyDescent="0.15">
      <c r="A134" s="696"/>
      <c r="B134" s="697"/>
      <c r="C134" s="697"/>
      <c r="D134" s="697"/>
      <c r="E134" s="697"/>
      <c r="F134" s="698"/>
      <c r="G134" s="390" t="s">
        <v>385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6"/>
      <c r="B135" s="697"/>
      <c r="C135" s="697"/>
      <c r="D135" s="697"/>
      <c r="E135" s="697"/>
      <c r="F135" s="698"/>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6"/>
      <c r="B136" s="697"/>
      <c r="C136" s="697"/>
      <c r="D136" s="697"/>
      <c r="E136" s="697"/>
      <c r="F136" s="698"/>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2"/>
    </row>
    <row r="137" spans="1:50" ht="24.75" customHeight="1" x14ac:dyDescent="0.15">
      <c r="A137" s="696"/>
      <c r="B137" s="697"/>
      <c r="C137" s="697"/>
      <c r="D137" s="697"/>
      <c r="E137" s="697"/>
      <c r="F137" s="698"/>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x14ac:dyDescent="0.15">
      <c r="A138" s="696"/>
      <c r="B138" s="697"/>
      <c r="C138" s="697"/>
      <c r="D138" s="697"/>
      <c r="E138" s="697"/>
      <c r="F138" s="698"/>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x14ac:dyDescent="0.15">
      <c r="A139" s="696"/>
      <c r="B139" s="697"/>
      <c r="C139" s="697"/>
      <c r="D139" s="697"/>
      <c r="E139" s="697"/>
      <c r="F139" s="698"/>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x14ac:dyDescent="0.15">
      <c r="A140" s="696"/>
      <c r="B140" s="697"/>
      <c r="C140" s="697"/>
      <c r="D140" s="697"/>
      <c r="E140" s="697"/>
      <c r="F140" s="698"/>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x14ac:dyDescent="0.15">
      <c r="A141" s="696"/>
      <c r="B141" s="697"/>
      <c r="C141" s="697"/>
      <c r="D141" s="697"/>
      <c r="E141" s="697"/>
      <c r="F141" s="698"/>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x14ac:dyDescent="0.15">
      <c r="A142" s="696"/>
      <c r="B142" s="697"/>
      <c r="C142" s="697"/>
      <c r="D142" s="697"/>
      <c r="E142" s="697"/>
      <c r="F142" s="698"/>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x14ac:dyDescent="0.15">
      <c r="A143" s="696"/>
      <c r="B143" s="697"/>
      <c r="C143" s="697"/>
      <c r="D143" s="697"/>
      <c r="E143" s="697"/>
      <c r="F143" s="698"/>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x14ac:dyDescent="0.15">
      <c r="A144" s="696"/>
      <c r="B144" s="697"/>
      <c r="C144" s="697"/>
      <c r="D144" s="697"/>
      <c r="E144" s="697"/>
      <c r="F144" s="698"/>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x14ac:dyDescent="0.15">
      <c r="A145" s="696"/>
      <c r="B145" s="697"/>
      <c r="C145" s="697"/>
      <c r="D145" s="697"/>
      <c r="E145" s="697"/>
      <c r="F145" s="698"/>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x14ac:dyDescent="0.2">
      <c r="A146" s="696"/>
      <c r="B146" s="697"/>
      <c r="C146" s="697"/>
      <c r="D146" s="697"/>
      <c r="E146" s="697"/>
      <c r="F146" s="698"/>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x14ac:dyDescent="0.15">
      <c r="A147" s="696"/>
      <c r="B147" s="697"/>
      <c r="C147" s="697"/>
      <c r="D147" s="697"/>
      <c r="E147" s="697"/>
      <c r="F147" s="698"/>
      <c r="G147" s="390" t="s">
        <v>387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388</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6"/>
      <c r="B148" s="697"/>
      <c r="C148" s="697"/>
      <c r="D148" s="697"/>
      <c r="E148" s="697"/>
      <c r="F148" s="698"/>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6"/>
      <c r="B149" s="697"/>
      <c r="C149" s="697"/>
      <c r="D149" s="697"/>
      <c r="E149" s="697"/>
      <c r="F149" s="698"/>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2"/>
    </row>
    <row r="150" spans="1:50" ht="24.75" customHeight="1" x14ac:dyDescent="0.15">
      <c r="A150" s="696"/>
      <c r="B150" s="697"/>
      <c r="C150" s="697"/>
      <c r="D150" s="697"/>
      <c r="E150" s="697"/>
      <c r="F150" s="698"/>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x14ac:dyDescent="0.15">
      <c r="A151" s="696"/>
      <c r="B151" s="697"/>
      <c r="C151" s="697"/>
      <c r="D151" s="697"/>
      <c r="E151" s="697"/>
      <c r="F151" s="698"/>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x14ac:dyDescent="0.15">
      <c r="A152" s="696"/>
      <c r="B152" s="697"/>
      <c r="C152" s="697"/>
      <c r="D152" s="697"/>
      <c r="E152" s="697"/>
      <c r="F152" s="698"/>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x14ac:dyDescent="0.15">
      <c r="A153" s="696"/>
      <c r="B153" s="697"/>
      <c r="C153" s="697"/>
      <c r="D153" s="697"/>
      <c r="E153" s="697"/>
      <c r="F153" s="698"/>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x14ac:dyDescent="0.15">
      <c r="A154" s="696"/>
      <c r="B154" s="697"/>
      <c r="C154" s="697"/>
      <c r="D154" s="697"/>
      <c r="E154" s="697"/>
      <c r="F154" s="698"/>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x14ac:dyDescent="0.15">
      <c r="A155" s="696"/>
      <c r="B155" s="697"/>
      <c r="C155" s="697"/>
      <c r="D155" s="697"/>
      <c r="E155" s="697"/>
      <c r="F155" s="698"/>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x14ac:dyDescent="0.15">
      <c r="A156" s="696"/>
      <c r="B156" s="697"/>
      <c r="C156" s="697"/>
      <c r="D156" s="697"/>
      <c r="E156" s="697"/>
      <c r="F156" s="698"/>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x14ac:dyDescent="0.15">
      <c r="A157" s="696"/>
      <c r="B157" s="697"/>
      <c r="C157" s="697"/>
      <c r="D157" s="697"/>
      <c r="E157" s="697"/>
      <c r="F157" s="698"/>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x14ac:dyDescent="0.15">
      <c r="A158" s="696"/>
      <c r="B158" s="697"/>
      <c r="C158" s="697"/>
      <c r="D158" s="697"/>
      <c r="E158" s="697"/>
      <c r="F158" s="698"/>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90" t="s">
        <v>389</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390</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6"/>
      <c r="B162" s="697"/>
      <c r="C162" s="697"/>
      <c r="D162" s="697"/>
      <c r="E162" s="697"/>
      <c r="F162" s="698"/>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6"/>
      <c r="B163" s="697"/>
      <c r="C163" s="697"/>
      <c r="D163" s="697"/>
      <c r="E163" s="697"/>
      <c r="F163" s="698"/>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2"/>
    </row>
    <row r="164" spans="1:50" ht="24.75" customHeight="1" x14ac:dyDescent="0.15">
      <c r="A164" s="696"/>
      <c r="B164" s="697"/>
      <c r="C164" s="697"/>
      <c r="D164" s="697"/>
      <c r="E164" s="697"/>
      <c r="F164" s="698"/>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x14ac:dyDescent="0.15">
      <c r="A165" s="696"/>
      <c r="B165" s="697"/>
      <c r="C165" s="697"/>
      <c r="D165" s="697"/>
      <c r="E165" s="697"/>
      <c r="F165" s="698"/>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x14ac:dyDescent="0.15">
      <c r="A166" s="696"/>
      <c r="B166" s="697"/>
      <c r="C166" s="697"/>
      <c r="D166" s="697"/>
      <c r="E166" s="697"/>
      <c r="F166" s="698"/>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x14ac:dyDescent="0.15">
      <c r="A167" s="696"/>
      <c r="B167" s="697"/>
      <c r="C167" s="697"/>
      <c r="D167" s="697"/>
      <c r="E167" s="697"/>
      <c r="F167" s="698"/>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x14ac:dyDescent="0.15">
      <c r="A168" s="696"/>
      <c r="B168" s="697"/>
      <c r="C168" s="697"/>
      <c r="D168" s="697"/>
      <c r="E168" s="697"/>
      <c r="F168" s="698"/>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x14ac:dyDescent="0.15">
      <c r="A169" s="696"/>
      <c r="B169" s="697"/>
      <c r="C169" s="697"/>
      <c r="D169" s="697"/>
      <c r="E169" s="697"/>
      <c r="F169" s="698"/>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x14ac:dyDescent="0.15">
      <c r="A170" s="696"/>
      <c r="B170" s="697"/>
      <c r="C170" s="697"/>
      <c r="D170" s="697"/>
      <c r="E170" s="697"/>
      <c r="F170" s="698"/>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x14ac:dyDescent="0.15">
      <c r="A171" s="696"/>
      <c r="B171" s="697"/>
      <c r="C171" s="697"/>
      <c r="D171" s="697"/>
      <c r="E171" s="697"/>
      <c r="F171" s="698"/>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x14ac:dyDescent="0.15">
      <c r="A172" s="696"/>
      <c r="B172" s="697"/>
      <c r="C172" s="697"/>
      <c r="D172" s="697"/>
      <c r="E172" s="697"/>
      <c r="F172" s="698"/>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x14ac:dyDescent="0.2">
      <c r="A173" s="696"/>
      <c r="B173" s="697"/>
      <c r="C173" s="697"/>
      <c r="D173" s="697"/>
      <c r="E173" s="697"/>
      <c r="F173" s="698"/>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x14ac:dyDescent="0.15">
      <c r="A174" s="696"/>
      <c r="B174" s="697"/>
      <c r="C174" s="697"/>
      <c r="D174" s="697"/>
      <c r="E174" s="697"/>
      <c r="F174" s="698"/>
      <c r="G174" s="390" t="s">
        <v>391</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392</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6"/>
      <c r="B175" s="697"/>
      <c r="C175" s="697"/>
      <c r="D175" s="697"/>
      <c r="E175" s="697"/>
      <c r="F175" s="698"/>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6"/>
      <c r="B176" s="697"/>
      <c r="C176" s="697"/>
      <c r="D176" s="697"/>
      <c r="E176" s="697"/>
      <c r="F176" s="698"/>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2"/>
    </row>
    <row r="177" spans="1:50" ht="24.75" customHeight="1" x14ac:dyDescent="0.15">
      <c r="A177" s="696"/>
      <c r="B177" s="697"/>
      <c r="C177" s="697"/>
      <c r="D177" s="697"/>
      <c r="E177" s="697"/>
      <c r="F177" s="698"/>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x14ac:dyDescent="0.15">
      <c r="A178" s="696"/>
      <c r="B178" s="697"/>
      <c r="C178" s="697"/>
      <c r="D178" s="697"/>
      <c r="E178" s="697"/>
      <c r="F178" s="698"/>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x14ac:dyDescent="0.15">
      <c r="A179" s="696"/>
      <c r="B179" s="697"/>
      <c r="C179" s="697"/>
      <c r="D179" s="697"/>
      <c r="E179" s="697"/>
      <c r="F179" s="698"/>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x14ac:dyDescent="0.15">
      <c r="A180" s="696"/>
      <c r="B180" s="697"/>
      <c r="C180" s="697"/>
      <c r="D180" s="697"/>
      <c r="E180" s="697"/>
      <c r="F180" s="698"/>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x14ac:dyDescent="0.15">
      <c r="A181" s="696"/>
      <c r="B181" s="697"/>
      <c r="C181" s="697"/>
      <c r="D181" s="697"/>
      <c r="E181" s="697"/>
      <c r="F181" s="698"/>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696"/>
      <c r="B182" s="697"/>
      <c r="C182" s="697"/>
      <c r="D182" s="697"/>
      <c r="E182" s="697"/>
      <c r="F182" s="698"/>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696"/>
      <c r="B183" s="697"/>
      <c r="C183" s="697"/>
      <c r="D183" s="697"/>
      <c r="E183" s="697"/>
      <c r="F183" s="698"/>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696"/>
      <c r="B184" s="697"/>
      <c r="C184" s="697"/>
      <c r="D184" s="697"/>
      <c r="E184" s="697"/>
      <c r="F184" s="698"/>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696"/>
      <c r="B185" s="697"/>
      <c r="C185" s="697"/>
      <c r="D185" s="697"/>
      <c r="E185" s="697"/>
      <c r="F185" s="698"/>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x14ac:dyDescent="0.2">
      <c r="A186" s="696"/>
      <c r="B186" s="697"/>
      <c r="C186" s="697"/>
      <c r="D186" s="697"/>
      <c r="E186" s="697"/>
      <c r="F186" s="698"/>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x14ac:dyDescent="0.15">
      <c r="A187" s="696"/>
      <c r="B187" s="697"/>
      <c r="C187" s="697"/>
      <c r="D187" s="697"/>
      <c r="E187" s="697"/>
      <c r="F187" s="698"/>
      <c r="G187" s="390" t="s">
        <v>393</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394</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6"/>
      <c r="B188" s="697"/>
      <c r="C188" s="697"/>
      <c r="D188" s="697"/>
      <c r="E188" s="697"/>
      <c r="F188" s="698"/>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6"/>
      <c r="B189" s="697"/>
      <c r="C189" s="697"/>
      <c r="D189" s="697"/>
      <c r="E189" s="697"/>
      <c r="F189" s="698"/>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2"/>
    </row>
    <row r="190" spans="1:50" ht="24.75" customHeight="1" x14ac:dyDescent="0.15">
      <c r="A190" s="696"/>
      <c r="B190" s="697"/>
      <c r="C190" s="697"/>
      <c r="D190" s="697"/>
      <c r="E190" s="697"/>
      <c r="F190" s="698"/>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x14ac:dyDescent="0.15">
      <c r="A191" s="696"/>
      <c r="B191" s="697"/>
      <c r="C191" s="697"/>
      <c r="D191" s="697"/>
      <c r="E191" s="697"/>
      <c r="F191" s="698"/>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x14ac:dyDescent="0.15">
      <c r="A192" s="696"/>
      <c r="B192" s="697"/>
      <c r="C192" s="697"/>
      <c r="D192" s="697"/>
      <c r="E192" s="697"/>
      <c r="F192" s="698"/>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x14ac:dyDescent="0.15">
      <c r="A193" s="696"/>
      <c r="B193" s="697"/>
      <c r="C193" s="697"/>
      <c r="D193" s="697"/>
      <c r="E193" s="697"/>
      <c r="F193" s="698"/>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x14ac:dyDescent="0.15">
      <c r="A194" s="696"/>
      <c r="B194" s="697"/>
      <c r="C194" s="697"/>
      <c r="D194" s="697"/>
      <c r="E194" s="697"/>
      <c r="F194" s="698"/>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696"/>
      <c r="B195" s="697"/>
      <c r="C195" s="697"/>
      <c r="D195" s="697"/>
      <c r="E195" s="697"/>
      <c r="F195" s="698"/>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696"/>
      <c r="B196" s="697"/>
      <c r="C196" s="697"/>
      <c r="D196" s="697"/>
      <c r="E196" s="697"/>
      <c r="F196" s="698"/>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696"/>
      <c r="B197" s="697"/>
      <c r="C197" s="697"/>
      <c r="D197" s="697"/>
      <c r="E197" s="697"/>
      <c r="F197" s="698"/>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696"/>
      <c r="B198" s="697"/>
      <c r="C198" s="697"/>
      <c r="D198" s="697"/>
      <c r="E198" s="697"/>
      <c r="F198" s="698"/>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x14ac:dyDescent="0.2">
      <c r="A199" s="696"/>
      <c r="B199" s="697"/>
      <c r="C199" s="697"/>
      <c r="D199" s="697"/>
      <c r="E199" s="697"/>
      <c r="F199" s="698"/>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x14ac:dyDescent="0.15">
      <c r="A200" s="696"/>
      <c r="B200" s="697"/>
      <c r="C200" s="697"/>
      <c r="D200" s="697"/>
      <c r="E200" s="697"/>
      <c r="F200" s="698"/>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395</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6"/>
      <c r="B201" s="697"/>
      <c r="C201" s="697"/>
      <c r="D201" s="697"/>
      <c r="E201" s="697"/>
      <c r="F201" s="698"/>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6"/>
      <c r="B202" s="697"/>
      <c r="C202" s="697"/>
      <c r="D202" s="697"/>
      <c r="E202" s="697"/>
      <c r="F202" s="698"/>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2"/>
    </row>
    <row r="203" spans="1:50" ht="24.75" customHeight="1" x14ac:dyDescent="0.15">
      <c r="A203" s="696"/>
      <c r="B203" s="697"/>
      <c r="C203" s="697"/>
      <c r="D203" s="697"/>
      <c r="E203" s="697"/>
      <c r="F203" s="698"/>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x14ac:dyDescent="0.15">
      <c r="A204" s="696"/>
      <c r="B204" s="697"/>
      <c r="C204" s="697"/>
      <c r="D204" s="697"/>
      <c r="E204" s="697"/>
      <c r="F204" s="698"/>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x14ac:dyDescent="0.15">
      <c r="A205" s="696"/>
      <c r="B205" s="697"/>
      <c r="C205" s="697"/>
      <c r="D205" s="697"/>
      <c r="E205" s="697"/>
      <c r="F205" s="698"/>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x14ac:dyDescent="0.15">
      <c r="A206" s="696"/>
      <c r="B206" s="697"/>
      <c r="C206" s="697"/>
      <c r="D206" s="697"/>
      <c r="E206" s="697"/>
      <c r="F206" s="698"/>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x14ac:dyDescent="0.15">
      <c r="A207" s="696"/>
      <c r="B207" s="697"/>
      <c r="C207" s="697"/>
      <c r="D207" s="697"/>
      <c r="E207" s="697"/>
      <c r="F207" s="698"/>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696"/>
      <c r="B208" s="697"/>
      <c r="C208" s="697"/>
      <c r="D208" s="697"/>
      <c r="E208" s="697"/>
      <c r="F208" s="698"/>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696"/>
      <c r="B209" s="697"/>
      <c r="C209" s="697"/>
      <c r="D209" s="697"/>
      <c r="E209" s="697"/>
      <c r="F209" s="698"/>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696"/>
      <c r="B210" s="697"/>
      <c r="C210" s="697"/>
      <c r="D210" s="697"/>
      <c r="E210" s="697"/>
      <c r="F210" s="698"/>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696"/>
      <c r="B211" s="697"/>
      <c r="C211" s="697"/>
      <c r="D211" s="697"/>
      <c r="E211" s="697"/>
      <c r="F211" s="698"/>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90" t="s">
        <v>396</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397</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6"/>
      <c r="B215" s="697"/>
      <c r="C215" s="697"/>
      <c r="D215" s="697"/>
      <c r="E215" s="697"/>
      <c r="F215" s="698"/>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6"/>
      <c r="B216" s="697"/>
      <c r="C216" s="697"/>
      <c r="D216" s="697"/>
      <c r="E216" s="697"/>
      <c r="F216" s="698"/>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2"/>
    </row>
    <row r="217" spans="1:50" ht="24.75" customHeight="1" x14ac:dyDescent="0.15">
      <c r="A217" s="696"/>
      <c r="B217" s="697"/>
      <c r="C217" s="697"/>
      <c r="D217" s="697"/>
      <c r="E217" s="697"/>
      <c r="F217" s="698"/>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x14ac:dyDescent="0.15">
      <c r="A218" s="696"/>
      <c r="B218" s="697"/>
      <c r="C218" s="697"/>
      <c r="D218" s="697"/>
      <c r="E218" s="697"/>
      <c r="F218" s="698"/>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x14ac:dyDescent="0.15">
      <c r="A219" s="696"/>
      <c r="B219" s="697"/>
      <c r="C219" s="697"/>
      <c r="D219" s="697"/>
      <c r="E219" s="697"/>
      <c r="F219" s="698"/>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x14ac:dyDescent="0.15">
      <c r="A220" s="696"/>
      <c r="B220" s="697"/>
      <c r="C220" s="697"/>
      <c r="D220" s="697"/>
      <c r="E220" s="697"/>
      <c r="F220" s="698"/>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696"/>
      <c r="B221" s="697"/>
      <c r="C221" s="697"/>
      <c r="D221" s="697"/>
      <c r="E221" s="697"/>
      <c r="F221" s="698"/>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x14ac:dyDescent="0.15">
      <c r="A222" s="696"/>
      <c r="B222" s="697"/>
      <c r="C222" s="697"/>
      <c r="D222" s="697"/>
      <c r="E222" s="697"/>
      <c r="F222" s="698"/>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x14ac:dyDescent="0.15">
      <c r="A223" s="696"/>
      <c r="B223" s="697"/>
      <c r="C223" s="697"/>
      <c r="D223" s="697"/>
      <c r="E223" s="697"/>
      <c r="F223" s="698"/>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696"/>
      <c r="B224" s="697"/>
      <c r="C224" s="697"/>
      <c r="D224" s="697"/>
      <c r="E224" s="697"/>
      <c r="F224" s="698"/>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696"/>
      <c r="B225" s="697"/>
      <c r="C225" s="697"/>
      <c r="D225" s="697"/>
      <c r="E225" s="697"/>
      <c r="F225" s="698"/>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x14ac:dyDescent="0.2">
      <c r="A226" s="696"/>
      <c r="B226" s="697"/>
      <c r="C226" s="697"/>
      <c r="D226" s="697"/>
      <c r="E226" s="697"/>
      <c r="F226" s="698"/>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x14ac:dyDescent="0.15">
      <c r="A227" s="696"/>
      <c r="B227" s="697"/>
      <c r="C227" s="697"/>
      <c r="D227" s="697"/>
      <c r="E227" s="697"/>
      <c r="F227" s="698"/>
      <c r="G227" s="390" t="s">
        <v>398</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399</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6"/>
      <c r="B228" s="697"/>
      <c r="C228" s="697"/>
      <c r="D228" s="697"/>
      <c r="E228" s="697"/>
      <c r="F228" s="698"/>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6"/>
      <c r="B229" s="697"/>
      <c r="C229" s="697"/>
      <c r="D229" s="697"/>
      <c r="E229" s="697"/>
      <c r="F229" s="698"/>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2"/>
    </row>
    <row r="230" spans="1:50" ht="24.75" customHeight="1" x14ac:dyDescent="0.15">
      <c r="A230" s="696"/>
      <c r="B230" s="697"/>
      <c r="C230" s="697"/>
      <c r="D230" s="697"/>
      <c r="E230" s="697"/>
      <c r="F230" s="698"/>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x14ac:dyDescent="0.15">
      <c r="A231" s="696"/>
      <c r="B231" s="697"/>
      <c r="C231" s="697"/>
      <c r="D231" s="697"/>
      <c r="E231" s="697"/>
      <c r="F231" s="698"/>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x14ac:dyDescent="0.15">
      <c r="A232" s="696"/>
      <c r="B232" s="697"/>
      <c r="C232" s="697"/>
      <c r="D232" s="697"/>
      <c r="E232" s="697"/>
      <c r="F232" s="698"/>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x14ac:dyDescent="0.15">
      <c r="A233" s="696"/>
      <c r="B233" s="697"/>
      <c r="C233" s="697"/>
      <c r="D233" s="697"/>
      <c r="E233" s="697"/>
      <c r="F233" s="698"/>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x14ac:dyDescent="0.15">
      <c r="A234" s="696"/>
      <c r="B234" s="697"/>
      <c r="C234" s="697"/>
      <c r="D234" s="697"/>
      <c r="E234" s="697"/>
      <c r="F234" s="698"/>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x14ac:dyDescent="0.15">
      <c r="A235" s="696"/>
      <c r="B235" s="697"/>
      <c r="C235" s="697"/>
      <c r="D235" s="697"/>
      <c r="E235" s="697"/>
      <c r="F235" s="698"/>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x14ac:dyDescent="0.15">
      <c r="A236" s="696"/>
      <c r="B236" s="697"/>
      <c r="C236" s="697"/>
      <c r="D236" s="697"/>
      <c r="E236" s="697"/>
      <c r="F236" s="698"/>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x14ac:dyDescent="0.15">
      <c r="A237" s="696"/>
      <c r="B237" s="697"/>
      <c r="C237" s="697"/>
      <c r="D237" s="697"/>
      <c r="E237" s="697"/>
      <c r="F237" s="698"/>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x14ac:dyDescent="0.15">
      <c r="A238" s="696"/>
      <c r="B238" s="697"/>
      <c r="C238" s="697"/>
      <c r="D238" s="697"/>
      <c r="E238" s="697"/>
      <c r="F238" s="698"/>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x14ac:dyDescent="0.2">
      <c r="A239" s="696"/>
      <c r="B239" s="697"/>
      <c r="C239" s="697"/>
      <c r="D239" s="697"/>
      <c r="E239" s="697"/>
      <c r="F239" s="698"/>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x14ac:dyDescent="0.15">
      <c r="A240" s="696"/>
      <c r="B240" s="697"/>
      <c r="C240" s="697"/>
      <c r="D240" s="697"/>
      <c r="E240" s="697"/>
      <c r="F240" s="698"/>
      <c r="G240" s="390" t="s">
        <v>400</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401</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6"/>
      <c r="B241" s="697"/>
      <c r="C241" s="697"/>
      <c r="D241" s="697"/>
      <c r="E241" s="697"/>
      <c r="F241" s="698"/>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6"/>
      <c r="B242" s="697"/>
      <c r="C242" s="697"/>
      <c r="D242" s="697"/>
      <c r="E242" s="697"/>
      <c r="F242" s="698"/>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2"/>
    </row>
    <row r="243" spans="1:50" ht="24.75" customHeight="1" x14ac:dyDescent="0.15">
      <c r="A243" s="696"/>
      <c r="B243" s="697"/>
      <c r="C243" s="697"/>
      <c r="D243" s="697"/>
      <c r="E243" s="697"/>
      <c r="F243" s="698"/>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x14ac:dyDescent="0.15">
      <c r="A244" s="696"/>
      <c r="B244" s="697"/>
      <c r="C244" s="697"/>
      <c r="D244" s="697"/>
      <c r="E244" s="697"/>
      <c r="F244" s="698"/>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x14ac:dyDescent="0.15">
      <c r="A245" s="696"/>
      <c r="B245" s="697"/>
      <c r="C245" s="697"/>
      <c r="D245" s="697"/>
      <c r="E245" s="697"/>
      <c r="F245" s="698"/>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x14ac:dyDescent="0.15">
      <c r="A246" s="696"/>
      <c r="B246" s="697"/>
      <c r="C246" s="697"/>
      <c r="D246" s="697"/>
      <c r="E246" s="697"/>
      <c r="F246" s="698"/>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x14ac:dyDescent="0.15">
      <c r="A247" s="696"/>
      <c r="B247" s="697"/>
      <c r="C247" s="697"/>
      <c r="D247" s="697"/>
      <c r="E247" s="697"/>
      <c r="F247" s="698"/>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x14ac:dyDescent="0.15">
      <c r="A248" s="696"/>
      <c r="B248" s="697"/>
      <c r="C248" s="697"/>
      <c r="D248" s="697"/>
      <c r="E248" s="697"/>
      <c r="F248" s="698"/>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x14ac:dyDescent="0.15">
      <c r="A249" s="696"/>
      <c r="B249" s="697"/>
      <c r="C249" s="697"/>
      <c r="D249" s="697"/>
      <c r="E249" s="697"/>
      <c r="F249" s="698"/>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x14ac:dyDescent="0.15">
      <c r="A250" s="696"/>
      <c r="B250" s="697"/>
      <c r="C250" s="697"/>
      <c r="D250" s="697"/>
      <c r="E250" s="697"/>
      <c r="F250" s="698"/>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x14ac:dyDescent="0.15">
      <c r="A251" s="696"/>
      <c r="B251" s="697"/>
      <c r="C251" s="697"/>
      <c r="D251" s="697"/>
      <c r="E251" s="697"/>
      <c r="F251" s="698"/>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x14ac:dyDescent="0.2">
      <c r="A252" s="696"/>
      <c r="B252" s="697"/>
      <c r="C252" s="697"/>
      <c r="D252" s="697"/>
      <c r="E252" s="697"/>
      <c r="F252" s="698"/>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x14ac:dyDescent="0.15">
      <c r="A253" s="696"/>
      <c r="B253" s="697"/>
      <c r="C253" s="697"/>
      <c r="D253" s="697"/>
      <c r="E253" s="697"/>
      <c r="F253" s="698"/>
      <c r="G253" s="390" t="s">
        <v>402</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403</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6"/>
      <c r="B254" s="697"/>
      <c r="C254" s="697"/>
      <c r="D254" s="697"/>
      <c r="E254" s="697"/>
      <c r="F254" s="698"/>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6"/>
      <c r="B255" s="697"/>
      <c r="C255" s="697"/>
      <c r="D255" s="697"/>
      <c r="E255" s="697"/>
      <c r="F255" s="698"/>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2"/>
    </row>
    <row r="256" spans="1:50" ht="24.75" customHeight="1" x14ac:dyDescent="0.15">
      <c r="A256" s="696"/>
      <c r="B256" s="697"/>
      <c r="C256" s="697"/>
      <c r="D256" s="697"/>
      <c r="E256" s="697"/>
      <c r="F256" s="698"/>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x14ac:dyDescent="0.15">
      <c r="A257" s="696"/>
      <c r="B257" s="697"/>
      <c r="C257" s="697"/>
      <c r="D257" s="697"/>
      <c r="E257" s="697"/>
      <c r="F257" s="698"/>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x14ac:dyDescent="0.15">
      <c r="A258" s="696"/>
      <c r="B258" s="697"/>
      <c r="C258" s="697"/>
      <c r="D258" s="697"/>
      <c r="E258" s="697"/>
      <c r="F258" s="698"/>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x14ac:dyDescent="0.15">
      <c r="A259" s="696"/>
      <c r="B259" s="697"/>
      <c r="C259" s="697"/>
      <c r="D259" s="697"/>
      <c r="E259" s="697"/>
      <c r="F259" s="698"/>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x14ac:dyDescent="0.15">
      <c r="A260" s="696"/>
      <c r="B260" s="697"/>
      <c r="C260" s="697"/>
      <c r="D260" s="697"/>
      <c r="E260" s="697"/>
      <c r="F260" s="698"/>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x14ac:dyDescent="0.15">
      <c r="A261" s="696"/>
      <c r="B261" s="697"/>
      <c r="C261" s="697"/>
      <c r="D261" s="697"/>
      <c r="E261" s="697"/>
      <c r="F261" s="698"/>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x14ac:dyDescent="0.15">
      <c r="A262" s="696"/>
      <c r="B262" s="697"/>
      <c r="C262" s="697"/>
      <c r="D262" s="697"/>
      <c r="E262" s="697"/>
      <c r="F262" s="698"/>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x14ac:dyDescent="0.15">
      <c r="A263" s="696"/>
      <c r="B263" s="697"/>
      <c r="C263" s="697"/>
      <c r="D263" s="697"/>
      <c r="E263" s="697"/>
      <c r="F263" s="698"/>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x14ac:dyDescent="0.15">
      <c r="A264" s="696"/>
      <c r="B264" s="697"/>
      <c r="C264" s="697"/>
      <c r="D264" s="697"/>
      <c r="E264" s="697"/>
      <c r="F264" s="698"/>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406</v>
      </c>
      <c r="D135" s="121"/>
      <c r="E135" s="121"/>
      <c r="F135" s="121"/>
      <c r="G135" s="121"/>
      <c r="H135" s="121"/>
      <c r="I135" s="121"/>
      <c r="J135" s="121"/>
      <c r="K135" s="121"/>
      <c r="L135" s="121"/>
      <c r="M135" s="121" t="s">
        <v>407</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408</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406</v>
      </c>
      <c r="D168" s="121"/>
      <c r="E168" s="121"/>
      <c r="F168" s="121"/>
      <c r="G168" s="121"/>
      <c r="H168" s="121"/>
      <c r="I168" s="121"/>
      <c r="J168" s="121"/>
      <c r="K168" s="121"/>
      <c r="L168" s="121"/>
      <c r="M168" s="121" t="s">
        <v>407</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408</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406</v>
      </c>
      <c r="D201" s="121"/>
      <c r="E201" s="121"/>
      <c r="F201" s="121"/>
      <c r="G201" s="121"/>
      <c r="H201" s="121"/>
      <c r="I201" s="121"/>
      <c r="J201" s="121"/>
      <c r="K201" s="121"/>
      <c r="L201" s="121"/>
      <c r="M201" s="121" t="s">
        <v>407</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408</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421</v>
      </c>
      <c r="D234" s="121"/>
      <c r="E234" s="121"/>
      <c r="F234" s="121"/>
      <c r="G234" s="121"/>
      <c r="H234" s="121"/>
      <c r="I234" s="121"/>
      <c r="J234" s="121"/>
      <c r="K234" s="121"/>
      <c r="L234" s="121"/>
      <c r="M234" s="121" t="s">
        <v>422</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423</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406</v>
      </c>
      <c r="D267" s="121"/>
      <c r="E267" s="121"/>
      <c r="F267" s="121"/>
      <c r="G267" s="121"/>
      <c r="H267" s="121"/>
      <c r="I267" s="121"/>
      <c r="J267" s="121"/>
      <c r="K267" s="121"/>
      <c r="L267" s="121"/>
      <c r="M267" s="121" t="s">
        <v>407</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408</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406</v>
      </c>
      <c r="D333" s="121"/>
      <c r="E333" s="121"/>
      <c r="F333" s="121"/>
      <c r="G333" s="121"/>
      <c r="H333" s="121"/>
      <c r="I333" s="121"/>
      <c r="J333" s="121"/>
      <c r="K333" s="121"/>
      <c r="L333" s="121"/>
      <c r="M333" s="121" t="s">
        <v>407</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408</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406</v>
      </c>
      <c r="D399" s="121"/>
      <c r="E399" s="121"/>
      <c r="F399" s="121"/>
      <c r="G399" s="121"/>
      <c r="H399" s="121"/>
      <c r="I399" s="121"/>
      <c r="J399" s="121"/>
      <c r="K399" s="121"/>
      <c r="L399" s="121"/>
      <c r="M399" s="121" t="s">
        <v>407</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408</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406</v>
      </c>
      <c r="D531" s="121"/>
      <c r="E531" s="121"/>
      <c r="F531" s="121"/>
      <c r="G531" s="121"/>
      <c r="H531" s="121"/>
      <c r="I531" s="121"/>
      <c r="J531" s="121"/>
      <c r="K531" s="121"/>
      <c r="L531" s="121"/>
      <c r="M531" s="121" t="s">
        <v>407</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408</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406</v>
      </c>
      <c r="D597" s="121"/>
      <c r="E597" s="121"/>
      <c r="F597" s="121"/>
      <c r="G597" s="121"/>
      <c r="H597" s="121"/>
      <c r="I597" s="121"/>
      <c r="J597" s="121"/>
      <c r="K597" s="121"/>
      <c r="L597" s="121"/>
      <c r="M597" s="121" t="s">
        <v>407</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408</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406</v>
      </c>
      <c r="D663" s="121"/>
      <c r="E663" s="121"/>
      <c r="F663" s="121"/>
      <c r="G663" s="121"/>
      <c r="H663" s="121"/>
      <c r="I663" s="121"/>
      <c r="J663" s="121"/>
      <c r="K663" s="121"/>
      <c r="L663" s="121"/>
      <c r="M663" s="121" t="s">
        <v>407</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408</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406</v>
      </c>
      <c r="D696" s="121"/>
      <c r="E696" s="121"/>
      <c r="F696" s="121"/>
      <c r="G696" s="121"/>
      <c r="H696" s="121"/>
      <c r="I696" s="121"/>
      <c r="J696" s="121"/>
      <c r="K696" s="121"/>
      <c r="L696" s="121"/>
      <c r="M696" s="121" t="s">
        <v>407</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408</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406</v>
      </c>
      <c r="D762" s="121"/>
      <c r="E762" s="121"/>
      <c r="F762" s="121"/>
      <c r="G762" s="121"/>
      <c r="H762" s="121"/>
      <c r="I762" s="121"/>
      <c r="J762" s="121"/>
      <c r="K762" s="121"/>
      <c r="L762" s="121"/>
      <c r="M762" s="121" t="s">
        <v>407</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408</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406</v>
      </c>
      <c r="D861" s="121"/>
      <c r="E861" s="121"/>
      <c r="F861" s="121"/>
      <c r="G861" s="121"/>
      <c r="H861" s="121"/>
      <c r="I861" s="121"/>
      <c r="J861" s="121"/>
      <c r="K861" s="121"/>
      <c r="L861" s="121"/>
      <c r="M861" s="121" t="s">
        <v>407</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408</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406</v>
      </c>
      <c r="D894" s="121"/>
      <c r="E894" s="121"/>
      <c r="F894" s="121"/>
      <c r="G894" s="121"/>
      <c r="H894" s="121"/>
      <c r="I894" s="121"/>
      <c r="J894" s="121"/>
      <c r="K894" s="121"/>
      <c r="L894" s="121"/>
      <c r="M894" s="121" t="s">
        <v>407</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408</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446</v>
      </c>
      <c r="D1026" s="121"/>
      <c r="E1026" s="121"/>
      <c r="F1026" s="121"/>
      <c r="G1026" s="121"/>
      <c r="H1026" s="121"/>
      <c r="I1026" s="121"/>
      <c r="J1026" s="121"/>
      <c r="K1026" s="121"/>
      <c r="L1026" s="121"/>
      <c r="M1026" s="121" t="s">
        <v>447</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448</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406</v>
      </c>
      <c r="D1092" s="121"/>
      <c r="E1092" s="121"/>
      <c r="F1092" s="121"/>
      <c r="G1092" s="121"/>
      <c r="H1092" s="121"/>
      <c r="I1092" s="121"/>
      <c r="J1092" s="121"/>
      <c r="K1092" s="121"/>
      <c r="L1092" s="121"/>
      <c r="M1092" s="121" t="s">
        <v>407</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408</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406</v>
      </c>
      <c r="D1158" s="121"/>
      <c r="E1158" s="121"/>
      <c r="F1158" s="121"/>
      <c r="G1158" s="121"/>
      <c r="H1158" s="121"/>
      <c r="I1158" s="121"/>
      <c r="J1158" s="121"/>
      <c r="K1158" s="121"/>
      <c r="L1158" s="121"/>
      <c r="M1158" s="121" t="s">
        <v>407</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408</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2015-08-18T13:10:32Z</cp:lastPrinted>
  <dcterms:created xsi:type="dcterms:W3CDTF">2012-03-13T00:50:25Z</dcterms:created>
  <dcterms:modified xsi:type="dcterms:W3CDTF">2015-09-01T14:14:58Z</dcterms:modified>
</cp:coreProperties>
</file>