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<sst xmlns="http://schemas.openxmlformats.org/spreadsheetml/2006/main" count="1335" uniqueCount="540">
  <si>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</si>
  <si>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</si>
  <si>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</si>
  <si>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</si>
  <si>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</si>
  <si>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</si>
  <si>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</si>
  <si>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</si>
  <si>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</si>
  <si>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</si>
  <si>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</si>
  <si>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</si>
  <si>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</si>
  <si>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</si>
  <si>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</si>
  <si>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</si>
  <si>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</si>
  <si>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</si>
  <si>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</si>
  <si>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</si>
  <si>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</si>
  <si>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</si>
  <si>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</si>
  <si>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</si>
  <si>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</si>
  <si>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</si>
  <si>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</si>
  <si>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</si>
  <si>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</si>
  <si>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</si>
  <si>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</si>
  <si>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</si>
  <si>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</si>
  <si>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</si>
  <si>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</si>
  <si>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</si>
  <si>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</si>
  <si>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</si>
  <si>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</si>
  <si>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</si>
  <si>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</si>
  <si>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</si>
  <si>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</si>
  <si>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</si>
  <si>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</si>
  <si>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</si>
  <si>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</si>
  <si>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</si>
  <si>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</si>
  <si>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</si>
  <si>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</si>
  <si>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</si>
  <si>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</si>
  <si>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</si>
  <si>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</si>
  <si>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</si>
  <si>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</si>
  <si>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</si>
  <si>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</si>
  <si>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</si>
  <si>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</si>
  <si>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</si>
  <si>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</si>
  <si>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</si>
  <si>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</si>
  <si>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</si>
  <si>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</si>
  <si>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</si>
  <si>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</si>
  <si>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</si>
  <si>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</si>
  <si>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</si>
  <si>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</si>
  <si>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</si>
  <si>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</si>
  <si>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</si>
  <si>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</si>
  <si>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</si>
  <si>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</si>
  <si>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</si>
  <si>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</si>
  <si>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</si>
  <si>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</si>
  <si>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</si>
  <si>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</si>
  <si>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</si>
  <si>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</si>
  <si>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</si>
  <si>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</si>
  <si>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</si>
  <si>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</si>
  <si>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</si>
  <si>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</si>
  <si>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</si>
  <si>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</si>
  <si>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</si>
  <si>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</si>
  <si>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</si>
  <si>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</si>
  <si>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</si>
  <si>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</si>
  <si>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</si>
  <si>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</si>
  <si>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</si>
  <si>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</si>
  <si>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</si>
  <si>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</si>
  <si>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</si>
  <si>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</si>
  <si>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</si>
  <si>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</si>
  <si>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</si>
  <si>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</si>
  <si>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</si>
  <si>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</si>
  <si>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</si>
  <si>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</si>
  <si>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</si>
  <si>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</si>
  <si>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</si>
  <si>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</si>
  <si>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</si>
  <si>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</si>
  <si>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</si>
  <si>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</si>
  <si>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</si>
  <si>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</si>
  <si>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</si>
  <si>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</si>
  <si>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</si>
  <si>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</si>
  <si>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</si>
  <si>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</si>
  <si>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</si>
  <si>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</si>
  <si>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</si>
  <si>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</si>
  <si>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</si>
  <si>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</si>
  <si>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</si>
  <si>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</si>
  <si>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</si>
  <si>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</si>
  <si>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</si>
  <si>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</si>
  <si>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</si>
  <si>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</si>
  <si>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</si>
  <si>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</si>
  <si>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</si>
  <si>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</si>
  <si>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</si>
  <si>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</si>
  <si>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</si>
  <si>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</si>
  <si>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</si>
  <si>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</si>
  <si>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</si>
  <si>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</si>
  <si>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</si>
  <si>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</si>
  <si>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</si>
  <si>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</si>
  <si>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</si>
  <si>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</si>
  <si>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</si>
  <si>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</si>
  <si>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</si>
  <si>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</si>
  <si>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</si>
  <si>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</si>
  <si>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</si>
  <si>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</si>
  <si>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</si>
  <si>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</si>
  <si>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</si>
  <si>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</si>
  <si>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</si>
  <si>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</si>
  <si>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</si>
  <si>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</si>
  <si>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</si>
  <si>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</si>
  <si>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</si>
  <si>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</si>
  <si>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</si>
  <si>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</si>
  <si>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</si>
  <si>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</si>
  <si>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</si>
  <si>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</si>
  <si>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</si>
  <si>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</si>
  <si>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</si>
  <si>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</si>
  <si>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</si>
  <si>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</si>
  <si>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</si>
  <si>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</si>
  <si>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</si>
  <si>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</si>
  <si>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</si>
  <si>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</si>
  <si>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</si>
  <si>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</si>
  <si>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</si>
  <si>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</si>
  <si>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</si>
  <si>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</si>
  <si>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</si>
  <si>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</si>
  <si>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</si>
  <si>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</si>
  <si>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</si>
  <si>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</si>
  <si>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</si>
  <si>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</si>
  <si>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</si>
  <si>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</si>
  <si>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</si>
  <si>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</si>
  <si>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</si>
  <si>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</si>
  <si>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</si>
  <si>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</si>
  <si>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</si>
  <si>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</si>
  <si>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</si>
  <si>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</si>
  <si>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</si>
  <si>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</si>
  <si>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</si>
  <si>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</si>
  <si>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</si>
  <si>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</si>
  <si>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</si>
  <si>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</si>
  <si>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</si>
  <si>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</si>
  <si>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</si>
  <si>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</si>
  <si>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</si>
  <si>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</si>
  <si>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</si>
  <si>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</si>
  <si>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</si>
  <si>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</si>
  <si>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</si>
  <si>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</si>
  <si>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</si>
  <si>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</si>
  <si>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</si>
  <si>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</si>
  <si>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</si>
  <si>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</si>
  <si>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</si>
  <si>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</si>
  <si>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</si>
  <si>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</si>
  <si>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</si>
  <si>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</si>
  <si>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</si>
  <si>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</si>
  <si>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</si>
  <si>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</si>
  <si>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</si>
  <si>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</si>
  <si>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</si>
  <si>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</si>
  <si>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</si>
  <si>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</si>
  <si>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</si>
  <si>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</si>
  <si>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</si>
  <si>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</si>
  <si>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</si>
  <si>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</si>
  <si>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</si>
  <si>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</si>
  <si>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</si>
  <si>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</si>
  <si>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</si>
  <si>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</si>
  <si>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</si>
  <si>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</si>
  <si>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</si>
  <si>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</si>
  <si>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</si>
  <si>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</si>
  <si>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</si>
  <si>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</si>
  <si>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</si>
  <si>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</si>
  <si>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</si>
  <si>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</si>
  <si>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</si>
  <si>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</si>
  <si>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</si>
  <si>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</si>
  <si>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</si>
  <si>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</si>
  <si>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</si>
  <si>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</si>
  <si>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</si>
  <si>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</si>
  <si>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</si>
  <si>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</si>
  <si>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</si>
  <si>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</si>
  <si>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</si>
  <si>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</si>
  <si>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</si>
  <si>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</si>
  <si>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</si>
  <si>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</si>
  <si>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</si>
  <si>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</si>
  <si>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</si>
  <si>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</si>
  <si>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</si>
  <si>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</si>
  <si>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</si>
  <si>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</si>
  <si>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</si>
  <si>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</si>
  <si>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</si>
  <si>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</si>
  <si>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</si>
  <si>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</si>
  <si>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</si>
  <si>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</si>
  <si>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</si>
  <si>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</si>
  <si>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</si>
  <si>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</si>
  <si>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</si>
  <si>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</si>
  <si>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</si>
  <si>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</si>
  <si>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</si>
  <si>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</si>
  <si>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</si>
  <si>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</si>
  <si>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</si>
  <si>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</si>
  <si>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</si>
  <si>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</si>
  <si>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</si>
  <si>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</si>
  <si>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</si>
  <si>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</si>
  <si>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</si>
  <si>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</si>
  <si>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</si>
  <si>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</si>
  <si>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</si>
  <si>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</si>
  <si>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</si>
  <si>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</si>
  <si>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</si>
  <si>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</si>
  <si>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</si>
  <si>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</si>
  <si>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</si>
  <si>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</si>
  <si>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</si>
  <si>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</si>
  <si>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</si>
  <si>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</si>
  <si>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</si>
  <si>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</si>
  <si>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</si>
  <si>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</si>
  <si>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</si>
  <si>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</si>
  <si>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</si>
  <si>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</si>
  <si>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</si>
  <si>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</si>
  <si>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</si>
  <si>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</si>
  <si>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</si>
  <si>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</si>
  <si>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</si>
  <si>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</si>
  <si>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</si>
  <si>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</si>
  <si>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</si>
  <si>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</si>
  <si>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</si>
  <si>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</si>
  <si>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</si>
  <si>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</si>
  <si>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</si>
  <si>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</si>
  <si>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</si>
  <si>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</si>
  <si>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</si>
  <si>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</si>
  <si>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</si>
  <si>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</si>
  <si>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</si>
  <si>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</si>
  <si>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</si>
  <si>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</si>
  <si>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</si>
  <si>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</si>
  <si>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</si>
  <si>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</si>
  <si>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</si>
  <si>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</si>
  <si>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</si>
  <si>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</si>
  <si>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</si>
  <si>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</si>
  <si>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</si>
  <si>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</si>
  <si>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</si>
  <si>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</si>
  <si>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</si>
  <si>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</si>
  <si>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</si>
  <si>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</si>
  <si>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</si>
  <si>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</si>
  <si>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</si>
  <si>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</si>
  <si>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</si>
  <si>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</si>
  <si>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</si>
  <si>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</si>
  <si>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</si>
  <si>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</si>
  <si>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</si>
  <si>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</si>
  <si>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</si>
  <si>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</si>
  <si>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</si>
  <si>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</si>
  <si>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</si>
  <si>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</si>
  <si>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</si>
  <si>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</si>
  <si>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</si>
  <si>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</si>
  <si>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</si>
  <si>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</si>
  <si>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</si>
  <si>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</si>
  <si>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</si>
  <si>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</si>
  <si>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</si>
  <si>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</si>
  <si>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</si>
  <si>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</si>
  <si>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</si>
  <si>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</si>
  <si>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</si>
  <si>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</si>
  <si>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</si>
  <si>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</si>
  <si>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</si>
  <si>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</si>
  <si>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</si>
  <si>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</si>
  <si>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</si>
  <si>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</si>
  <si>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</si>
  <si>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</si>
  <si>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自然環境局</t>
    <rPh sb="0" eb="2">
      <t>シゼン</t>
    </rPh>
    <rPh sb="2" eb="5">
      <t>カンキョウキョク</t>
    </rPh>
    <phoneticPr fontId="5"/>
  </si>
  <si>
    <t>国立公園課</t>
    <rPh sb="0" eb="2">
      <t>コクリツ</t>
    </rPh>
    <rPh sb="2" eb="5">
      <t>コウエンカ</t>
    </rPh>
    <phoneticPr fontId="5"/>
  </si>
  <si>
    <t>課長　岡本 光之</t>
    <phoneticPr fontId="5"/>
  </si>
  <si>
    <t>-</t>
    <phoneticPr fontId="5"/>
  </si>
  <si>
    <t>5. 生物多様性の保全と自然との共生の推進
5-1 基盤的施策の実施及び国際的取組</t>
    <phoneticPr fontId="5"/>
  </si>
  <si>
    <t>生物多様性国家戦略2012-2020 第１部第４章第２節４、第３部第２章第７節１</t>
    <phoneticPr fontId="5"/>
  </si>
  <si>
    <t>○</t>
  </si>
  <si>
    <t>我が国を含むアジアにおける愛知目標の達成を含めた生物多様性条約に基づく取組の推進に資するため、アジアにおける国立公園等の保護地域に係る連携のための枠組みを構築し、保護地域の管理水準の向上を目指す。</t>
    <phoneticPr fontId="5"/>
  </si>
  <si>
    <t>我が国を含むアジアにおける保護地域の管理水準の向上のため、第１回アジア国立公園会議（平成25年11月、仙台市）や第６回世界国立公園会議（平成26年11月、オーストラリア）の成果を踏まえ、我が国がリーダーシップを発揮してアジアにおける保護地域に係る連携のための枠組みを構築し、こうした枠組みに基づき国立公園等の保護地域の管理手法等に関する情報共有や能力開発等の事業を実施する。</t>
    <phoneticPr fontId="5"/>
  </si>
  <si>
    <t>-</t>
    <phoneticPr fontId="5"/>
  </si>
  <si>
    <t>アジア保護地域パートナーシップへの参加国数</t>
    <phoneticPr fontId="5"/>
  </si>
  <si>
    <t>職員旅費</t>
    <rPh sb="0" eb="2">
      <t>ショクイン</t>
    </rPh>
    <rPh sb="2" eb="4">
      <t>リョヒ</t>
    </rPh>
    <phoneticPr fontId="5"/>
  </si>
  <si>
    <t>環境保全調査費</t>
    <rPh sb="0" eb="2">
      <t>カンキョウ</t>
    </rPh>
    <rPh sb="2" eb="4">
      <t>ホゼン</t>
    </rPh>
    <rPh sb="4" eb="7">
      <t>チョウサヒ</t>
    </rPh>
    <phoneticPr fontId="5"/>
  </si>
  <si>
    <t>生物多様性条約COP10で決定した愛知目標を世界的に実現するために、アジア地域においても保護地域に係る連携を推進するもので、我が国の「生物多様性国家戦略2012-2020」にも位置付けられており、社会のニーズを的確に反映している。</t>
    <rPh sb="98" eb="100">
      <t>シャカイ</t>
    </rPh>
    <rPh sb="105" eb="107">
      <t>テキカク</t>
    </rPh>
    <rPh sb="108" eb="110">
      <t>ハンエイ</t>
    </rPh>
    <phoneticPr fontId="5"/>
  </si>
  <si>
    <t>アジア各国政府との連携を推進するものであり、国が実施すべき事業である。</t>
    <rPh sb="3" eb="5">
      <t>カッコク</t>
    </rPh>
    <rPh sb="5" eb="7">
      <t>セイフ</t>
    </rPh>
    <rPh sb="9" eb="11">
      <t>レンケイ</t>
    </rPh>
    <rPh sb="12" eb="14">
      <t>スイシン</t>
    </rPh>
    <phoneticPr fontId="5"/>
  </si>
  <si>
    <t>生物多様性条約COP10で決定した愛知目標を世界的に実現するための優先度の高い事業であり、アジア各国で課題となっている保護地域の管理手法等に関する情報共有や能力開発等の事業を実施する、必要かつ適切な事業である。</t>
    <rPh sb="33" eb="36">
      <t>ユウセンド</t>
    </rPh>
    <rPh sb="37" eb="38">
      <t>タカ</t>
    </rPh>
    <rPh sb="39" eb="41">
      <t>ジギョウ</t>
    </rPh>
    <rPh sb="48" eb="50">
      <t>カッコク</t>
    </rPh>
    <rPh sb="51" eb="53">
      <t>カダイ</t>
    </rPh>
    <rPh sb="59" eb="61">
      <t>ホゴ</t>
    </rPh>
    <rPh sb="61" eb="63">
      <t>チイキ</t>
    </rPh>
    <rPh sb="64" eb="66">
      <t>カンリ</t>
    </rPh>
    <rPh sb="66" eb="68">
      <t>シュホウ</t>
    </rPh>
    <rPh sb="68" eb="69">
      <t>トウ</t>
    </rPh>
    <rPh sb="70" eb="71">
      <t>カン</t>
    </rPh>
    <rPh sb="73" eb="75">
      <t>ジョウホウ</t>
    </rPh>
    <rPh sb="75" eb="77">
      <t>キョウユウ</t>
    </rPh>
    <rPh sb="78" eb="80">
      <t>ノウリョク</t>
    </rPh>
    <rPh sb="80" eb="82">
      <t>カイハツ</t>
    </rPh>
    <rPh sb="82" eb="83">
      <t>トウ</t>
    </rPh>
    <rPh sb="84" eb="86">
      <t>ジギョウ</t>
    </rPh>
    <rPh sb="87" eb="89">
      <t>ジッシ</t>
    </rPh>
    <rPh sb="92" eb="94">
      <t>ヒツヨウ</t>
    </rPh>
    <rPh sb="96" eb="98">
      <t>テキセツ</t>
    </rPh>
    <rPh sb="99" eb="101">
      <t>ジギョウ</t>
    </rPh>
    <phoneticPr fontId="5"/>
  </si>
  <si>
    <t>主な事業の支出先の選定にあたっては、一般競争入札で行っており、競争性が確保されている。</t>
    <rPh sb="0" eb="1">
      <t>オモ</t>
    </rPh>
    <rPh sb="2" eb="4">
      <t>ジギョウ</t>
    </rPh>
    <rPh sb="5" eb="8">
      <t>シシュツサキ</t>
    </rPh>
    <rPh sb="9" eb="11">
      <t>センテイ</t>
    </rPh>
    <rPh sb="18" eb="20">
      <t>イッパン</t>
    </rPh>
    <rPh sb="20" eb="22">
      <t>キョウソウ</t>
    </rPh>
    <rPh sb="22" eb="24">
      <t>ニュウサツ</t>
    </rPh>
    <rPh sb="25" eb="26">
      <t>オコナ</t>
    </rPh>
    <rPh sb="31" eb="34">
      <t>キョウソウセイ</t>
    </rPh>
    <rPh sb="35" eb="37">
      <t>カクホ</t>
    </rPh>
    <phoneticPr fontId="5"/>
  </si>
  <si>
    <t>‐</t>
  </si>
  <si>
    <t>事業内容の変化にあわせた効率的な予算執行に努めている。</t>
    <rPh sb="0" eb="2">
      <t>ジギョウ</t>
    </rPh>
    <rPh sb="2" eb="4">
      <t>ナイヨウ</t>
    </rPh>
    <rPh sb="5" eb="7">
      <t>ヘンカ</t>
    </rPh>
    <rPh sb="12" eb="15">
      <t>コウリツテキ</t>
    </rPh>
    <rPh sb="16" eb="18">
      <t>ヨサン</t>
    </rPh>
    <rPh sb="18" eb="20">
      <t>シッコウ</t>
    </rPh>
    <rPh sb="21" eb="22">
      <t>ツト</t>
    </rPh>
    <phoneticPr fontId="5"/>
  </si>
  <si>
    <t>平成25年11月に開催した第１回アジア国立公園会議の成果も踏まえ、平成26年11月に開催された第６回世界国立公園会議の機会を利用してアジア保護地域パートナーシップを発足させている。</t>
    <phoneticPr fontId="5"/>
  </si>
  <si>
    <t>本事業は、我が国が議長を務めた生物多様性条約第10回締約国会議で採択された愛知目標の達成に資する重要な活動であり、我が国として優先的に取り組むべき事業である。</t>
    <phoneticPr fontId="5"/>
  </si>
  <si>
    <t>本事業の主な内容は、国際会議の開催・出席等から、アジアにおける国際連携の枠組構築、そして具体的な協力事業の実施等へと変化していることから、こうした事業内容の変化にあわせた柔軟かつ効率的な予算執行に努める。</t>
    <phoneticPr fontId="5"/>
  </si>
  <si>
    <t>新25-022</t>
    <phoneticPr fontId="5"/>
  </si>
  <si>
    <t>A. （株）三菱総合研究所</t>
    <phoneticPr fontId="5"/>
  </si>
  <si>
    <t>B. 一般財団法人 環境イノベーション情報機構</t>
    <phoneticPr fontId="5"/>
  </si>
  <si>
    <t>（株）三菱総合研究所</t>
    <phoneticPr fontId="5"/>
  </si>
  <si>
    <t>第６回世界国立公園会議の運営支援</t>
    <phoneticPr fontId="5"/>
  </si>
  <si>
    <t>一般財団法人 環境イノベーション情報機構</t>
    <phoneticPr fontId="5"/>
  </si>
  <si>
    <t>第６回世界国立公園会議等に関するウェブサイトの運営</t>
    <phoneticPr fontId="5"/>
  </si>
  <si>
    <t>少額随契</t>
    <rPh sb="0" eb="2">
      <t>ショウガク</t>
    </rPh>
    <rPh sb="2" eb="4">
      <t>ズイケイ</t>
    </rPh>
    <phoneticPr fontId="5"/>
  </si>
  <si>
    <t>アズウェイオーストラリア有限会社</t>
    <phoneticPr fontId="5"/>
  </si>
  <si>
    <t>豪州国立公園の現場視察に係る車両及びドライバー借上げ</t>
    <phoneticPr fontId="5"/>
  </si>
  <si>
    <t>(株)ＪＡＬ　ＡＢＣ</t>
    <phoneticPr fontId="5"/>
  </si>
  <si>
    <t>第6回世界国立公園会議への出席に係る海外用モバイル通信機器借上げ</t>
    <phoneticPr fontId="5"/>
  </si>
  <si>
    <t>アジアの保護地域に係る連携の枠組であるアジア保護地域パートナーシップに多くの国が参加する。</t>
    <rPh sb="4" eb="6">
      <t>ホゴ</t>
    </rPh>
    <rPh sb="6" eb="8">
      <t>チイキ</t>
    </rPh>
    <rPh sb="9" eb="10">
      <t>カカ</t>
    </rPh>
    <rPh sb="11" eb="13">
      <t>レンケイ</t>
    </rPh>
    <rPh sb="14" eb="16">
      <t>ワクグミ</t>
    </rPh>
    <phoneticPr fontId="5"/>
  </si>
  <si>
    <t>カ国</t>
    <phoneticPr fontId="5"/>
  </si>
  <si>
    <t>アジア保護地域パートナーシップに係る会議等の実施回数</t>
    <rPh sb="3" eb="5">
      <t>ホゴ</t>
    </rPh>
    <rPh sb="5" eb="7">
      <t>チイキ</t>
    </rPh>
    <rPh sb="16" eb="17">
      <t>カカ</t>
    </rPh>
    <rPh sb="18" eb="20">
      <t>カイギ</t>
    </rPh>
    <rPh sb="20" eb="21">
      <t>トウ</t>
    </rPh>
    <rPh sb="22" eb="24">
      <t>ジッシ</t>
    </rPh>
    <rPh sb="24" eb="26">
      <t>カイスウ</t>
    </rPh>
    <phoneticPr fontId="5"/>
  </si>
  <si>
    <t>回</t>
    <rPh sb="0" eb="1">
      <t>カイ</t>
    </rPh>
    <phoneticPr fontId="5"/>
  </si>
  <si>
    <t>-</t>
    <phoneticPr fontId="5"/>
  </si>
  <si>
    <t>92(百万円)/2(回)</t>
    <rPh sb="3" eb="4">
      <t>ヒャク</t>
    </rPh>
    <rPh sb="4" eb="6">
      <t>マンエン</t>
    </rPh>
    <rPh sb="10" eb="11">
      <t>カイ</t>
    </rPh>
    <phoneticPr fontId="5"/>
  </si>
  <si>
    <t>32(百万円)/3(回)</t>
    <phoneticPr fontId="5"/>
  </si>
  <si>
    <t>32(百万円)/2(回)</t>
    <phoneticPr fontId="5"/>
  </si>
  <si>
    <t>アジア保護地域パートナーシップ設立の初年度として一定の参加国を得ることができたが、今後更なる参加を得ることが重要。</t>
    <rPh sb="3" eb="5">
      <t>ホゴ</t>
    </rPh>
    <rPh sb="5" eb="7">
      <t>チイキ</t>
    </rPh>
    <rPh sb="15" eb="17">
      <t>セツリツ</t>
    </rPh>
    <rPh sb="18" eb="21">
      <t>ショネンド</t>
    </rPh>
    <rPh sb="19" eb="21">
      <t>ネンド</t>
    </rPh>
    <rPh sb="24" eb="26">
      <t>イッテイ</t>
    </rPh>
    <rPh sb="27" eb="29">
      <t>サンカ</t>
    </rPh>
    <rPh sb="29" eb="30">
      <t>クニ</t>
    </rPh>
    <rPh sb="31" eb="32">
      <t>エ</t>
    </rPh>
    <rPh sb="41" eb="43">
      <t>コンゴ</t>
    </rPh>
    <rPh sb="43" eb="44">
      <t>サラ</t>
    </rPh>
    <rPh sb="46" eb="48">
      <t>サンカ</t>
    </rPh>
    <rPh sb="49" eb="50">
      <t>エ</t>
    </rPh>
    <rPh sb="54" eb="56">
      <t>ジュウヨウ</t>
    </rPh>
    <phoneticPr fontId="5"/>
  </si>
  <si>
    <t>見込みどおり会議等を実施している。</t>
    <rPh sb="0" eb="2">
      <t>ミコ</t>
    </rPh>
    <rPh sb="6" eb="8">
      <t>カイギ</t>
    </rPh>
    <rPh sb="8" eb="9">
      <t>トウ</t>
    </rPh>
    <rPh sb="10" eb="12">
      <t>ジッシ</t>
    </rPh>
    <phoneticPr fontId="5"/>
  </si>
  <si>
    <t>アジア保護地域イニシアティブ構築推進事業</t>
    <phoneticPr fontId="5"/>
  </si>
  <si>
    <t>回</t>
    <rPh sb="0" eb="1">
      <t>カイ</t>
    </rPh>
    <phoneticPr fontId="5"/>
  </si>
  <si>
    <t>執行額　／　会議等の実施回数</t>
    <rPh sb="0" eb="2">
      <t>シッコウ</t>
    </rPh>
    <rPh sb="2" eb="3">
      <t>ガク</t>
    </rPh>
    <rPh sb="6" eb="8">
      <t>カイギ</t>
    </rPh>
    <rPh sb="8" eb="9">
      <t>トウ</t>
    </rPh>
    <rPh sb="10" eb="12">
      <t>ジッシ</t>
    </rPh>
    <rPh sb="12" eb="14">
      <t>カイスウ</t>
    </rPh>
    <phoneticPr fontId="5"/>
  </si>
  <si>
    <t>百万円</t>
    <rPh sb="0" eb="1">
      <t>ヒャク</t>
    </rPh>
    <rPh sb="1" eb="3">
      <t>マンエン</t>
    </rPh>
    <phoneticPr fontId="5"/>
  </si>
  <si>
    <t>百万円/回</t>
    <rPh sb="0" eb="2">
      <t>ヒャクマン</t>
    </rPh>
    <rPh sb="2" eb="3">
      <t>エン</t>
    </rPh>
    <rPh sb="4" eb="5">
      <t>カイ</t>
    </rPh>
    <phoneticPr fontId="5"/>
  </si>
  <si>
    <t>-</t>
    <phoneticPr fontId="5"/>
  </si>
  <si>
    <t>-</t>
    <phoneticPr fontId="5"/>
  </si>
  <si>
    <t>-</t>
    <phoneticPr fontId="5"/>
  </si>
  <si>
    <t>-</t>
    <phoneticPr fontId="5"/>
  </si>
  <si>
    <t>実施した会議等が、約800人が参加し環境省が主催する大規模なものから、参加者が数十人の小規模なものまで様々であり、単純な単位あたりコストの比較はできないが、各事業の規模・内容にあわせた効率的な支出に努めている。</t>
    <rPh sb="0" eb="2">
      <t>ジッシ</t>
    </rPh>
    <rPh sb="4" eb="6">
      <t>カイギ</t>
    </rPh>
    <rPh sb="6" eb="7">
      <t>トウ</t>
    </rPh>
    <rPh sb="9" eb="10">
      <t>ヤク</t>
    </rPh>
    <rPh sb="13" eb="14">
      <t>ニン</t>
    </rPh>
    <rPh sb="15" eb="17">
      <t>サンカ</t>
    </rPh>
    <rPh sb="18" eb="21">
      <t>カンキョウショウ</t>
    </rPh>
    <rPh sb="22" eb="24">
      <t>シュサイ</t>
    </rPh>
    <rPh sb="26" eb="29">
      <t>ダイキボ</t>
    </rPh>
    <rPh sb="35" eb="38">
      <t>サンカシャ</t>
    </rPh>
    <rPh sb="39" eb="41">
      <t>スウジュウ</t>
    </rPh>
    <rPh sb="41" eb="42">
      <t>ニン</t>
    </rPh>
    <rPh sb="43" eb="46">
      <t>ショウキボ</t>
    </rPh>
    <rPh sb="51" eb="53">
      <t>サマザマ</t>
    </rPh>
    <rPh sb="57" eb="59">
      <t>タンジュン</t>
    </rPh>
    <rPh sb="60" eb="62">
      <t>タンイ</t>
    </rPh>
    <rPh sb="69" eb="71">
      <t>ヒカク</t>
    </rPh>
    <rPh sb="78" eb="79">
      <t>カク</t>
    </rPh>
    <rPh sb="79" eb="81">
      <t>ジギョウ</t>
    </rPh>
    <rPh sb="82" eb="84">
      <t>キボ</t>
    </rPh>
    <rPh sb="85" eb="87">
      <t>ナイヨウ</t>
    </rPh>
    <rPh sb="92" eb="95">
      <t>コウリツテキ</t>
    </rPh>
    <rPh sb="96" eb="98">
      <t>シシュツ</t>
    </rPh>
    <rPh sb="99" eb="100">
      <t>ツト</t>
    </rPh>
    <phoneticPr fontId="5"/>
  </si>
  <si>
    <t>C. 国際自然保護連合</t>
    <rPh sb="3" eb="5">
      <t>コクサイ</t>
    </rPh>
    <rPh sb="5" eb="7">
      <t>シゼン</t>
    </rPh>
    <rPh sb="7" eb="9">
      <t>ホゴ</t>
    </rPh>
    <rPh sb="9" eb="11">
      <t>レンゴウ</t>
    </rPh>
    <phoneticPr fontId="5"/>
  </si>
  <si>
    <t>第６回世界国立公園会議に係る参加登録費（８名分）</t>
    <rPh sb="14" eb="16">
      <t>サンカ</t>
    </rPh>
    <rPh sb="16" eb="19">
      <t>トウロクヒ</t>
    </rPh>
    <rPh sb="21" eb="23">
      <t>メイブン</t>
    </rPh>
    <phoneticPr fontId="5"/>
  </si>
  <si>
    <t>国際自然保護連合</t>
    <rPh sb="0" eb="2">
      <t>コクサイ</t>
    </rPh>
    <rPh sb="2" eb="4">
      <t>シゼン</t>
    </rPh>
    <rPh sb="4" eb="6">
      <t>ホゴ</t>
    </rPh>
    <rPh sb="6" eb="8">
      <t>レンゴウ</t>
    </rPh>
    <phoneticPr fontId="5"/>
  </si>
  <si>
    <t>旭社(株)</t>
    <phoneticPr fontId="5"/>
  </si>
  <si>
    <t>第６回世界国立公園会議に係るインクタンクの購入</t>
    <rPh sb="21" eb="23">
      <t>コウニュウ</t>
    </rPh>
    <phoneticPr fontId="5"/>
  </si>
  <si>
    <t>-</t>
    <phoneticPr fontId="5"/>
  </si>
  <si>
    <t>アジアにおける保護地域の管理水準の向上を進めるためには、本事業で実施しているように、アジア各国の連携のための枠組みを構築した上で、情報共有や能力開発等の事業を実施するのが効果的である。</t>
    <rPh sb="79" eb="81">
      <t>ジッシ</t>
    </rPh>
    <rPh sb="85" eb="88">
      <t>コウカテキ</t>
    </rPh>
    <phoneticPr fontId="5"/>
  </si>
  <si>
    <t>事業目的に即した適切な費目・使途に限定している。</t>
    <phoneticPr fontId="5"/>
  </si>
  <si>
    <t>成果目標の達成に向け、より効果的に事業を実施するための改善策を検討するとともに、実際にアジアの保護地域の管理水準の向上が進んでいるのか、進んでいなければ何が原因であるのかを分析し、より効果的な連携のあり方を検討するよう努めること。</t>
    <phoneticPr fontId="5"/>
  </si>
  <si>
    <t>現状通り</t>
  </si>
  <si>
    <t>成果目標の達成に向け、より効率的な事業の実施方法や効果的な連携のあり方について引き続き検討し、改善に努めたい。</t>
    <phoneticPr fontId="5"/>
  </si>
  <si>
    <t>外部有識者点検対象外</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</si>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</sst>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141831</xdr:colOff>
      <xdr:row>140</xdr:row>
      <xdr:rowOff>158750</xdr:rowOff>
    </xdr:from>
    <xdr:to>
      <xdr:col>38</xdr:col>
      <xdr:colOff>187339</xdr:colOff>
      <xdr:row>141</xdr:row>
      <xdr:rowOff>333375</xdr:rowOff>
    </xdr:to>
    <xdr:sp macro="" textlink="">
      <xdr:nvSpPr>
        <xdr:cNvPr id="5" name="正方形/長方形 4"/>
        <xdr:cNvSpPr/>
      </xdr:nvSpPr>
      <xdr:spPr>
        <a:xfrm>
          <a:off x="3761331" y="35168417"/>
          <a:ext cx="4067175" cy="5238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３２百万円</a:t>
          </a:r>
          <a:endParaRPr kumimoji="1" lang="en-US" altLang="ja-JP" sz="1100"/>
        </a:p>
      </xdr:txBody>
    </xdr:sp>
    <xdr:clientData/>
  </xdr:twoCellAnchor>
  <xdr:twoCellAnchor>
    <xdr:from>
      <xdr:col>8</xdr:col>
      <xdr:colOff>127015</xdr:colOff>
      <xdr:row>145</xdr:row>
      <xdr:rowOff>282575</xdr:rowOff>
    </xdr:from>
    <xdr:to>
      <xdr:col>20</xdr:col>
      <xdr:colOff>114315</xdr:colOff>
      <xdr:row>148</xdr:row>
      <xdr:rowOff>104297</xdr:rowOff>
    </xdr:to>
    <xdr:sp macro="" textlink="">
      <xdr:nvSpPr>
        <xdr:cNvPr id="6" name="正方形/長方形 5"/>
        <xdr:cNvSpPr/>
      </xdr:nvSpPr>
      <xdr:spPr>
        <a:xfrm>
          <a:off x="1735682" y="37038492"/>
          <a:ext cx="2400300" cy="8694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 . </a:t>
          </a:r>
          <a:r>
            <a:rPr kumimoji="1" lang="ja-JP" altLang="en-US" sz="1200"/>
            <a:t>（株）三菱総合研究所</a:t>
          </a:r>
          <a:endParaRPr kumimoji="1" lang="en-US" altLang="ja-JP" sz="1200"/>
        </a:p>
        <a:p>
          <a:pPr algn="ctr"/>
          <a:r>
            <a:rPr kumimoji="1" lang="ja-JP" altLang="en-US" sz="1100"/>
            <a:t>３０百万円</a:t>
          </a:r>
        </a:p>
      </xdr:txBody>
    </xdr:sp>
    <xdr:clientData/>
  </xdr:twoCellAnchor>
  <xdr:twoCellAnchor>
    <xdr:from>
      <xdr:col>8</xdr:col>
      <xdr:colOff>63515</xdr:colOff>
      <xdr:row>144</xdr:row>
      <xdr:rowOff>328757</xdr:rowOff>
    </xdr:from>
    <xdr:to>
      <xdr:col>19</xdr:col>
      <xdr:colOff>175699</xdr:colOff>
      <xdr:row>145</xdr:row>
      <xdr:rowOff>282575</xdr:rowOff>
    </xdr:to>
    <xdr:sp macro="" textlink="">
      <xdr:nvSpPr>
        <xdr:cNvPr id="7" name="テキスト ボックス 6"/>
        <xdr:cNvSpPr txBox="1"/>
      </xdr:nvSpPr>
      <xdr:spPr>
        <a:xfrm>
          <a:off x="1672182" y="36735424"/>
          <a:ext cx="2324100"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25</xdr:col>
      <xdr:colOff>55049</xdr:colOff>
      <xdr:row>141</xdr:row>
      <xdr:rowOff>333375</xdr:rowOff>
    </xdr:from>
    <xdr:to>
      <xdr:col>25</xdr:col>
      <xdr:colOff>55049</xdr:colOff>
      <xdr:row>145</xdr:row>
      <xdr:rowOff>269875</xdr:rowOff>
    </xdr:to>
    <xdr:cxnSp macro="">
      <xdr:nvCxnSpPr>
        <xdr:cNvPr id="8" name="直線矢印コネクタ 7"/>
        <xdr:cNvCxnSpPr/>
      </xdr:nvCxnSpPr>
      <xdr:spPr>
        <a:xfrm>
          <a:off x="5082132" y="35692292"/>
          <a:ext cx="0" cy="1333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140622</xdr:colOff>
      <xdr:row>148</xdr:row>
      <xdr:rowOff>331065</xdr:rowOff>
    </xdr:from>
    <xdr:to>
      <xdr:col>20</xdr:col>
      <xdr:colOff>46358</xdr:colOff>
      <xdr:row>150</xdr:row>
      <xdr:rowOff>9525</xdr:rowOff>
    </xdr:to>
    <xdr:sp macro="" textlink="">
      <xdr:nvSpPr>
        <xdr:cNvPr id="9" name="大かっこ 8"/>
        <xdr:cNvSpPr/>
      </xdr:nvSpPr>
      <xdr:spPr>
        <a:xfrm>
          <a:off x="1749289" y="38134732"/>
          <a:ext cx="2318736" cy="3769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第６回世界国立公園会議の運営支援</a:t>
          </a:r>
        </a:p>
      </xdr:txBody>
    </xdr:sp>
    <xdr:clientData/>
  </xdr:twoCellAnchor>
  <xdr:twoCellAnchor>
    <xdr:from>
      <xdr:col>22</xdr:col>
      <xdr:colOff>191574</xdr:colOff>
      <xdr:row>145</xdr:row>
      <xdr:rowOff>273050</xdr:rowOff>
    </xdr:from>
    <xdr:to>
      <xdr:col>34</xdr:col>
      <xdr:colOff>178874</xdr:colOff>
      <xdr:row>148</xdr:row>
      <xdr:rowOff>94772</xdr:rowOff>
    </xdr:to>
    <xdr:sp macro="" textlink="">
      <xdr:nvSpPr>
        <xdr:cNvPr id="10" name="正方形/長方形 9"/>
        <xdr:cNvSpPr/>
      </xdr:nvSpPr>
      <xdr:spPr>
        <a:xfrm>
          <a:off x="4615407" y="37028967"/>
          <a:ext cx="2400300" cy="8694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B . </a:t>
          </a:r>
          <a:r>
            <a:rPr kumimoji="1" lang="ja-JP" altLang="en-US" sz="1200"/>
            <a:t>一般財団法人</a:t>
          </a:r>
          <a:endParaRPr kumimoji="1" lang="en-US" altLang="ja-JP" sz="1200"/>
        </a:p>
        <a:p>
          <a:pPr algn="ctr"/>
          <a:r>
            <a:rPr kumimoji="1" lang="ja-JP" altLang="en-US" sz="1200"/>
            <a:t>環境イノベーション情報機構</a:t>
          </a:r>
          <a:endParaRPr kumimoji="1" lang="en-US" altLang="ja-JP" sz="1200"/>
        </a:p>
        <a:p>
          <a:pPr algn="ctr"/>
          <a:r>
            <a:rPr kumimoji="1" lang="ja-JP" altLang="en-US" sz="1100"/>
            <a:t>０．７百万円</a:t>
          </a:r>
        </a:p>
      </xdr:txBody>
    </xdr:sp>
    <xdr:clientData/>
  </xdr:twoCellAnchor>
  <xdr:twoCellAnchor>
    <xdr:from>
      <xdr:col>23</xdr:col>
      <xdr:colOff>41290</xdr:colOff>
      <xdr:row>144</xdr:row>
      <xdr:rowOff>319232</xdr:rowOff>
    </xdr:from>
    <xdr:to>
      <xdr:col>34</xdr:col>
      <xdr:colOff>153474</xdr:colOff>
      <xdr:row>145</xdr:row>
      <xdr:rowOff>273050</xdr:rowOff>
    </xdr:to>
    <xdr:sp macro="" textlink="">
      <xdr:nvSpPr>
        <xdr:cNvPr id="11" name="テキスト ボックス 10"/>
        <xdr:cNvSpPr txBox="1"/>
      </xdr:nvSpPr>
      <xdr:spPr>
        <a:xfrm>
          <a:off x="4666207" y="36725899"/>
          <a:ext cx="2324100"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37</xdr:col>
      <xdr:colOff>169349</xdr:colOff>
      <xdr:row>141</xdr:row>
      <xdr:rowOff>323850</xdr:rowOff>
    </xdr:from>
    <xdr:to>
      <xdr:col>37</xdr:col>
      <xdr:colOff>169349</xdr:colOff>
      <xdr:row>145</xdr:row>
      <xdr:rowOff>260350</xdr:rowOff>
    </xdr:to>
    <xdr:cxnSp macro="">
      <xdr:nvCxnSpPr>
        <xdr:cNvPr id="12" name="直線矢印コネクタ 11"/>
        <xdr:cNvCxnSpPr/>
      </xdr:nvCxnSpPr>
      <xdr:spPr>
        <a:xfrm>
          <a:off x="7609432" y="35682767"/>
          <a:ext cx="0" cy="1333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13622</xdr:colOff>
      <xdr:row>148</xdr:row>
      <xdr:rowOff>321539</xdr:rowOff>
    </xdr:from>
    <xdr:to>
      <xdr:col>34</xdr:col>
      <xdr:colOff>120442</xdr:colOff>
      <xdr:row>150</xdr:row>
      <xdr:rowOff>200025</xdr:rowOff>
    </xdr:to>
    <xdr:sp macro="" textlink="">
      <xdr:nvSpPr>
        <xdr:cNvPr id="13" name="大かっこ 12"/>
        <xdr:cNvSpPr/>
      </xdr:nvSpPr>
      <xdr:spPr>
        <a:xfrm>
          <a:off x="4638539" y="38125206"/>
          <a:ext cx="2318736" cy="5769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第６回世界国立公園会議等に関するウェブサイトの運営</a:t>
          </a:r>
        </a:p>
      </xdr:txBody>
    </xdr:sp>
    <xdr:clientData/>
  </xdr:twoCellAnchor>
  <xdr:twoCellAnchor>
    <xdr:from>
      <xdr:col>36</xdr:col>
      <xdr:colOff>157707</xdr:colOff>
      <xdr:row>145</xdr:row>
      <xdr:rowOff>273050</xdr:rowOff>
    </xdr:from>
    <xdr:to>
      <xdr:col>48</xdr:col>
      <xdr:colOff>145007</xdr:colOff>
      <xdr:row>148</xdr:row>
      <xdr:rowOff>94772</xdr:rowOff>
    </xdr:to>
    <xdr:sp macro="" textlink="">
      <xdr:nvSpPr>
        <xdr:cNvPr id="14" name="正方形/長方形 13"/>
        <xdr:cNvSpPr/>
      </xdr:nvSpPr>
      <xdr:spPr>
        <a:xfrm>
          <a:off x="7396707" y="37028967"/>
          <a:ext cx="2400300" cy="8694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C . </a:t>
          </a:r>
          <a:r>
            <a:rPr kumimoji="1" lang="ja-JP" altLang="en-US" sz="1200"/>
            <a:t>民間会社等（４機関）</a:t>
          </a:r>
          <a:endParaRPr kumimoji="1" lang="en-US" altLang="ja-JP" sz="1200"/>
        </a:p>
        <a:p>
          <a:pPr algn="ctr"/>
          <a:r>
            <a:rPr kumimoji="1" lang="ja-JP" altLang="en-US" sz="1100"/>
            <a:t>１百万円</a:t>
          </a:r>
        </a:p>
      </xdr:txBody>
    </xdr:sp>
    <xdr:clientData/>
  </xdr:twoCellAnchor>
  <xdr:twoCellAnchor>
    <xdr:from>
      <xdr:col>37</xdr:col>
      <xdr:colOff>16949</xdr:colOff>
      <xdr:row>144</xdr:row>
      <xdr:rowOff>319232</xdr:rowOff>
    </xdr:from>
    <xdr:to>
      <xdr:col>48</xdr:col>
      <xdr:colOff>129132</xdr:colOff>
      <xdr:row>145</xdr:row>
      <xdr:rowOff>273050</xdr:rowOff>
    </xdr:to>
    <xdr:sp macro="" textlink="">
      <xdr:nvSpPr>
        <xdr:cNvPr id="15" name="テキスト ボックス 14"/>
        <xdr:cNvSpPr txBox="1"/>
      </xdr:nvSpPr>
      <xdr:spPr>
        <a:xfrm>
          <a:off x="7457032" y="36725899"/>
          <a:ext cx="2324100"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少額随意契約等</a:t>
          </a:r>
          <a:r>
            <a:rPr kumimoji="1" lang="en-US" altLang="ja-JP" sz="1100"/>
            <a:t>】</a:t>
          </a:r>
          <a:endParaRPr kumimoji="1" lang="ja-JP" altLang="en-US" sz="1100"/>
        </a:p>
      </xdr:txBody>
    </xdr:sp>
    <xdr:clientData/>
  </xdr:twoCellAnchor>
  <xdr:twoCellAnchor>
    <xdr:from>
      <xdr:col>36</xdr:col>
      <xdr:colOff>171314</xdr:colOff>
      <xdr:row>148</xdr:row>
      <xdr:rowOff>321538</xdr:rowOff>
    </xdr:from>
    <xdr:to>
      <xdr:col>48</xdr:col>
      <xdr:colOff>77050</xdr:colOff>
      <xdr:row>151</xdr:row>
      <xdr:rowOff>31749</xdr:rowOff>
    </xdr:to>
    <xdr:sp macro="" textlink="">
      <xdr:nvSpPr>
        <xdr:cNvPr id="16" name="大かっこ 15"/>
        <xdr:cNvSpPr/>
      </xdr:nvSpPr>
      <xdr:spPr>
        <a:xfrm>
          <a:off x="7410314" y="38125205"/>
          <a:ext cx="2318736" cy="7579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第６回世界国立公園会議への職員の参加登録料、海外用モバイル通信機器の借上げ等</a:t>
          </a:r>
        </a:p>
      </xdr:txBody>
    </xdr:sp>
    <xdr:clientData/>
  </xdr:twoCellAnchor>
  <xdr:twoCellAnchor>
    <xdr:from>
      <xdr:col>19</xdr:col>
      <xdr:colOff>147124</xdr:colOff>
      <xdr:row>141</xdr:row>
      <xdr:rowOff>333375</xdr:rowOff>
    </xdr:from>
    <xdr:to>
      <xdr:col>19</xdr:col>
      <xdr:colOff>147124</xdr:colOff>
      <xdr:row>145</xdr:row>
      <xdr:rowOff>269875</xdr:rowOff>
    </xdr:to>
    <xdr:cxnSp macro="">
      <xdr:nvCxnSpPr>
        <xdr:cNvPr id="17" name="直線矢印コネクタ 16"/>
        <xdr:cNvCxnSpPr/>
      </xdr:nvCxnSpPr>
      <xdr:spPr>
        <a:xfrm>
          <a:off x="3967707" y="35692292"/>
          <a:ext cx="0" cy="1333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95251</xdr:colOff>
      <xdr:row>180</xdr:row>
      <xdr:rowOff>137583</xdr:rowOff>
    </xdr:from>
    <xdr:to>
      <xdr:col>23</xdr:col>
      <xdr:colOff>170579</xdr:colOff>
      <xdr:row>183</xdr:row>
      <xdr:rowOff>289983</xdr:rowOff>
    </xdr:to>
    <xdr:sp macro="" textlink="">
      <xdr:nvSpPr>
        <xdr:cNvPr id="18" name="正方形/長方形 17"/>
        <xdr:cNvSpPr/>
      </xdr:nvSpPr>
      <xdr:spPr>
        <a:xfrm>
          <a:off x="2106084" y="50556583"/>
          <a:ext cx="2689412" cy="1104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10</xdr:col>
      <xdr:colOff>116417</xdr:colOff>
      <xdr:row>193</xdr:row>
      <xdr:rowOff>201083</xdr:rowOff>
    </xdr:from>
    <xdr:to>
      <xdr:col>23</xdr:col>
      <xdr:colOff>191745</xdr:colOff>
      <xdr:row>195</xdr:row>
      <xdr:rowOff>242358</xdr:rowOff>
    </xdr:to>
    <xdr:sp macro="" textlink="">
      <xdr:nvSpPr>
        <xdr:cNvPr id="19" name="正方形/長方形 18"/>
        <xdr:cNvSpPr/>
      </xdr:nvSpPr>
      <xdr:spPr>
        <a:xfrm>
          <a:off x="2127250" y="54821666"/>
          <a:ext cx="2689412" cy="6762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支出額が１００万円未満のため、記載を省略。</a:t>
          </a:r>
          <a:endParaRPr kumimoji="1" lang="ja-JP" altLang="en-US" sz="1100">
            <a:solidFill>
              <a:sysClr val="windowText" lastClr="000000"/>
            </a:solidFill>
          </a:endParaRPr>
        </a:p>
      </xdr:txBody>
    </xdr:sp>
    <xdr:clientData/>
  </xdr:twoCellAnchor>
  <xdr:twoCellAnchor>
    <xdr:from>
      <xdr:col>10</xdr:col>
      <xdr:colOff>137583</xdr:colOff>
      <xdr:row>206</xdr:row>
      <xdr:rowOff>158750</xdr:rowOff>
    </xdr:from>
    <xdr:to>
      <xdr:col>24</xdr:col>
      <xdr:colOff>11828</xdr:colOff>
      <xdr:row>208</xdr:row>
      <xdr:rowOff>200025</xdr:rowOff>
    </xdr:to>
    <xdr:sp macro="" textlink="">
      <xdr:nvSpPr>
        <xdr:cNvPr id="20" name="正方形/長方形 19"/>
        <xdr:cNvSpPr/>
      </xdr:nvSpPr>
      <xdr:spPr>
        <a:xfrm>
          <a:off x="2148416" y="56536167"/>
          <a:ext cx="2689412" cy="6762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支出額が１００万円未満のため、記載を省略。</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90" zoomScaleNormal="90" zoomScalePageLayoutView="85" workbookViewId="0">
      <selection activeCell="F2" sqref="F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6" t="s">
        <v>463</v>
      </c>
      <c r="AR2" s="686"/>
      <c r="AS2" s="68" t="str">
        <f>IF(OR(AQ2="　", AQ2=""), "", "-")</f>
        <v/>
      </c>
      <c r="AT2" s="687">
        <v>199</v>
      </c>
      <c r="AU2" s="687"/>
      <c r="AV2" s="69" t="str">
        <f>IF(AW2="", "", "-")</f>
        <v/>
      </c>
      <c r="AW2" s="688"/>
      <c r="AX2" s="688"/>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468</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513</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469</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95</v>
      </c>
      <c r="H5" s="622"/>
      <c r="I5" s="622"/>
      <c r="J5" s="622"/>
      <c r="K5" s="622"/>
      <c r="L5" s="622"/>
      <c r="M5" s="661" t="s">
        <v>92</v>
      </c>
      <c r="N5" s="662"/>
      <c r="O5" s="662"/>
      <c r="P5" s="662"/>
      <c r="Q5" s="662"/>
      <c r="R5" s="663"/>
      <c r="S5" s="621" t="s">
        <v>157</v>
      </c>
      <c r="T5" s="622"/>
      <c r="U5" s="622"/>
      <c r="V5" s="622"/>
      <c r="W5" s="622"/>
      <c r="X5" s="623"/>
      <c r="Y5" s="454" t="s">
        <v>3</v>
      </c>
      <c r="Z5" s="455"/>
      <c r="AA5" s="455"/>
      <c r="AB5" s="455"/>
      <c r="AC5" s="455"/>
      <c r="AD5" s="456"/>
      <c r="AE5" s="457" t="s">
        <v>470</v>
      </c>
      <c r="AF5" s="458"/>
      <c r="AG5" s="458"/>
      <c r="AH5" s="458"/>
      <c r="AI5" s="458"/>
      <c r="AJ5" s="458"/>
      <c r="AK5" s="458"/>
      <c r="AL5" s="458"/>
      <c r="AM5" s="458"/>
      <c r="AN5" s="458"/>
      <c r="AO5" s="458"/>
      <c r="AP5" s="459"/>
      <c r="AQ5" s="460" t="s">
        <v>471</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473</v>
      </c>
      <c r="AF6" s="472"/>
      <c r="AG6" s="472"/>
      <c r="AH6" s="472"/>
      <c r="AI6" s="472"/>
      <c r="AJ6" s="472"/>
      <c r="AK6" s="472"/>
      <c r="AL6" s="472"/>
      <c r="AM6" s="472"/>
      <c r="AN6" s="472"/>
      <c r="AO6" s="472"/>
      <c r="AP6" s="472"/>
      <c r="AQ6" s="473"/>
      <c r="AR6" s="473"/>
      <c r="AS6" s="473"/>
      <c r="AT6" s="473"/>
      <c r="AU6" s="473"/>
      <c r="AV6" s="473"/>
      <c r="AW6" s="473"/>
      <c r="AX6" s="474"/>
    </row>
    <row r="7" spans="1:50" ht="43.5" customHeight="1" x14ac:dyDescent="0.15">
      <c r="A7" s="489" t="s">
        <v>25</v>
      </c>
      <c r="B7" s="490"/>
      <c r="C7" s="490"/>
      <c r="D7" s="490"/>
      <c r="E7" s="490"/>
      <c r="F7" s="490"/>
      <c r="G7" s="491" t="s">
        <v>472</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474</v>
      </c>
      <c r="AF7" s="496"/>
      <c r="AG7" s="496"/>
      <c r="AH7" s="496"/>
      <c r="AI7" s="496"/>
      <c r="AJ7" s="496"/>
      <c r="AK7" s="496"/>
      <c r="AL7" s="496"/>
      <c r="AM7" s="496"/>
      <c r="AN7" s="496"/>
      <c r="AO7" s="496"/>
      <c r="AP7" s="496"/>
      <c r="AQ7" s="496"/>
      <c r="AR7" s="496"/>
      <c r="AS7" s="496"/>
      <c r="AT7" s="496"/>
      <c r="AU7" s="496"/>
      <c r="AV7" s="496"/>
      <c r="AW7" s="496"/>
      <c r="AX7" s="497"/>
    </row>
    <row r="8" spans="1:50" ht="36.75"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56.25"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54.75" customHeight="1" x14ac:dyDescent="0.15">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31.5"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t="s">
        <v>472</v>
      </c>
      <c r="Q13" s="185"/>
      <c r="R13" s="185"/>
      <c r="S13" s="185"/>
      <c r="T13" s="185"/>
      <c r="U13" s="185"/>
      <c r="V13" s="186"/>
      <c r="W13" s="184">
        <v>96</v>
      </c>
      <c r="X13" s="185"/>
      <c r="Y13" s="185"/>
      <c r="Z13" s="185"/>
      <c r="AA13" s="185"/>
      <c r="AB13" s="185"/>
      <c r="AC13" s="186"/>
      <c r="AD13" s="184">
        <v>34</v>
      </c>
      <c r="AE13" s="185"/>
      <c r="AF13" s="185"/>
      <c r="AG13" s="185"/>
      <c r="AH13" s="185"/>
      <c r="AI13" s="185"/>
      <c r="AJ13" s="186"/>
      <c r="AK13" s="184">
        <v>32</v>
      </c>
      <c r="AL13" s="185"/>
      <c r="AM13" s="185"/>
      <c r="AN13" s="185"/>
      <c r="AO13" s="185"/>
      <c r="AP13" s="185"/>
      <c r="AQ13" s="186"/>
      <c r="AR13" s="198">
        <v>32</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472</v>
      </c>
      <c r="Q14" s="185"/>
      <c r="R14" s="185"/>
      <c r="S14" s="185"/>
      <c r="T14" s="185"/>
      <c r="U14" s="185"/>
      <c r="V14" s="186"/>
      <c r="W14" s="184" t="s">
        <v>535</v>
      </c>
      <c r="X14" s="185"/>
      <c r="Y14" s="185"/>
      <c r="Z14" s="185"/>
      <c r="AA14" s="185"/>
      <c r="AB14" s="185"/>
      <c r="AC14" s="186"/>
      <c r="AD14" s="184" t="s">
        <v>536</v>
      </c>
      <c r="AE14" s="185"/>
      <c r="AF14" s="185"/>
      <c r="AG14" s="185"/>
      <c r="AH14" s="185"/>
      <c r="AI14" s="185"/>
      <c r="AJ14" s="186"/>
      <c r="AK14" s="184" t="s">
        <v>539</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478</v>
      </c>
      <c r="Q15" s="185"/>
      <c r="R15" s="185"/>
      <c r="S15" s="185"/>
      <c r="T15" s="185"/>
      <c r="U15" s="185"/>
      <c r="V15" s="186"/>
      <c r="W15" s="184" t="s">
        <v>536</v>
      </c>
      <c r="X15" s="185"/>
      <c r="Y15" s="185"/>
      <c r="Z15" s="185"/>
      <c r="AA15" s="185"/>
      <c r="AB15" s="185"/>
      <c r="AC15" s="186"/>
      <c r="AD15" s="184" t="s">
        <v>537</v>
      </c>
      <c r="AE15" s="185"/>
      <c r="AF15" s="185"/>
      <c r="AG15" s="185"/>
      <c r="AH15" s="185"/>
      <c r="AI15" s="185"/>
      <c r="AJ15" s="186"/>
      <c r="AK15" s="184" t="s">
        <v>537</v>
      </c>
      <c r="AL15" s="185"/>
      <c r="AM15" s="185"/>
      <c r="AN15" s="185"/>
      <c r="AO15" s="185"/>
      <c r="AP15" s="185"/>
      <c r="AQ15" s="186"/>
      <c r="AR15" s="184" t="s">
        <v>528</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478</v>
      </c>
      <c r="Q16" s="185"/>
      <c r="R16" s="185"/>
      <c r="S16" s="185"/>
      <c r="T16" s="185"/>
      <c r="U16" s="185"/>
      <c r="V16" s="186"/>
      <c r="W16" s="184" t="s">
        <v>537</v>
      </c>
      <c r="X16" s="185"/>
      <c r="Y16" s="185"/>
      <c r="Z16" s="185"/>
      <c r="AA16" s="185"/>
      <c r="AB16" s="185"/>
      <c r="AC16" s="186"/>
      <c r="AD16" s="184" t="s">
        <v>538</v>
      </c>
      <c r="AE16" s="185"/>
      <c r="AF16" s="185"/>
      <c r="AG16" s="185"/>
      <c r="AH16" s="185"/>
      <c r="AI16" s="185"/>
      <c r="AJ16" s="186"/>
      <c r="AK16" s="184" t="s">
        <v>538</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478</v>
      </c>
      <c r="Q17" s="185"/>
      <c r="R17" s="185"/>
      <c r="S17" s="185"/>
      <c r="T17" s="185"/>
      <c r="U17" s="185"/>
      <c r="V17" s="186"/>
      <c r="W17" s="184" t="s">
        <v>537</v>
      </c>
      <c r="X17" s="185"/>
      <c r="Y17" s="185"/>
      <c r="Z17" s="185"/>
      <c r="AA17" s="185"/>
      <c r="AB17" s="185"/>
      <c r="AC17" s="186"/>
      <c r="AD17" s="184" t="s">
        <v>536</v>
      </c>
      <c r="AE17" s="185"/>
      <c r="AF17" s="185"/>
      <c r="AG17" s="185"/>
      <c r="AH17" s="185"/>
      <c r="AI17" s="185"/>
      <c r="AJ17" s="186"/>
      <c r="AK17" s="184" t="s">
        <v>537</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3" t="s">
        <v>22</v>
      </c>
      <c r="J18" s="634"/>
      <c r="K18" s="634"/>
      <c r="L18" s="634"/>
      <c r="M18" s="634"/>
      <c r="N18" s="634"/>
      <c r="O18" s="635"/>
      <c r="P18" s="655">
        <f>SUM(P13:V17)</f>
        <v>0</v>
      </c>
      <c r="Q18" s="656"/>
      <c r="R18" s="656"/>
      <c r="S18" s="656"/>
      <c r="T18" s="656"/>
      <c r="U18" s="656"/>
      <c r="V18" s="657"/>
      <c r="W18" s="655">
        <f>SUM(W13:AC17)</f>
        <v>96</v>
      </c>
      <c r="X18" s="656"/>
      <c r="Y18" s="656"/>
      <c r="Z18" s="656"/>
      <c r="AA18" s="656"/>
      <c r="AB18" s="656"/>
      <c r="AC18" s="657"/>
      <c r="AD18" s="655">
        <f t="shared" ref="AD18" si="0">SUM(AD13:AJ17)</f>
        <v>34</v>
      </c>
      <c r="AE18" s="656"/>
      <c r="AF18" s="656"/>
      <c r="AG18" s="656"/>
      <c r="AH18" s="656"/>
      <c r="AI18" s="656"/>
      <c r="AJ18" s="657"/>
      <c r="AK18" s="655">
        <f t="shared" ref="AK18" si="1">SUM(AK13:AQ17)</f>
        <v>32</v>
      </c>
      <c r="AL18" s="656"/>
      <c r="AM18" s="656"/>
      <c r="AN18" s="656"/>
      <c r="AO18" s="656"/>
      <c r="AP18" s="656"/>
      <c r="AQ18" s="657"/>
      <c r="AR18" s="655">
        <f t="shared" ref="AR18" si="2">SUM(AR13:AX17)</f>
        <v>32</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t="s">
        <v>472</v>
      </c>
      <c r="Q19" s="185"/>
      <c r="R19" s="185"/>
      <c r="S19" s="185"/>
      <c r="T19" s="185"/>
      <c r="U19" s="185"/>
      <c r="V19" s="186"/>
      <c r="W19" s="184">
        <v>92</v>
      </c>
      <c r="X19" s="185"/>
      <c r="Y19" s="185"/>
      <c r="Z19" s="185"/>
      <c r="AA19" s="185"/>
      <c r="AB19" s="185"/>
      <c r="AC19" s="186"/>
      <c r="AD19" s="184">
        <v>32</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t="str">
        <f>IF(P18=0, "-", P19/P18)</f>
        <v>-</v>
      </c>
      <c r="Q20" s="659"/>
      <c r="R20" s="659"/>
      <c r="S20" s="659"/>
      <c r="T20" s="659"/>
      <c r="U20" s="659"/>
      <c r="V20" s="659"/>
      <c r="W20" s="659">
        <f>IF(W18=0, "-", W19/W18)</f>
        <v>0.95833333333333337</v>
      </c>
      <c r="X20" s="659"/>
      <c r="Y20" s="659"/>
      <c r="Z20" s="659"/>
      <c r="AA20" s="659"/>
      <c r="AB20" s="659"/>
      <c r="AC20" s="659"/>
      <c r="AD20" s="659">
        <f>IF(AD18=0, "-", AD19/AD18)</f>
        <v>0.94117647058823528</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35</v>
      </c>
      <c r="AV22" s="80"/>
      <c r="AW22" s="81" t="s">
        <v>360</v>
      </c>
      <c r="AX22" s="82"/>
    </row>
    <row r="23" spans="1:50" ht="22.5" customHeight="1" x14ac:dyDescent="0.15">
      <c r="A23" s="139"/>
      <c r="B23" s="137"/>
      <c r="C23" s="137"/>
      <c r="D23" s="137"/>
      <c r="E23" s="137"/>
      <c r="F23" s="138"/>
      <c r="G23" s="83" t="s">
        <v>503</v>
      </c>
      <c r="H23" s="84"/>
      <c r="I23" s="84"/>
      <c r="J23" s="84"/>
      <c r="K23" s="84"/>
      <c r="L23" s="84"/>
      <c r="M23" s="84"/>
      <c r="N23" s="84"/>
      <c r="O23" s="85"/>
      <c r="P23" s="228" t="s">
        <v>479</v>
      </c>
      <c r="Q23" s="243"/>
      <c r="R23" s="243"/>
      <c r="S23" s="243"/>
      <c r="T23" s="243"/>
      <c r="U23" s="243"/>
      <c r="V23" s="243"/>
      <c r="W23" s="243"/>
      <c r="X23" s="244"/>
      <c r="Y23" s="237" t="s">
        <v>14</v>
      </c>
      <c r="Z23" s="238"/>
      <c r="AA23" s="239"/>
      <c r="AB23" s="176" t="s">
        <v>504</v>
      </c>
      <c r="AC23" s="177"/>
      <c r="AD23" s="177"/>
      <c r="AE23" s="97" t="s">
        <v>472</v>
      </c>
      <c r="AF23" s="98"/>
      <c r="AG23" s="98"/>
      <c r="AH23" s="98"/>
      <c r="AI23" s="99"/>
      <c r="AJ23" s="97" t="s">
        <v>472</v>
      </c>
      <c r="AK23" s="98"/>
      <c r="AL23" s="98"/>
      <c r="AM23" s="98"/>
      <c r="AN23" s="99"/>
      <c r="AO23" s="97">
        <v>6</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504</v>
      </c>
      <c r="AC24" s="206"/>
      <c r="AD24" s="206"/>
      <c r="AE24" s="97" t="s">
        <v>478</v>
      </c>
      <c r="AF24" s="98"/>
      <c r="AG24" s="98"/>
      <c r="AH24" s="98"/>
      <c r="AI24" s="99"/>
      <c r="AJ24" s="97" t="s">
        <v>472</v>
      </c>
      <c r="AK24" s="98"/>
      <c r="AL24" s="98"/>
      <c r="AM24" s="98"/>
      <c r="AN24" s="99"/>
      <c r="AO24" s="97">
        <v>10</v>
      </c>
      <c r="AP24" s="98"/>
      <c r="AQ24" s="98"/>
      <c r="AR24" s="98"/>
      <c r="AS24" s="99"/>
      <c r="AT24" s="97">
        <v>20</v>
      </c>
      <c r="AU24" s="98"/>
      <c r="AV24" s="98"/>
      <c r="AW24" s="98"/>
      <c r="AX24" s="357"/>
    </row>
    <row r="25" spans="1:50"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478</v>
      </c>
      <c r="AF25" s="98"/>
      <c r="AG25" s="98"/>
      <c r="AH25" s="98"/>
      <c r="AI25" s="99"/>
      <c r="AJ25" s="97" t="s">
        <v>478</v>
      </c>
      <c r="AK25" s="98"/>
      <c r="AL25" s="98"/>
      <c r="AM25" s="98"/>
      <c r="AN25" s="99"/>
      <c r="AO25" s="97">
        <v>60</v>
      </c>
      <c r="AP25" s="98"/>
      <c r="AQ25" s="98"/>
      <c r="AR25" s="98"/>
      <c r="AS25" s="99"/>
      <c r="AT25" s="201"/>
      <c r="AU25" s="202"/>
      <c r="AV25" s="202"/>
      <c r="AW25" s="202"/>
      <c r="AX25" s="203"/>
    </row>
    <row r="26" spans="1:50" hidden="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idden="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idden="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idden="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idden="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idden="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idden="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idden="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idden="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idden="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idden="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idden="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idden="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idden="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idden="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idden="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idden="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idden="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idden="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idden="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18.7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idden="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idden="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4.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idden="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idden="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idden="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idden="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0.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505</v>
      </c>
      <c r="H68" s="243"/>
      <c r="I68" s="243"/>
      <c r="J68" s="243"/>
      <c r="K68" s="243"/>
      <c r="L68" s="243"/>
      <c r="M68" s="243"/>
      <c r="N68" s="243"/>
      <c r="O68" s="243"/>
      <c r="P68" s="243"/>
      <c r="Q68" s="243"/>
      <c r="R68" s="243"/>
      <c r="S68" s="243"/>
      <c r="T68" s="243"/>
      <c r="U68" s="243"/>
      <c r="V68" s="243"/>
      <c r="W68" s="243"/>
      <c r="X68" s="244"/>
      <c r="Y68" s="624" t="s">
        <v>66</v>
      </c>
      <c r="Z68" s="625"/>
      <c r="AA68" s="626"/>
      <c r="AB68" s="120" t="s">
        <v>506</v>
      </c>
      <c r="AC68" s="121"/>
      <c r="AD68" s="122"/>
      <c r="AE68" s="97" t="s">
        <v>472</v>
      </c>
      <c r="AF68" s="98"/>
      <c r="AG68" s="98"/>
      <c r="AH68" s="98"/>
      <c r="AI68" s="99"/>
      <c r="AJ68" s="97">
        <v>2</v>
      </c>
      <c r="AK68" s="98"/>
      <c r="AL68" s="98"/>
      <c r="AM68" s="98"/>
      <c r="AN68" s="99"/>
      <c r="AO68" s="97">
        <v>3</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514</v>
      </c>
      <c r="AC69" s="212"/>
      <c r="AD69" s="213"/>
      <c r="AE69" s="97" t="s">
        <v>472</v>
      </c>
      <c r="AF69" s="98"/>
      <c r="AG69" s="98"/>
      <c r="AH69" s="98"/>
      <c r="AI69" s="99"/>
      <c r="AJ69" s="97">
        <v>2</v>
      </c>
      <c r="AK69" s="98"/>
      <c r="AL69" s="98"/>
      <c r="AM69" s="98"/>
      <c r="AN69" s="99"/>
      <c r="AO69" s="97">
        <v>3</v>
      </c>
      <c r="AP69" s="98"/>
      <c r="AQ69" s="98"/>
      <c r="AR69" s="98"/>
      <c r="AS69" s="99"/>
      <c r="AT69" s="97">
        <v>2</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515</v>
      </c>
      <c r="H83" s="304"/>
      <c r="I83" s="304"/>
      <c r="J83" s="304"/>
      <c r="K83" s="304"/>
      <c r="L83" s="304"/>
      <c r="M83" s="304"/>
      <c r="N83" s="304"/>
      <c r="O83" s="304"/>
      <c r="P83" s="304"/>
      <c r="Q83" s="304"/>
      <c r="R83" s="304"/>
      <c r="S83" s="304"/>
      <c r="T83" s="304"/>
      <c r="U83" s="304"/>
      <c r="V83" s="304"/>
      <c r="W83" s="304"/>
      <c r="X83" s="304"/>
      <c r="Y83" s="543" t="s">
        <v>17</v>
      </c>
      <c r="Z83" s="544"/>
      <c r="AA83" s="545"/>
      <c r="AB83" s="671" t="s">
        <v>516</v>
      </c>
      <c r="AC83" s="124"/>
      <c r="AD83" s="125"/>
      <c r="AE83" s="214" t="s">
        <v>507</v>
      </c>
      <c r="AF83" s="215"/>
      <c r="AG83" s="215"/>
      <c r="AH83" s="215"/>
      <c r="AI83" s="215"/>
      <c r="AJ83" s="214">
        <v>46</v>
      </c>
      <c r="AK83" s="215"/>
      <c r="AL83" s="215"/>
      <c r="AM83" s="215"/>
      <c r="AN83" s="215"/>
      <c r="AO83" s="214">
        <v>11</v>
      </c>
      <c r="AP83" s="215"/>
      <c r="AQ83" s="215"/>
      <c r="AR83" s="215"/>
      <c r="AS83" s="215"/>
      <c r="AT83" s="97">
        <v>16</v>
      </c>
      <c r="AU83" s="98"/>
      <c r="AV83" s="98"/>
      <c r="AW83" s="98"/>
      <c r="AX83" s="357"/>
    </row>
    <row r="84" spans="1:60" ht="54.7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517</v>
      </c>
      <c r="AC84" s="101"/>
      <c r="AD84" s="102"/>
      <c r="AE84" s="100" t="s">
        <v>507</v>
      </c>
      <c r="AF84" s="101"/>
      <c r="AG84" s="101"/>
      <c r="AH84" s="101"/>
      <c r="AI84" s="102"/>
      <c r="AJ84" s="672" t="s">
        <v>508</v>
      </c>
      <c r="AK84" s="101"/>
      <c r="AL84" s="101"/>
      <c r="AM84" s="101"/>
      <c r="AN84" s="102"/>
      <c r="AO84" s="100" t="s">
        <v>509</v>
      </c>
      <c r="AP84" s="101"/>
      <c r="AQ84" s="101"/>
      <c r="AR84" s="101"/>
      <c r="AS84" s="102"/>
      <c r="AT84" s="100" t="s">
        <v>510</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8"/>
      <c r="B98" s="609"/>
      <c r="C98" s="540" t="s">
        <v>480</v>
      </c>
      <c r="D98" s="541"/>
      <c r="E98" s="541"/>
      <c r="F98" s="541"/>
      <c r="G98" s="541"/>
      <c r="H98" s="541"/>
      <c r="I98" s="541"/>
      <c r="J98" s="541"/>
      <c r="K98" s="542"/>
      <c r="L98" s="184">
        <v>0.4</v>
      </c>
      <c r="M98" s="185"/>
      <c r="N98" s="185"/>
      <c r="O98" s="185"/>
      <c r="P98" s="185"/>
      <c r="Q98" s="186"/>
      <c r="R98" s="184">
        <v>0.4</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t="s">
        <v>481</v>
      </c>
      <c r="D99" s="604"/>
      <c r="E99" s="604"/>
      <c r="F99" s="604"/>
      <c r="G99" s="604"/>
      <c r="H99" s="604"/>
      <c r="I99" s="604"/>
      <c r="J99" s="604"/>
      <c r="K99" s="605"/>
      <c r="L99" s="184">
        <v>32</v>
      </c>
      <c r="M99" s="185"/>
      <c r="N99" s="185"/>
      <c r="O99" s="185"/>
      <c r="P99" s="185"/>
      <c r="Q99" s="186"/>
      <c r="R99" s="184">
        <v>32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32.4</v>
      </c>
      <c r="M104" s="601"/>
      <c r="N104" s="601"/>
      <c r="O104" s="601"/>
      <c r="P104" s="601"/>
      <c r="Q104" s="602"/>
      <c r="R104" s="600">
        <f>SUM(R98:W103)</f>
        <v>32.4</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9.75"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475</v>
      </c>
      <c r="AE108" s="351"/>
      <c r="AF108" s="351"/>
      <c r="AG108" s="347" t="s">
        <v>482</v>
      </c>
      <c r="AH108" s="348"/>
      <c r="AI108" s="348"/>
      <c r="AJ108" s="348"/>
      <c r="AK108" s="348"/>
      <c r="AL108" s="348"/>
      <c r="AM108" s="348"/>
      <c r="AN108" s="348"/>
      <c r="AO108" s="348"/>
      <c r="AP108" s="348"/>
      <c r="AQ108" s="348"/>
      <c r="AR108" s="348"/>
      <c r="AS108" s="348"/>
      <c r="AT108" s="348"/>
      <c r="AU108" s="348"/>
      <c r="AV108" s="348"/>
      <c r="AW108" s="348"/>
      <c r="AX108" s="349"/>
    </row>
    <row r="109" spans="1:50" ht="43.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475</v>
      </c>
      <c r="AE109" s="303"/>
      <c r="AF109" s="303"/>
      <c r="AG109" s="282" t="s">
        <v>483</v>
      </c>
      <c r="AH109" s="259"/>
      <c r="AI109" s="259"/>
      <c r="AJ109" s="259"/>
      <c r="AK109" s="259"/>
      <c r="AL109" s="259"/>
      <c r="AM109" s="259"/>
      <c r="AN109" s="259"/>
      <c r="AO109" s="259"/>
      <c r="AP109" s="259"/>
      <c r="AQ109" s="259"/>
      <c r="AR109" s="259"/>
      <c r="AS109" s="259"/>
      <c r="AT109" s="259"/>
      <c r="AU109" s="259"/>
      <c r="AV109" s="259"/>
      <c r="AW109" s="259"/>
      <c r="AX109" s="283"/>
    </row>
    <row r="110" spans="1:50" ht="69.75"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475</v>
      </c>
      <c r="AE110" s="333"/>
      <c r="AF110" s="333"/>
      <c r="AG110" s="342" t="s">
        <v>484</v>
      </c>
      <c r="AH110" s="247"/>
      <c r="AI110" s="247"/>
      <c r="AJ110" s="247"/>
      <c r="AK110" s="247"/>
      <c r="AL110" s="247"/>
      <c r="AM110" s="247"/>
      <c r="AN110" s="247"/>
      <c r="AO110" s="247"/>
      <c r="AP110" s="247"/>
      <c r="AQ110" s="247"/>
      <c r="AR110" s="247"/>
      <c r="AS110" s="247"/>
      <c r="AT110" s="247"/>
      <c r="AU110" s="247"/>
      <c r="AV110" s="247"/>
      <c r="AW110" s="247"/>
      <c r="AX110" s="328"/>
    </row>
    <row r="111" spans="1:50" ht="33.7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475</v>
      </c>
      <c r="AE111" s="277"/>
      <c r="AF111" s="277"/>
      <c r="AG111" s="279" t="s">
        <v>485</v>
      </c>
      <c r="AH111" s="280"/>
      <c r="AI111" s="280"/>
      <c r="AJ111" s="280"/>
      <c r="AK111" s="280"/>
      <c r="AL111" s="280"/>
      <c r="AM111" s="280"/>
      <c r="AN111" s="280"/>
      <c r="AO111" s="280"/>
      <c r="AP111" s="280"/>
      <c r="AQ111" s="280"/>
      <c r="AR111" s="280"/>
      <c r="AS111" s="280"/>
      <c r="AT111" s="280"/>
      <c r="AU111" s="280"/>
      <c r="AV111" s="280"/>
      <c r="AW111" s="280"/>
      <c r="AX111" s="281"/>
    </row>
    <row r="112" spans="1:50" ht="33"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486</v>
      </c>
      <c r="AE112" s="303"/>
      <c r="AF112" s="303"/>
      <c r="AG112" s="282" t="s">
        <v>521</v>
      </c>
      <c r="AH112" s="259"/>
      <c r="AI112" s="259"/>
      <c r="AJ112" s="259"/>
      <c r="AK112" s="259"/>
      <c r="AL112" s="259"/>
      <c r="AM112" s="259"/>
      <c r="AN112" s="259"/>
      <c r="AO112" s="259"/>
      <c r="AP112" s="259"/>
      <c r="AQ112" s="259"/>
      <c r="AR112" s="259"/>
      <c r="AS112" s="259"/>
      <c r="AT112" s="259"/>
      <c r="AU112" s="259"/>
      <c r="AV112" s="259"/>
      <c r="AW112" s="259"/>
      <c r="AX112" s="283"/>
    </row>
    <row r="113" spans="1:64" ht="66.7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475</v>
      </c>
      <c r="AE113" s="303"/>
      <c r="AF113" s="303"/>
      <c r="AG113" s="282" t="s">
        <v>522</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486</v>
      </c>
      <c r="AE114" s="303"/>
      <c r="AF114" s="303"/>
      <c r="AG114" s="282" t="s">
        <v>518</v>
      </c>
      <c r="AH114" s="259"/>
      <c r="AI114" s="259"/>
      <c r="AJ114" s="259"/>
      <c r="AK114" s="259"/>
      <c r="AL114" s="259"/>
      <c r="AM114" s="259"/>
      <c r="AN114" s="259"/>
      <c r="AO114" s="259"/>
      <c r="AP114" s="259"/>
      <c r="AQ114" s="259"/>
      <c r="AR114" s="259"/>
      <c r="AS114" s="259"/>
      <c r="AT114" s="259"/>
      <c r="AU114" s="259"/>
      <c r="AV114" s="259"/>
      <c r="AW114" s="259"/>
      <c r="AX114" s="283"/>
    </row>
    <row r="115" spans="1:64" ht="36.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475</v>
      </c>
      <c r="AE115" s="303"/>
      <c r="AF115" s="303"/>
      <c r="AG115" s="282" t="s">
        <v>530</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486</v>
      </c>
      <c r="AE116" s="262"/>
      <c r="AF116" s="262"/>
      <c r="AG116" s="589" t="s">
        <v>518</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475</v>
      </c>
      <c r="AE117" s="333"/>
      <c r="AF117" s="337"/>
      <c r="AG117" s="343" t="s">
        <v>487</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475</v>
      </c>
      <c r="AE118" s="277"/>
      <c r="AF118" s="278"/>
      <c r="AG118" s="279" t="s">
        <v>511</v>
      </c>
      <c r="AH118" s="280"/>
      <c r="AI118" s="280"/>
      <c r="AJ118" s="280"/>
      <c r="AK118" s="280"/>
      <c r="AL118" s="280"/>
      <c r="AM118" s="280"/>
      <c r="AN118" s="280"/>
      <c r="AO118" s="280"/>
      <c r="AP118" s="280"/>
      <c r="AQ118" s="280"/>
      <c r="AR118" s="280"/>
      <c r="AS118" s="280"/>
      <c r="AT118" s="280"/>
      <c r="AU118" s="280"/>
      <c r="AV118" s="280"/>
      <c r="AW118" s="280"/>
      <c r="AX118" s="281"/>
    </row>
    <row r="119" spans="1:64" ht="72"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475</v>
      </c>
      <c r="AE119" s="353"/>
      <c r="AF119" s="353"/>
      <c r="AG119" s="282" t="s">
        <v>529</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475</v>
      </c>
      <c r="AE120" s="303"/>
      <c r="AF120" s="303"/>
      <c r="AG120" s="282" t="s">
        <v>512</v>
      </c>
      <c r="AH120" s="259"/>
      <c r="AI120" s="259"/>
      <c r="AJ120" s="259"/>
      <c r="AK120" s="259"/>
      <c r="AL120" s="259"/>
      <c r="AM120" s="259"/>
      <c r="AN120" s="259"/>
      <c r="AO120" s="259"/>
      <c r="AP120" s="259"/>
      <c r="AQ120" s="259"/>
      <c r="AR120" s="259"/>
      <c r="AS120" s="259"/>
      <c r="AT120" s="259"/>
      <c r="AU120" s="259"/>
      <c r="AV120" s="259"/>
      <c r="AW120" s="259"/>
      <c r="AX120" s="283"/>
    </row>
    <row r="121" spans="1:64" ht="74.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475</v>
      </c>
      <c r="AE121" s="303"/>
      <c r="AF121" s="303"/>
      <c r="AG121" s="342" t="s">
        <v>488</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486</v>
      </c>
      <c r="AE122" s="277"/>
      <c r="AF122" s="277"/>
      <c r="AG122" s="323" t="s">
        <v>519</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518</v>
      </c>
      <c r="D124" s="285"/>
      <c r="E124" s="285"/>
      <c r="F124" s="285"/>
      <c r="G124" s="285"/>
      <c r="H124" s="285"/>
      <c r="I124" s="285"/>
      <c r="J124" s="285"/>
      <c r="K124" s="285"/>
      <c r="L124" s="285"/>
      <c r="M124" s="285"/>
      <c r="N124" s="285"/>
      <c r="O124" s="286"/>
      <c r="P124" s="293" t="s">
        <v>518</v>
      </c>
      <c r="Q124" s="293"/>
      <c r="R124" s="293"/>
      <c r="S124" s="294"/>
      <c r="T124" s="258" t="s">
        <v>518</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520</v>
      </c>
      <c r="D125" s="288"/>
      <c r="E125" s="288"/>
      <c r="F125" s="288"/>
      <c r="G125" s="288"/>
      <c r="H125" s="288"/>
      <c r="I125" s="288"/>
      <c r="J125" s="288"/>
      <c r="K125" s="288"/>
      <c r="L125" s="288"/>
      <c r="M125" s="288"/>
      <c r="N125" s="288"/>
      <c r="O125" s="289"/>
      <c r="P125" s="295" t="s">
        <v>520</v>
      </c>
      <c r="Q125" s="295"/>
      <c r="R125" s="295"/>
      <c r="S125" s="296"/>
      <c r="T125" s="560" t="s">
        <v>520</v>
      </c>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489</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490</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x14ac:dyDescent="0.2">
      <c r="A129" s="430" t="s">
        <v>534</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307</v>
      </c>
      <c r="B131" s="391"/>
      <c r="C131" s="391"/>
      <c r="D131" s="391"/>
      <c r="E131" s="392"/>
      <c r="F131" s="423" t="s">
        <v>531</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t="s">
        <v>532</v>
      </c>
      <c r="B133" s="558"/>
      <c r="C133" s="558"/>
      <c r="D133" s="558"/>
      <c r="E133" s="559"/>
      <c r="F133" s="426" t="s">
        <v>533</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472</v>
      </c>
      <c r="H137" s="549"/>
      <c r="I137" s="549"/>
      <c r="J137" s="549"/>
      <c r="K137" s="549"/>
      <c r="L137" s="549"/>
      <c r="M137" s="549"/>
      <c r="N137" s="549"/>
      <c r="O137" s="549"/>
      <c r="P137" s="550"/>
      <c r="Q137" s="320" t="s">
        <v>225</v>
      </c>
      <c r="R137" s="320"/>
      <c r="S137" s="320"/>
      <c r="T137" s="320"/>
      <c r="U137" s="320"/>
      <c r="V137" s="320"/>
      <c r="W137" s="548" t="s">
        <v>472</v>
      </c>
      <c r="X137" s="549"/>
      <c r="Y137" s="549"/>
      <c r="Z137" s="549"/>
      <c r="AA137" s="549"/>
      <c r="AB137" s="549"/>
      <c r="AC137" s="549"/>
      <c r="AD137" s="549"/>
      <c r="AE137" s="549"/>
      <c r="AF137" s="550"/>
      <c r="AG137" s="320" t="s">
        <v>226</v>
      </c>
      <c r="AH137" s="320"/>
      <c r="AI137" s="320"/>
      <c r="AJ137" s="320"/>
      <c r="AK137" s="320"/>
      <c r="AL137" s="320"/>
      <c r="AM137" s="520" t="s">
        <v>472</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491</v>
      </c>
      <c r="H138" s="318"/>
      <c r="I138" s="318"/>
      <c r="J138" s="318"/>
      <c r="K138" s="318"/>
      <c r="L138" s="318"/>
      <c r="M138" s="318"/>
      <c r="N138" s="318"/>
      <c r="O138" s="318"/>
      <c r="P138" s="319"/>
      <c r="Q138" s="429" t="s">
        <v>228</v>
      </c>
      <c r="R138" s="429"/>
      <c r="S138" s="429"/>
      <c r="T138" s="429"/>
      <c r="U138" s="429"/>
      <c r="V138" s="429"/>
      <c r="W138" s="317">
        <v>197</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492</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v>30</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30</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x14ac:dyDescent="0.15">
      <c r="A191" s="370"/>
      <c r="B191" s="371"/>
      <c r="C191" s="371"/>
      <c r="D191" s="371"/>
      <c r="E191" s="371"/>
      <c r="F191" s="372"/>
      <c r="G191" s="376" t="s">
        <v>493</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v>0.7</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0.7</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x14ac:dyDescent="0.15">
      <c r="A204" s="370"/>
      <c r="B204" s="371"/>
      <c r="C204" s="371"/>
      <c r="D204" s="371"/>
      <c r="E204" s="371"/>
      <c r="F204" s="372"/>
      <c r="G204" s="376" t="s">
        <v>523</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v>0.8</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0.8</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3">
        <v>1</v>
      </c>
      <c r="B236" s="573">
        <v>1</v>
      </c>
      <c r="C236" s="575" t="s">
        <v>494</v>
      </c>
      <c r="D236" s="574"/>
      <c r="E236" s="574"/>
      <c r="F236" s="574"/>
      <c r="G236" s="574"/>
      <c r="H236" s="574"/>
      <c r="I236" s="574"/>
      <c r="J236" s="574"/>
      <c r="K236" s="574"/>
      <c r="L236" s="574"/>
      <c r="M236" s="575" t="s">
        <v>495</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30</v>
      </c>
      <c r="AL236" s="577"/>
      <c r="AM236" s="577"/>
      <c r="AN236" s="577"/>
      <c r="AO236" s="577"/>
      <c r="AP236" s="578"/>
      <c r="AQ236" s="575">
        <v>1</v>
      </c>
      <c r="AR236" s="574"/>
      <c r="AS236" s="574"/>
      <c r="AT236" s="574"/>
      <c r="AU236" s="576">
        <v>99</v>
      </c>
      <c r="AV236" s="577"/>
      <c r="AW236" s="577"/>
      <c r="AX236" s="578"/>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3</v>
      </c>
      <c r="B238" s="573">
        <v>1</v>
      </c>
      <c r="C238" s="574"/>
      <c r="D238" s="574"/>
      <c r="E238" s="574"/>
      <c r="F238" s="574"/>
      <c r="G238" s="574"/>
      <c r="H238" s="574"/>
      <c r="I238" s="574"/>
      <c r="J238" s="574"/>
      <c r="K238" s="574"/>
      <c r="L238" s="574"/>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412</v>
      </c>
      <c r="AL268" s="241"/>
      <c r="AM268" s="241"/>
      <c r="AN268" s="241"/>
      <c r="AO268" s="241"/>
      <c r="AP268" s="241"/>
      <c r="AQ268" s="241" t="s">
        <v>23</v>
      </c>
      <c r="AR268" s="241"/>
      <c r="AS268" s="241"/>
      <c r="AT268" s="241"/>
      <c r="AU268" s="92" t="s">
        <v>24</v>
      </c>
      <c r="AV268" s="93"/>
      <c r="AW268" s="93"/>
      <c r="AX268" s="580"/>
    </row>
    <row r="269" spans="1:50" ht="37.5" customHeight="1" x14ac:dyDescent="0.15">
      <c r="A269" s="573">
        <v>1</v>
      </c>
      <c r="B269" s="573">
        <v>1</v>
      </c>
      <c r="C269" s="575" t="s">
        <v>496</v>
      </c>
      <c r="D269" s="574"/>
      <c r="E269" s="574"/>
      <c r="F269" s="574"/>
      <c r="G269" s="574"/>
      <c r="H269" s="574"/>
      <c r="I269" s="574"/>
      <c r="J269" s="574"/>
      <c r="K269" s="574"/>
      <c r="L269" s="574"/>
      <c r="M269" s="575" t="s">
        <v>497</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0.7</v>
      </c>
      <c r="AL269" s="577"/>
      <c r="AM269" s="577"/>
      <c r="AN269" s="577"/>
      <c r="AO269" s="577"/>
      <c r="AP269" s="578"/>
      <c r="AQ269" s="575" t="s">
        <v>498</v>
      </c>
      <c r="AR269" s="574"/>
      <c r="AS269" s="574"/>
      <c r="AT269" s="574"/>
      <c r="AU269" s="576" t="s">
        <v>472</v>
      </c>
      <c r="AV269" s="577"/>
      <c r="AW269" s="577"/>
      <c r="AX269" s="578"/>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412</v>
      </c>
      <c r="AL301" s="241"/>
      <c r="AM301" s="241"/>
      <c r="AN301" s="241"/>
      <c r="AO301" s="241"/>
      <c r="AP301" s="241"/>
      <c r="AQ301" s="241" t="s">
        <v>23</v>
      </c>
      <c r="AR301" s="241"/>
      <c r="AS301" s="241"/>
      <c r="AT301" s="241"/>
      <c r="AU301" s="92" t="s">
        <v>24</v>
      </c>
      <c r="AV301" s="93"/>
      <c r="AW301" s="93"/>
      <c r="AX301" s="580"/>
    </row>
    <row r="302" spans="1:50" ht="24" customHeight="1" x14ac:dyDescent="0.15">
      <c r="A302" s="573">
        <v>1</v>
      </c>
      <c r="B302" s="573">
        <v>1</v>
      </c>
      <c r="C302" s="575" t="s">
        <v>525</v>
      </c>
      <c r="D302" s="574"/>
      <c r="E302" s="574"/>
      <c r="F302" s="574"/>
      <c r="G302" s="574"/>
      <c r="H302" s="574"/>
      <c r="I302" s="574"/>
      <c r="J302" s="574"/>
      <c r="K302" s="574"/>
      <c r="L302" s="574"/>
      <c r="M302" s="575" t="s">
        <v>524</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0.8</v>
      </c>
      <c r="AL302" s="577"/>
      <c r="AM302" s="577"/>
      <c r="AN302" s="577"/>
      <c r="AO302" s="577"/>
      <c r="AP302" s="578"/>
      <c r="AQ302" s="575" t="s">
        <v>472</v>
      </c>
      <c r="AR302" s="574"/>
      <c r="AS302" s="574"/>
      <c r="AT302" s="574"/>
      <c r="AU302" s="576" t="s">
        <v>472</v>
      </c>
      <c r="AV302" s="577"/>
      <c r="AW302" s="577"/>
      <c r="AX302" s="578"/>
    </row>
    <row r="303" spans="1:50" ht="24" customHeight="1" x14ac:dyDescent="0.15">
      <c r="A303" s="573">
        <v>2</v>
      </c>
      <c r="B303" s="573">
        <v>1</v>
      </c>
      <c r="C303" s="575" t="s">
        <v>499</v>
      </c>
      <c r="D303" s="574"/>
      <c r="E303" s="574"/>
      <c r="F303" s="574"/>
      <c r="G303" s="574"/>
      <c r="H303" s="574"/>
      <c r="I303" s="574"/>
      <c r="J303" s="574"/>
      <c r="K303" s="574"/>
      <c r="L303" s="574"/>
      <c r="M303" s="575" t="s">
        <v>500</v>
      </c>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v>0.09</v>
      </c>
      <c r="AL303" s="577"/>
      <c r="AM303" s="577"/>
      <c r="AN303" s="577"/>
      <c r="AO303" s="577"/>
      <c r="AP303" s="578"/>
      <c r="AQ303" s="575" t="s">
        <v>498</v>
      </c>
      <c r="AR303" s="574"/>
      <c r="AS303" s="574"/>
      <c r="AT303" s="574"/>
      <c r="AU303" s="576" t="s">
        <v>472</v>
      </c>
      <c r="AV303" s="577"/>
      <c r="AW303" s="577"/>
      <c r="AX303" s="578"/>
    </row>
    <row r="304" spans="1:50" ht="24" customHeight="1" x14ac:dyDescent="0.15">
      <c r="A304" s="573">
        <v>3</v>
      </c>
      <c r="B304" s="573">
        <v>1</v>
      </c>
      <c r="C304" s="575" t="s">
        <v>501</v>
      </c>
      <c r="D304" s="574"/>
      <c r="E304" s="574"/>
      <c r="F304" s="574"/>
      <c r="G304" s="574"/>
      <c r="H304" s="574"/>
      <c r="I304" s="574"/>
      <c r="J304" s="574"/>
      <c r="K304" s="574"/>
      <c r="L304" s="574"/>
      <c r="M304" s="575" t="s">
        <v>502</v>
      </c>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v>0.06</v>
      </c>
      <c r="AL304" s="577"/>
      <c r="AM304" s="577"/>
      <c r="AN304" s="577"/>
      <c r="AO304" s="577"/>
      <c r="AP304" s="578"/>
      <c r="AQ304" s="575" t="s">
        <v>498</v>
      </c>
      <c r="AR304" s="574"/>
      <c r="AS304" s="574"/>
      <c r="AT304" s="574"/>
      <c r="AU304" s="576" t="s">
        <v>472</v>
      </c>
      <c r="AV304" s="577"/>
      <c r="AW304" s="577"/>
      <c r="AX304" s="578"/>
    </row>
    <row r="305" spans="1:50" ht="24" customHeight="1" x14ac:dyDescent="0.15">
      <c r="A305" s="573">
        <v>4</v>
      </c>
      <c r="B305" s="573">
        <v>1</v>
      </c>
      <c r="C305" s="575" t="s">
        <v>526</v>
      </c>
      <c r="D305" s="574"/>
      <c r="E305" s="574"/>
      <c r="F305" s="574"/>
      <c r="G305" s="574"/>
      <c r="H305" s="574"/>
      <c r="I305" s="574"/>
      <c r="J305" s="574"/>
      <c r="K305" s="574"/>
      <c r="L305" s="574"/>
      <c r="M305" s="575" t="s">
        <v>527</v>
      </c>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v>2E-3</v>
      </c>
      <c r="AL305" s="577"/>
      <c r="AM305" s="577"/>
      <c r="AN305" s="577"/>
      <c r="AO305" s="577"/>
      <c r="AP305" s="578"/>
      <c r="AQ305" s="575" t="s">
        <v>498</v>
      </c>
      <c r="AR305" s="574"/>
      <c r="AS305" s="574"/>
      <c r="AT305" s="574"/>
      <c r="AU305" s="576" t="s">
        <v>472</v>
      </c>
      <c r="AV305" s="577"/>
      <c r="AW305" s="577"/>
      <c r="AX305" s="578"/>
    </row>
    <row r="306" spans="1:50" hidden="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idden="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idden="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idden="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idden="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idden="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idden="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idden="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idden="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idden="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idden="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idden="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idden="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idden="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idden="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idden="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idden="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idden="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idden="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idden="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idden="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idden="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idden="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idden="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idden="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idden="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idden="1" x14ac:dyDescent="0.15">
      <c r="A334" s="573"/>
      <c r="B334" s="573"/>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412</v>
      </c>
      <c r="AL334" s="241"/>
      <c r="AM334" s="241"/>
      <c r="AN334" s="241"/>
      <c r="AO334" s="241"/>
      <c r="AP334" s="241"/>
      <c r="AQ334" s="241" t="s">
        <v>23</v>
      </c>
      <c r="AR334" s="241"/>
      <c r="AS334" s="241"/>
      <c r="AT334" s="241"/>
      <c r="AU334" s="92" t="s">
        <v>24</v>
      </c>
      <c r="AV334" s="93"/>
      <c r="AW334" s="93"/>
      <c r="AX334" s="580"/>
    </row>
    <row r="335" spans="1:50" hidden="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idden="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idden="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idden="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idden="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idden="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idden="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idden="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idden="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idden="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idden="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idden="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idden="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idden="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idden="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idden="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idden="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idden="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idden="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idden="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idden="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idden="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idden="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idden="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idden="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idden="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idden="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idden="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idden="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idden="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idden="1" x14ac:dyDescent="0.15">
      <c r="A367" s="573"/>
      <c r="B367" s="573"/>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412</v>
      </c>
      <c r="AL367" s="241"/>
      <c r="AM367" s="241"/>
      <c r="AN367" s="241"/>
      <c r="AO367" s="241"/>
      <c r="AP367" s="241"/>
      <c r="AQ367" s="241" t="s">
        <v>23</v>
      </c>
      <c r="AR367" s="241"/>
      <c r="AS367" s="241"/>
      <c r="AT367" s="241"/>
      <c r="AU367" s="92" t="s">
        <v>24</v>
      </c>
      <c r="AV367" s="93"/>
      <c r="AW367" s="93"/>
      <c r="AX367" s="580"/>
    </row>
    <row r="368" spans="1:50" hidden="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idden="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idden="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idden="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idden="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idden="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idden="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idden="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idden="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idden="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idden="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idden="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idden="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idden="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idden="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idden="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idden="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idden="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idden="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idden="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idden="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idden="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idden="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idden="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idden="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idden="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idden="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idden="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idden="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idden="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idden="1" x14ac:dyDescent="0.15">
      <c r="A400" s="573"/>
      <c r="B400" s="573"/>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412</v>
      </c>
      <c r="AL400" s="241"/>
      <c r="AM400" s="241"/>
      <c r="AN400" s="241"/>
      <c r="AO400" s="241"/>
      <c r="AP400" s="241"/>
      <c r="AQ400" s="241" t="s">
        <v>23</v>
      </c>
      <c r="AR400" s="241"/>
      <c r="AS400" s="241"/>
      <c r="AT400" s="241"/>
      <c r="AU400" s="92" t="s">
        <v>24</v>
      </c>
      <c r="AV400" s="93"/>
      <c r="AW400" s="93"/>
      <c r="AX400" s="580"/>
    </row>
    <row r="401" spans="1:50" hidden="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idden="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idden="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idden="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idden="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idden="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idden="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idden="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idden="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idden="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idden="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idden="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idden="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idden="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idden="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idden="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idden="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idden="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idden="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idden="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idden="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idden="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idden="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idden="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idden="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idden="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idden="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idden="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idden="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idden="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idden="1" x14ac:dyDescent="0.15">
      <c r="A433" s="573"/>
      <c r="B433" s="573"/>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412</v>
      </c>
      <c r="AL433" s="241"/>
      <c r="AM433" s="241"/>
      <c r="AN433" s="241"/>
      <c r="AO433" s="241"/>
      <c r="AP433" s="241"/>
      <c r="AQ433" s="241" t="s">
        <v>23</v>
      </c>
      <c r="AR433" s="241"/>
      <c r="AS433" s="241"/>
      <c r="AT433" s="241"/>
      <c r="AU433" s="92" t="s">
        <v>24</v>
      </c>
      <c r="AV433" s="93"/>
      <c r="AW433" s="93"/>
      <c r="AX433" s="580"/>
    </row>
    <row r="434" spans="1:50" hidden="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idden="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idden="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idden="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idden="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idden="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idden="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idden="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idden="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idden="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idden="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idden="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idden="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idden="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idden="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idden="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idden="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idden="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idden="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idden="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idden="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idden="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idden="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idden="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idden="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idden="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idden="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idden="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idden="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idden="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idden="1" x14ac:dyDescent="0.15">
      <c r="A466" s="573"/>
      <c r="B466" s="573"/>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412</v>
      </c>
      <c r="AL466" s="241"/>
      <c r="AM466" s="241"/>
      <c r="AN466" s="241"/>
      <c r="AO466" s="241"/>
      <c r="AP466" s="241"/>
      <c r="AQ466" s="241" t="s">
        <v>23</v>
      </c>
      <c r="AR466" s="241"/>
      <c r="AS466" s="241"/>
      <c r="AT466" s="241"/>
      <c r="AU466" s="92" t="s">
        <v>24</v>
      </c>
      <c r="AV466" s="93"/>
      <c r="AW466" s="93"/>
      <c r="AX466" s="580"/>
    </row>
    <row r="467" spans="1:50" hidden="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idden="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idden="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idden="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idden="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idden="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idden="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idden="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idden="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idden="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idden="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idden="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idden="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idden="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idden="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idden="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idden="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idden="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idden="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idden="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idden="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idden="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idden="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idden="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idden="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idden="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idden="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idden="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idden="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idden="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1" sqref="B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465</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3"/>
      <c r="B14" s="704"/>
      <c r="C14" s="704"/>
      <c r="D14" s="704"/>
      <c r="E14" s="704"/>
      <c r="F14" s="705"/>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3"/>
      <c r="B15" s="704"/>
      <c r="C15" s="704"/>
      <c r="D15" s="704"/>
      <c r="E15" s="704"/>
      <c r="F15" s="705"/>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3"/>
      <c r="B27" s="704"/>
      <c r="C27" s="704"/>
      <c r="D27" s="704"/>
      <c r="E27" s="704"/>
      <c r="F27" s="705"/>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3"/>
      <c r="B28" s="704"/>
      <c r="C28" s="704"/>
      <c r="D28" s="704"/>
      <c r="E28" s="704"/>
      <c r="F28" s="705"/>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3"/>
      <c r="B40" s="704"/>
      <c r="C40" s="704"/>
      <c r="D40" s="704"/>
      <c r="E40" s="704"/>
      <c r="F40" s="705"/>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3"/>
      <c r="B41" s="704"/>
      <c r="C41" s="704"/>
      <c r="D41" s="704"/>
      <c r="E41" s="704"/>
      <c r="F41" s="705"/>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3"/>
      <c r="B67" s="704"/>
      <c r="C67" s="704"/>
      <c r="D67" s="704"/>
      <c r="E67" s="704"/>
      <c r="F67" s="705"/>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3"/>
      <c r="B68" s="704"/>
      <c r="C68" s="704"/>
      <c r="D68" s="704"/>
      <c r="E68" s="704"/>
      <c r="F68" s="705"/>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3"/>
      <c r="B80" s="704"/>
      <c r="C80" s="704"/>
      <c r="D80" s="704"/>
      <c r="E80" s="704"/>
      <c r="F80" s="705"/>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3"/>
      <c r="B81" s="704"/>
      <c r="C81" s="704"/>
      <c r="D81" s="704"/>
      <c r="E81" s="704"/>
      <c r="F81" s="705"/>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3"/>
      <c r="B93" s="704"/>
      <c r="C93" s="704"/>
      <c r="D93" s="704"/>
      <c r="E93" s="704"/>
      <c r="F93" s="705"/>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3"/>
      <c r="B94" s="704"/>
      <c r="C94" s="704"/>
      <c r="D94" s="704"/>
      <c r="E94" s="704"/>
      <c r="F94" s="705"/>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3"/>
      <c r="B120" s="704"/>
      <c r="C120" s="704"/>
      <c r="D120" s="704"/>
      <c r="E120" s="704"/>
      <c r="F120" s="705"/>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3"/>
      <c r="B121" s="704"/>
      <c r="C121" s="704"/>
      <c r="D121" s="704"/>
      <c r="E121" s="704"/>
      <c r="F121" s="705"/>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3"/>
      <c r="B133" s="704"/>
      <c r="C133" s="704"/>
      <c r="D133" s="704"/>
      <c r="E133" s="704"/>
      <c r="F133" s="705"/>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3"/>
      <c r="B134" s="704"/>
      <c r="C134" s="704"/>
      <c r="D134" s="704"/>
      <c r="E134" s="704"/>
      <c r="F134" s="705"/>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3"/>
      <c r="B146" s="704"/>
      <c r="C146" s="704"/>
      <c r="D146" s="704"/>
      <c r="E146" s="704"/>
      <c r="F146" s="705"/>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3"/>
      <c r="B147" s="704"/>
      <c r="C147" s="704"/>
      <c r="D147" s="704"/>
      <c r="E147" s="704"/>
      <c r="F147" s="705"/>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3"/>
      <c r="B173" s="704"/>
      <c r="C173" s="704"/>
      <c r="D173" s="704"/>
      <c r="E173" s="704"/>
      <c r="F173" s="705"/>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3"/>
      <c r="B174" s="704"/>
      <c r="C174" s="704"/>
      <c r="D174" s="704"/>
      <c r="E174" s="704"/>
      <c r="F174" s="705"/>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3"/>
      <c r="B186" s="704"/>
      <c r="C186" s="704"/>
      <c r="D186" s="704"/>
      <c r="E186" s="704"/>
      <c r="F186" s="705"/>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3"/>
      <c r="B187" s="704"/>
      <c r="C187" s="704"/>
      <c r="D187" s="704"/>
      <c r="E187" s="704"/>
      <c r="F187" s="705"/>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3"/>
      <c r="B199" s="704"/>
      <c r="C199" s="704"/>
      <c r="D199" s="704"/>
      <c r="E199" s="704"/>
      <c r="F199" s="705"/>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3"/>
      <c r="B226" s="704"/>
      <c r="C226" s="704"/>
      <c r="D226" s="704"/>
      <c r="E226" s="704"/>
      <c r="F226" s="705"/>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3"/>
      <c r="B227" s="704"/>
      <c r="C227" s="704"/>
      <c r="D227" s="704"/>
      <c r="E227" s="704"/>
      <c r="F227" s="705"/>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3"/>
      <c r="B239" s="704"/>
      <c r="C239" s="704"/>
      <c r="D239" s="704"/>
      <c r="E239" s="704"/>
      <c r="F239" s="705"/>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3"/>
      <c r="B240" s="704"/>
      <c r="C240" s="704"/>
      <c r="D240" s="704"/>
      <c r="E240" s="704"/>
      <c r="F240" s="705"/>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3"/>
      <c r="B252" s="704"/>
      <c r="C252" s="704"/>
      <c r="D252" s="704"/>
      <c r="E252" s="704"/>
      <c r="F252" s="705"/>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3"/>
      <c r="B253" s="704"/>
      <c r="C253" s="704"/>
      <c r="D253" s="704"/>
      <c r="E253" s="704"/>
      <c r="F253" s="705"/>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412</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412</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412</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427</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412</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412</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412</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412</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412</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412</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412</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412</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412</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412</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452</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412</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412</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2015-08-26T10:49:33Z</cp:lastPrinted>
  <dcterms:created xsi:type="dcterms:W3CDTF">2012-03-13T00:50:25Z</dcterms:created>
  <dcterms:modified xsi:type="dcterms:W3CDTF">2015-09-15T19:26:56Z</dcterms:modified>
</cp:coreProperties>
</file>