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555" yWindow="75" windowWidth="1020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<sst xmlns="http://schemas.openxmlformats.org/spreadsheetml/2006/main" count="1337" uniqueCount="541">
  <si>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</si>
  <si>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</si>
  <si>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</si>
  <si>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</si>
  <si>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</si>
  <si>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</si>
  <si>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</si>
  <si>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</si>
  <si>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</si>
  <si>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</si>
  <si>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</si>
  <si>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</si>
  <si>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</si>
  <si>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</si>
  <si>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</si>
  <si>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</si>
  <si>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</si>
  <si>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</si>
  <si>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</si>
  <si>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</si>
  <si>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</si>
  <si>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</si>
  <si>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</si>
  <si>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</si>
  <si>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</si>
  <si>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</si>
  <si>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</si>
  <si>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</si>
  <si>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</si>
  <si>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</si>
  <si>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</si>
  <si>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</si>
  <si>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</si>
  <si>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</si>
  <si>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</si>
  <si>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</si>
  <si>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</si>
  <si>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</si>
  <si>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</si>
  <si>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</si>
  <si>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</si>
  <si>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</si>
  <si>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</si>
  <si>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</si>
  <si>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</si>
  <si>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</si>
  <si>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</si>
  <si>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</si>
  <si>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</si>
  <si>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</si>
  <si>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</si>
  <si>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</si>
  <si>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</si>
  <si>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</si>
  <si>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</si>
  <si>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</si>
  <si>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</si>
  <si>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</si>
  <si>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</si>
  <si>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</si>
  <si>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</si>
  <si>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</si>
  <si>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</si>
  <si>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</si>
  <si>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</si>
  <si>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</si>
  <si>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</si>
  <si>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</si>
  <si>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</si>
  <si>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</si>
  <si>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</si>
  <si>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</si>
  <si>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</si>
  <si>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</si>
  <si>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</si>
  <si>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</si>
  <si>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</si>
  <si>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</si>
  <si>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</si>
  <si>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</si>
  <si>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</si>
  <si>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</si>
  <si>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</si>
  <si>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</si>
  <si>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</si>
  <si>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</si>
  <si>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</si>
  <si>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</si>
  <si>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</si>
  <si>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</si>
  <si>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</si>
  <si>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</si>
  <si>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</si>
  <si>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</si>
  <si>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</si>
  <si>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</si>
  <si>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</si>
  <si>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</si>
  <si>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</si>
  <si>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</si>
  <si>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</si>
  <si>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</si>
  <si>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</si>
  <si>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</si>
  <si>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</si>
  <si>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</si>
  <si>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</si>
  <si>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</si>
  <si>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</si>
  <si>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</si>
  <si>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</si>
  <si>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</si>
  <si>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</si>
  <si>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</si>
  <si>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</si>
  <si>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</si>
  <si>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</si>
  <si>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</si>
  <si>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</si>
  <si>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</si>
  <si>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</si>
  <si>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</si>
  <si>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</si>
  <si>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</si>
  <si>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</si>
  <si>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</si>
  <si>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</si>
  <si>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</si>
  <si>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</si>
  <si>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</si>
  <si>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</si>
  <si>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</si>
  <si>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</si>
  <si>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</si>
  <si>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</si>
  <si>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</si>
  <si>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</si>
  <si>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</si>
  <si>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</si>
  <si>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</si>
  <si>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</si>
  <si>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</si>
  <si>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</si>
  <si>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</si>
  <si>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</si>
  <si>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</si>
  <si>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</si>
  <si>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</si>
  <si>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</si>
  <si>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</si>
  <si>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</si>
  <si>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</si>
  <si>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</si>
  <si>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</si>
  <si>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</si>
  <si>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</si>
  <si>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</si>
  <si>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</si>
  <si>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</si>
  <si>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</si>
  <si>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</si>
  <si>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</si>
  <si>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</si>
  <si>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</si>
  <si>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</si>
  <si>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</si>
  <si>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</si>
  <si>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</si>
  <si>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</si>
  <si>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</si>
  <si>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</si>
  <si>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</si>
  <si>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</si>
  <si>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</si>
  <si>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</si>
  <si>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</si>
  <si>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</si>
  <si>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</si>
  <si>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</si>
  <si>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</si>
  <si>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</si>
  <si>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</si>
  <si>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</si>
  <si>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</si>
  <si>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</si>
  <si>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</si>
  <si>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</si>
  <si>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</si>
  <si>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</si>
  <si>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</si>
  <si>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</si>
  <si>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</si>
  <si>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</si>
  <si>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</si>
  <si>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</si>
  <si>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</si>
  <si>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</si>
  <si>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</si>
  <si>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</si>
  <si>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</si>
  <si>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</si>
  <si>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</si>
  <si>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</si>
  <si>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</si>
  <si>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</si>
  <si>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</si>
  <si>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</si>
  <si>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</si>
  <si>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</si>
  <si>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</si>
  <si>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</si>
  <si>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</si>
  <si>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</si>
  <si>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</si>
  <si>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</si>
  <si>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</si>
  <si>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</si>
  <si>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</si>
  <si>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</si>
  <si>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</si>
  <si>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</si>
  <si>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</si>
  <si>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</si>
  <si>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</si>
  <si>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</si>
  <si>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</si>
  <si>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</si>
  <si>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</si>
  <si>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</si>
  <si>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</si>
  <si>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</si>
  <si>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</si>
  <si>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</si>
  <si>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</si>
  <si>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</si>
  <si>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</si>
  <si>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</si>
  <si>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</si>
  <si>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</si>
  <si>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</si>
  <si>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</si>
  <si>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</si>
  <si>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</si>
  <si>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</si>
  <si>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</si>
  <si>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</si>
  <si>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</si>
  <si>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</si>
  <si>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</si>
  <si>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</si>
  <si>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</si>
  <si>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</si>
  <si>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</si>
  <si>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</si>
  <si>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</si>
  <si>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</si>
  <si>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</si>
  <si>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</si>
  <si>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</si>
  <si>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</si>
  <si>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</si>
  <si>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</si>
  <si>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</si>
  <si>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</si>
  <si>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</si>
  <si>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</si>
  <si>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</si>
  <si>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</si>
  <si>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</si>
  <si>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</si>
  <si>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</si>
  <si>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</si>
  <si>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</si>
  <si>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</si>
  <si>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</si>
  <si>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</si>
  <si>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</si>
  <si>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</si>
  <si>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</si>
  <si>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</si>
  <si>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</si>
  <si>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</si>
  <si>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</si>
  <si>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</si>
  <si>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</si>
  <si>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</si>
  <si>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</si>
  <si>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</si>
  <si>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</si>
  <si>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</si>
  <si>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</si>
  <si>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</si>
  <si>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</si>
  <si>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</si>
  <si>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</si>
  <si>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</si>
  <si>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</si>
  <si>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</si>
  <si>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</si>
  <si>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</si>
  <si>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</si>
  <si>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</si>
  <si>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</si>
  <si>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</si>
  <si>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</si>
  <si>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</si>
  <si>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</si>
  <si>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</si>
  <si>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</si>
  <si>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</si>
  <si>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</si>
  <si>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</si>
  <si>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</si>
  <si>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</si>
  <si>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</si>
  <si>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</si>
  <si>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</si>
  <si>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</si>
  <si>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</si>
  <si>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</si>
  <si>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</si>
  <si>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</si>
  <si>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</si>
  <si>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</si>
  <si>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</si>
  <si>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</si>
  <si>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</si>
  <si>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</si>
  <si>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</si>
  <si>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</si>
  <si>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</si>
  <si>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</si>
  <si>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</si>
  <si>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</si>
  <si>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</si>
  <si>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</si>
  <si>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</si>
  <si>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</si>
  <si>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</si>
  <si>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</si>
  <si>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</si>
  <si>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</si>
  <si>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</si>
  <si>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</si>
  <si>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</si>
  <si>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</si>
  <si>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</si>
  <si>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</si>
  <si>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</si>
  <si>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</si>
  <si>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</si>
  <si>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</si>
  <si>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</si>
  <si>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</si>
  <si>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</si>
  <si>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</si>
  <si>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</si>
  <si>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</si>
  <si>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</si>
  <si>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</si>
  <si>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</si>
  <si>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</si>
  <si>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</si>
  <si>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</si>
  <si>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</si>
  <si>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</si>
  <si>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</si>
  <si>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</si>
  <si>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</si>
  <si>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</si>
  <si>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</si>
  <si>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</si>
  <si>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</si>
  <si>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</si>
  <si>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</si>
  <si>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</si>
  <si>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</si>
  <si>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</si>
  <si>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</si>
  <si>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</si>
  <si>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</si>
  <si>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</si>
  <si>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</si>
  <si>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</si>
  <si>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</si>
  <si>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</si>
  <si>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</si>
  <si>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</si>
  <si>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</si>
  <si>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</si>
  <si>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</si>
  <si>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</si>
  <si>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</si>
  <si>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</si>
  <si>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</si>
  <si>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</si>
  <si>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</si>
  <si>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</si>
  <si>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</si>
  <si>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</si>
  <si>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</si>
  <si>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</si>
  <si>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</si>
  <si>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</si>
  <si>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</si>
  <si>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</si>
  <si>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</si>
  <si>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</si>
  <si>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</si>
  <si>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</si>
  <si>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</si>
  <si>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</si>
  <si>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</si>
  <si>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</si>
  <si>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</si>
  <si>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</si>
  <si>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</si>
  <si>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</si>
  <si>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</si>
  <si>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</si>
  <si>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</si>
  <si>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</si>
  <si>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</si>
  <si>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</si>
  <si>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</si>
  <si>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</si>
  <si>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</si>
  <si>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</si>
  <si>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</si>
  <si>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</si>
  <si>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</si>
  <si>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</si>
  <si>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</si>
  <si>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</si>
  <si>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</si>
  <si>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</si>
  <si>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</si>
  <si>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</si>
  <si>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</si>
  <si>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</si>
  <si>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</si>
  <si>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</si>
  <si>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</si>
  <si>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</si>
  <si>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</si>
  <si>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</si>
  <si>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</si>
  <si>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</si>
  <si>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</si>
  <si>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</si>
  <si>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</si>
  <si>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</si>
  <si>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</si>
  <si>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</si>
  <si>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</si>
  <si>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</si>
  <si>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</si>
  <si>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</si>
  <si>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</si>
  <si>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</si>
  <si>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</si>
  <si>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</si>
  <si>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</si>
  <si>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</si>
  <si>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</si>
  <si>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</si>
  <si>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</si>
  <si>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</si>
  <si>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</si>
  <si>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　全国の水環境中の放射性物質による汚染状況を常時監視することにより、今後の原子力事故等の際に汚染の状況の程度を把握するための基礎資料を得ることを目的とする。</t>
    <phoneticPr fontId="5"/>
  </si>
  <si>
    <t>水・大気環境局</t>
    <phoneticPr fontId="5"/>
  </si>
  <si>
    <t>水環境課
土壌環境課地下水・地盤環境室</t>
    <phoneticPr fontId="5"/>
  </si>
  <si>
    <t>－</t>
  </si>
  <si>
    <t>－</t>
    <phoneticPr fontId="5"/>
  </si>
  <si>
    <t>○</t>
  </si>
  <si>
    <t>水質汚濁防止法第15条第3項、第17条第2項</t>
    <phoneticPr fontId="5"/>
  </si>
  <si>
    <t>水環境課長兼土壌環境課地下水・地盤環境室長　二村 英介</t>
    <phoneticPr fontId="5"/>
  </si>
  <si>
    <t>-</t>
  </si>
  <si>
    <t>地点</t>
    <rPh sb="0" eb="2">
      <t>チテン</t>
    </rPh>
    <phoneticPr fontId="3"/>
  </si>
  <si>
    <t>モニタリング地点数
　公共用水域110地点
　地下水110地点</t>
    <phoneticPr fontId="5"/>
  </si>
  <si>
    <t>68,721,372（円）／220（地点）</t>
    <rPh sb="11" eb="12">
      <t>エン</t>
    </rPh>
    <rPh sb="18" eb="20">
      <t>チテン</t>
    </rPh>
    <phoneticPr fontId="3"/>
  </si>
  <si>
    <t>環境保全調査費</t>
  </si>
  <si>
    <t>‐</t>
  </si>
  <si>
    <t>環境放射能水準調査等委託費</t>
  </si>
  <si>
    <t>原子力規制庁</t>
  </si>
  <si>
    <t>－</t>
    <phoneticPr fontId="5"/>
  </si>
  <si>
    <t>　原子力規制庁は原子力関係施設からの影響の有無を把握することを目的として調査を行い、環境省は環境保全の観点から、原子力規制庁の調査地点を除いた一般環境中の放射性物質の状況を監視するもの。</t>
    <phoneticPr fontId="5"/>
  </si>
  <si>
    <t>目標に対して実績は問題なく達成されている。</t>
    <phoneticPr fontId="5"/>
  </si>
  <si>
    <t>水質汚濁防止法に基づき、国の責務として、放射性物質による水環境の汚染の状況を常時監視するものであり、地方自治体、民間等に委ねることはできない。</t>
    <phoneticPr fontId="5"/>
  </si>
  <si>
    <t>新26-029</t>
  </si>
  <si>
    <t>A.（株）環境管理センター</t>
    <rPh sb="3" eb="4">
      <t>カブ</t>
    </rPh>
    <rPh sb="5" eb="7">
      <t>カンキョウ</t>
    </rPh>
    <rPh sb="7" eb="9">
      <t>カンリ</t>
    </rPh>
    <phoneticPr fontId="3"/>
  </si>
  <si>
    <t>人件費</t>
    <rPh sb="0" eb="3">
      <t>ジンケンヒ</t>
    </rPh>
    <phoneticPr fontId="3"/>
  </si>
  <si>
    <t>その他</t>
    <rPh sb="2" eb="3">
      <t>タ</t>
    </rPh>
    <phoneticPr fontId="3"/>
  </si>
  <si>
    <t>試料採取、分析、解析等</t>
    <rPh sb="0" eb="2">
      <t>シリョウ</t>
    </rPh>
    <rPh sb="2" eb="4">
      <t>サイシュ</t>
    </rPh>
    <rPh sb="5" eb="7">
      <t>ブンセキ</t>
    </rPh>
    <rPh sb="8" eb="10">
      <t>カイセキ</t>
    </rPh>
    <rPh sb="10" eb="11">
      <t>トウ</t>
    </rPh>
    <phoneticPr fontId="3"/>
  </si>
  <si>
    <t>旅費、運搬費、印刷製本費等</t>
    <rPh sb="0" eb="2">
      <t>リョヒ</t>
    </rPh>
    <rPh sb="3" eb="5">
      <t>ウンパン</t>
    </rPh>
    <rPh sb="5" eb="6">
      <t>ヒ</t>
    </rPh>
    <rPh sb="7" eb="9">
      <t>インサツ</t>
    </rPh>
    <rPh sb="9" eb="11">
      <t>セイホン</t>
    </rPh>
    <rPh sb="11" eb="12">
      <t>ヒ</t>
    </rPh>
    <rPh sb="12" eb="13">
      <t>トウ</t>
    </rPh>
    <phoneticPr fontId="3"/>
  </si>
  <si>
    <t>一般管理費</t>
    <rPh sb="0" eb="2">
      <t>イッパン</t>
    </rPh>
    <rPh sb="2" eb="5">
      <t>カンリヒ</t>
    </rPh>
    <phoneticPr fontId="3"/>
  </si>
  <si>
    <t>B.日本エヌ・ユー・エス（株）</t>
  </si>
  <si>
    <t>（株）環境管理センター</t>
  </si>
  <si>
    <t>平成26年度公共用水域及び地下水における放射性物質の常時監視業務</t>
    <rPh sb="0" eb="2">
      <t>ヘイセイ</t>
    </rPh>
    <rPh sb="4" eb="5">
      <t>ネン</t>
    </rPh>
    <rPh sb="5" eb="6">
      <t>ド</t>
    </rPh>
    <rPh sb="6" eb="9">
      <t>コウキョウヨウ</t>
    </rPh>
    <rPh sb="9" eb="11">
      <t>スイイキ</t>
    </rPh>
    <rPh sb="11" eb="12">
      <t>オヨ</t>
    </rPh>
    <rPh sb="13" eb="16">
      <t>チカスイ</t>
    </rPh>
    <rPh sb="20" eb="23">
      <t>ホウシャセイ</t>
    </rPh>
    <rPh sb="23" eb="25">
      <t>ブッシツ</t>
    </rPh>
    <rPh sb="26" eb="28">
      <t>ジョウジ</t>
    </rPh>
    <rPh sb="28" eb="30">
      <t>カンシ</t>
    </rPh>
    <rPh sb="30" eb="32">
      <t>ギョウム</t>
    </rPh>
    <phoneticPr fontId="3"/>
  </si>
  <si>
    <t>日本エヌ・ユー・エス（株）</t>
  </si>
  <si>
    <t>平成26年度水環境中の放射性物質モニタリング評価に係る検討・調査業務</t>
  </si>
  <si>
    <t>平成26年度水環境中の放射性物質モニタリング実施方針検討業務</t>
  </si>
  <si>
    <t>3.大気・水・土壌環境等の保全
 3-3 水環境の保全（海洋環境の保全を含む）</t>
    <phoneticPr fontId="5"/>
  </si>
  <si>
    <t>執行額／モニタリング地点数　　</t>
    <rPh sb="0" eb="2">
      <t>シッコウ</t>
    </rPh>
    <rPh sb="2" eb="3">
      <t>ガク</t>
    </rPh>
    <phoneticPr fontId="5"/>
  </si>
  <si>
    <t>Ｃ.日本エヌ・ユー・エス（株）</t>
    <phoneticPr fontId="5"/>
  </si>
  <si>
    <t>支出額100万円未満のため非掲載</t>
  </si>
  <si>
    <t>-</t>
    <phoneticPr fontId="5"/>
  </si>
  <si>
    <t>相手方業者の選定にあたっては、公募により競争性は確保されている。</t>
    <phoneticPr fontId="5"/>
  </si>
  <si>
    <t>回</t>
    <rPh sb="0" eb="1">
      <t>カイ</t>
    </rPh>
    <phoneticPr fontId="3"/>
  </si>
  <si>
    <t>-</t>
    <phoneticPr fontId="5"/>
  </si>
  <si>
    <t>92,294,000（円）／
220（地点）</t>
    <rPh sb="11" eb="12">
      <t>エン</t>
    </rPh>
    <rPh sb="19" eb="21">
      <t>チテン</t>
    </rPh>
    <phoneticPr fontId="3"/>
  </si>
  <si>
    <t>東京電力福島第一原子力発電所からの放射性物質の漏出により、環境汚染の拡大が懸念されている。水質汚濁防止法では、国民の健康及び生活環境の保全の観点から国が放射性物質による水環境の汚染の状況を常時監視するとともに、その状況を公表するとされている。</t>
    <phoneticPr fontId="5"/>
  </si>
  <si>
    <t>結果報告書等を通じて、業務仕様書等に基づく必要な処理がなされていることを確認し、適正を期している。</t>
    <phoneticPr fontId="5"/>
  </si>
  <si>
    <t>・事業の効率性等について引き続き検証を行い、適切な執行に努める。
・事業の実施方法等について有識者による検討会を行うなど必要に応じて見直しを実施する。</t>
    <phoneticPr fontId="5"/>
  </si>
  <si>
    <t>-</t>
    <phoneticPr fontId="5"/>
  </si>
  <si>
    <t>-</t>
    <phoneticPr fontId="5"/>
  </si>
  <si>
    <t>○</t>
    <phoneticPr fontId="5"/>
  </si>
  <si>
    <t>見込みどおり問題なく達成されている。</t>
    <phoneticPr fontId="5"/>
  </si>
  <si>
    <t>　水環境中の放射性物質による水質汚濁の状況を常時監視するため、公共用水域及び地下水において、水質等の放射性物質の測定を実施する。また、得られた結果について、専門家による評価を受けた後、環境省ホームページで結果を公表している。</t>
    <rPh sb="90" eb="91">
      <t>ノチ</t>
    </rPh>
    <rPh sb="92" eb="95">
      <t>カンキョウショウ</t>
    </rPh>
    <rPh sb="102" eb="104">
      <t>ケッカ</t>
    </rPh>
    <rPh sb="105" eb="107">
      <t>コウヒョウ</t>
    </rPh>
    <phoneticPr fontId="5"/>
  </si>
  <si>
    <t>　　円</t>
    <phoneticPr fontId="5"/>
  </si>
  <si>
    <t>　　　/</t>
    <phoneticPr fontId="5"/>
  </si>
  <si>
    <t>水質汚濁防止法に基づいて実施している事業であり、政策としての優先度は高い。</t>
    <rPh sb="0" eb="2">
      <t>スイシツ</t>
    </rPh>
    <rPh sb="2" eb="4">
      <t>オダク</t>
    </rPh>
    <rPh sb="4" eb="7">
      <t>ボウシホウ</t>
    </rPh>
    <rPh sb="24" eb="26">
      <t>セイサク</t>
    </rPh>
    <phoneticPr fontId="5"/>
  </si>
  <si>
    <t>随意契約</t>
    <rPh sb="0" eb="2">
      <t>ズイイ</t>
    </rPh>
    <rPh sb="2" eb="4">
      <t>ケイヤク</t>
    </rPh>
    <phoneticPr fontId="5"/>
  </si>
  <si>
    <t>競争的な契約方式を採用することにより、単位あたりコストの低減化を図っている。</t>
    <rPh sb="32" eb="33">
      <t>ハカ</t>
    </rPh>
    <phoneticPr fontId="5"/>
  </si>
  <si>
    <t>調査地点・項目の考え方等について整理し、事業を効率的に行うなどしている。</t>
    <rPh sb="5" eb="7">
      <t>コウモク</t>
    </rPh>
    <phoneticPr fontId="5"/>
  </si>
  <si>
    <t>・調査地点・項目の考え方等について整理し、事業を効率的に行うなどしている。
・地元自治体との調整、測定地点の選定基準・測定方法等について外部の委員を含めた委員会での検討を行うなどしている。</t>
    <rPh sb="6" eb="8">
      <t>コウモク</t>
    </rPh>
    <phoneticPr fontId="5"/>
  </si>
  <si>
    <t>調査結果については、ホームページを通じて公表し、広く周知を図っており、地方自治体で活用されていると承知。</t>
    <rPh sb="0" eb="2">
      <t>チョウサ</t>
    </rPh>
    <rPh sb="2" eb="4">
      <t>ケッカ</t>
    </rPh>
    <rPh sb="17" eb="18">
      <t>ツウ</t>
    </rPh>
    <rPh sb="20" eb="22">
      <t>コウヒョウ</t>
    </rPh>
    <rPh sb="24" eb="25">
      <t>ヒロ</t>
    </rPh>
    <rPh sb="26" eb="28">
      <t>シュウチ</t>
    </rPh>
    <rPh sb="29" eb="30">
      <t>ハカ</t>
    </rPh>
    <rPh sb="35" eb="37">
      <t>チホウ</t>
    </rPh>
    <rPh sb="37" eb="40">
      <t>ジチタイ</t>
    </rPh>
    <rPh sb="41" eb="43">
      <t>カツヨウ</t>
    </rPh>
    <rPh sb="49" eb="51">
      <t>ショウチ</t>
    </rPh>
    <phoneticPr fontId="5"/>
  </si>
  <si>
    <t>-</t>
    <phoneticPr fontId="5"/>
  </si>
  <si>
    <t>-</t>
    <phoneticPr fontId="5"/>
  </si>
  <si>
    <t>不用額は入札残によるもの。</t>
    <rPh sb="0" eb="2">
      <t>フヨウ</t>
    </rPh>
    <phoneticPr fontId="5"/>
  </si>
  <si>
    <t>他の手段・方法等により実施することは困難である。</t>
    <rPh sb="0" eb="1">
      <t>ホカ</t>
    </rPh>
    <rPh sb="2" eb="4">
      <t>シュダン</t>
    </rPh>
    <rPh sb="5" eb="7">
      <t>ホウホウ</t>
    </rPh>
    <rPh sb="7" eb="8">
      <t>トウ</t>
    </rPh>
    <rPh sb="11" eb="13">
      <t>ジッシ</t>
    </rPh>
    <rPh sb="18" eb="20">
      <t>コンナン</t>
    </rPh>
    <phoneticPr fontId="5"/>
  </si>
  <si>
    <t>調査結果を公表しているホームページへのアクセス数</t>
    <phoneticPr fontId="5"/>
  </si>
  <si>
    <t>過年度のアクセス数と同等以上を目標に国民に情報提供すること</t>
    <rPh sb="0" eb="3">
      <t>カネンド</t>
    </rPh>
    <rPh sb="8" eb="9">
      <t>スウ</t>
    </rPh>
    <rPh sb="10" eb="12">
      <t>ドウトウ</t>
    </rPh>
    <rPh sb="12" eb="14">
      <t>イジョウ</t>
    </rPh>
    <rPh sb="15" eb="17">
      <t>モクヒョウ</t>
    </rPh>
    <rPh sb="18" eb="20">
      <t>コクミン</t>
    </rPh>
    <rPh sb="21" eb="23">
      <t>ジョウホウ</t>
    </rPh>
    <rPh sb="23" eb="25">
      <t>テイキョウ</t>
    </rPh>
    <phoneticPr fontId="5"/>
  </si>
  <si>
    <t>-</t>
    <phoneticPr fontId="5"/>
  </si>
  <si>
    <t>-</t>
    <phoneticPr fontId="5"/>
  </si>
  <si>
    <t>放射性物質による水質汚濁状況の常時監視</t>
    <phoneticPr fontId="5"/>
  </si>
  <si>
    <t>事業の目的に照らして、成果目標・指標が妥当なものであるとは考えられない。基礎資料を得ることが目的であれば、常時監視によって蓄積される情報や知見の量および内容が成果とされるべきではないか。年一回公表することが指標・目標というのはいかがなものか。</t>
    <phoneticPr fontId="5"/>
  </si>
  <si>
    <t>外部有識者の所見に加え、成果目標について、調査結果の公表は、国の事業としては、当然、実施すべきであり、ほかの成果目標を検討すること。また、市場価格を反映し、予算要求額を圧縮すべき。</t>
    <phoneticPr fontId="5"/>
  </si>
  <si>
    <t>・ご指摘を踏まえ、アウトカム指標として、調査結果を公表しているホームページのアクセス数を過年度と同等以上とすることを目標とする。
・市場価格を反映させた積算を基に、必要最低限の要求額としているところ。</t>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</si>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</sst>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194</xdr:row>
      <xdr:rowOff>0</xdr:rowOff>
    </xdr:from>
    <xdr:to>
      <xdr:col>24</xdr:col>
      <xdr:colOff>47812</xdr:colOff>
      <xdr:row>197</xdr:row>
      <xdr:rowOff>302559</xdr:rowOff>
    </xdr:to>
    <xdr:sp macro="" textlink="">
      <xdr:nvSpPr>
        <xdr:cNvPr id="5" name="正方形/長方形 4"/>
        <xdr:cNvSpPr/>
      </xdr:nvSpPr>
      <xdr:spPr>
        <a:xfrm>
          <a:off x="2235200" y="50761900"/>
          <a:ext cx="2689412" cy="125505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13</xdr:col>
      <xdr:colOff>0</xdr:colOff>
      <xdr:row>140</xdr:row>
      <xdr:rowOff>239791</xdr:rowOff>
    </xdr:from>
    <xdr:to>
      <xdr:col>19</xdr:col>
      <xdr:colOff>102615</xdr:colOff>
      <xdr:row>143</xdr:row>
      <xdr:rowOff>6136</xdr:rowOff>
    </xdr:to>
    <xdr:sp macro="" textlink="">
      <xdr:nvSpPr>
        <xdr:cNvPr id="6" name="正方形/長方形 5"/>
        <xdr:cNvSpPr/>
      </xdr:nvSpPr>
      <xdr:spPr>
        <a:xfrm>
          <a:off x="2600325" y="30672166"/>
          <a:ext cx="1302765" cy="8236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８０百万円</a:t>
          </a:r>
          <a:endParaRPr kumimoji="1" lang="en-US" altLang="ja-JP" sz="1400">
            <a:solidFill>
              <a:sysClr val="windowText" lastClr="000000"/>
            </a:solidFill>
          </a:endParaRPr>
        </a:p>
      </xdr:txBody>
    </xdr:sp>
    <xdr:clientData/>
  </xdr:twoCellAnchor>
  <xdr:twoCellAnchor>
    <xdr:from>
      <xdr:col>20</xdr:col>
      <xdr:colOff>56218</xdr:colOff>
      <xdr:row>144</xdr:row>
      <xdr:rowOff>68581</xdr:rowOff>
    </xdr:from>
    <xdr:to>
      <xdr:col>36</xdr:col>
      <xdr:colOff>113953</xdr:colOff>
      <xdr:row>146</xdr:row>
      <xdr:rowOff>228267</xdr:rowOff>
    </xdr:to>
    <xdr:sp macro="" textlink="">
      <xdr:nvSpPr>
        <xdr:cNvPr id="7" name="正方形/長方形 6"/>
        <xdr:cNvSpPr/>
      </xdr:nvSpPr>
      <xdr:spPr>
        <a:xfrm>
          <a:off x="4056718" y="31843981"/>
          <a:ext cx="3258135" cy="86453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Ａ．（株）環境管理センター</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６８百万円</a:t>
          </a:r>
          <a:endParaRPr kumimoji="1" lang="en-US" altLang="ja-JP" sz="1400">
            <a:solidFill>
              <a:sysClr val="windowText" lastClr="000000"/>
            </a:solidFill>
          </a:endParaRPr>
        </a:p>
      </xdr:txBody>
    </xdr:sp>
    <xdr:clientData/>
  </xdr:twoCellAnchor>
  <xdr:twoCellAnchor>
    <xdr:from>
      <xdr:col>20</xdr:col>
      <xdr:colOff>49090</xdr:colOff>
      <xdr:row>149</xdr:row>
      <xdr:rowOff>341205</xdr:rowOff>
    </xdr:from>
    <xdr:to>
      <xdr:col>36</xdr:col>
      <xdr:colOff>123477</xdr:colOff>
      <xdr:row>152</xdr:row>
      <xdr:rowOff>78801</xdr:rowOff>
    </xdr:to>
    <xdr:sp macro="" textlink="">
      <xdr:nvSpPr>
        <xdr:cNvPr id="8" name="正方形/長方形 7"/>
        <xdr:cNvSpPr/>
      </xdr:nvSpPr>
      <xdr:spPr>
        <a:xfrm>
          <a:off x="4049590" y="33945405"/>
          <a:ext cx="3274787" cy="7948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Ｂ．</a:t>
          </a:r>
          <a:r>
            <a:rPr kumimoji="1" lang="ja-JP" altLang="en-US" sz="1400">
              <a:solidFill>
                <a:sysClr val="windowText" lastClr="000000"/>
              </a:solidFill>
              <a:effectLst/>
              <a:latin typeface="+mn-lt"/>
              <a:ea typeface="+mn-ea"/>
              <a:cs typeface="+mn-cs"/>
            </a:rPr>
            <a:t>日本エヌ・ユー・エス（株）</a:t>
          </a:r>
          <a:endParaRPr kumimoji="1" lang="en-US" altLang="ja-JP" sz="1400">
            <a:solidFill>
              <a:sysClr val="windowText" lastClr="000000"/>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６</a:t>
          </a:r>
          <a:r>
            <a:rPr kumimoji="1" lang="ja-JP" altLang="en-US" sz="1400">
              <a:solidFill>
                <a:sysClr val="windowText" lastClr="000000"/>
              </a:solidFill>
            </a:rPr>
            <a:t>百万円</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　　　　　　　　　　　　　　　　</a:t>
          </a:r>
          <a:endParaRPr kumimoji="1" lang="en-US" altLang="ja-JP" sz="1400">
            <a:solidFill>
              <a:sysClr val="windowText" lastClr="000000"/>
            </a:solidFill>
          </a:endParaRPr>
        </a:p>
      </xdr:txBody>
    </xdr:sp>
    <xdr:clientData/>
  </xdr:twoCellAnchor>
  <xdr:twoCellAnchor>
    <xdr:from>
      <xdr:col>20</xdr:col>
      <xdr:colOff>67261</xdr:colOff>
      <xdr:row>146</xdr:row>
      <xdr:rowOff>327838</xdr:rowOff>
    </xdr:from>
    <xdr:to>
      <xdr:col>39</xdr:col>
      <xdr:colOff>56402</xdr:colOff>
      <xdr:row>148</xdr:row>
      <xdr:rowOff>268931</xdr:rowOff>
    </xdr:to>
    <xdr:sp macro="" textlink="">
      <xdr:nvSpPr>
        <xdr:cNvPr id="9" name="大かっこ 8"/>
        <xdr:cNvSpPr/>
      </xdr:nvSpPr>
      <xdr:spPr>
        <a:xfrm>
          <a:off x="4067761" y="32874763"/>
          <a:ext cx="3789616" cy="6459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全国における公共用水域及び地下水の放射性物質の測定を行う。</a:t>
          </a:r>
        </a:p>
      </xdr:txBody>
    </xdr:sp>
    <xdr:clientData/>
  </xdr:twoCellAnchor>
  <xdr:twoCellAnchor>
    <xdr:from>
      <xdr:col>16</xdr:col>
      <xdr:colOff>51308</xdr:colOff>
      <xdr:row>143</xdr:row>
      <xdr:rowOff>6136</xdr:rowOff>
    </xdr:from>
    <xdr:to>
      <xdr:col>16</xdr:col>
      <xdr:colOff>57150</xdr:colOff>
      <xdr:row>157</xdr:row>
      <xdr:rowOff>209550</xdr:rowOff>
    </xdr:to>
    <xdr:cxnSp macro="">
      <xdr:nvCxnSpPr>
        <xdr:cNvPr id="10" name="直線コネクタ 9"/>
        <xdr:cNvCxnSpPr>
          <a:stCxn id="6" idx="2"/>
        </xdr:cNvCxnSpPr>
      </xdr:nvCxnSpPr>
      <xdr:spPr>
        <a:xfrm>
          <a:off x="3251708" y="31495786"/>
          <a:ext cx="5842" cy="51373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58110</xdr:colOff>
      <xdr:row>151</xdr:row>
      <xdr:rowOff>23705</xdr:rowOff>
    </xdr:from>
    <xdr:to>
      <xdr:col>20</xdr:col>
      <xdr:colOff>49090</xdr:colOff>
      <xdr:row>151</xdr:row>
      <xdr:rowOff>30989</xdr:rowOff>
    </xdr:to>
    <xdr:cxnSp macro="">
      <xdr:nvCxnSpPr>
        <xdr:cNvPr id="11" name="直線矢印コネクタ 10"/>
        <xdr:cNvCxnSpPr>
          <a:endCxn id="8" idx="1"/>
        </xdr:cNvCxnSpPr>
      </xdr:nvCxnSpPr>
      <xdr:spPr>
        <a:xfrm>
          <a:off x="3258510" y="34332755"/>
          <a:ext cx="791080" cy="7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31777</xdr:colOff>
      <xdr:row>145</xdr:row>
      <xdr:rowOff>147210</xdr:rowOff>
    </xdr:from>
    <xdr:to>
      <xdr:col>20</xdr:col>
      <xdr:colOff>56218</xdr:colOff>
      <xdr:row>145</xdr:row>
      <xdr:rowOff>153934</xdr:rowOff>
    </xdr:to>
    <xdr:cxnSp macro="">
      <xdr:nvCxnSpPr>
        <xdr:cNvPr id="12" name="直線矢印コネクタ 11"/>
        <xdr:cNvCxnSpPr>
          <a:endCxn id="7" idx="1"/>
        </xdr:cNvCxnSpPr>
      </xdr:nvCxnSpPr>
      <xdr:spPr>
        <a:xfrm flipV="1">
          <a:off x="3232177" y="32275035"/>
          <a:ext cx="824541" cy="6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69583</xdr:colOff>
      <xdr:row>143</xdr:row>
      <xdr:rowOff>75839</xdr:rowOff>
    </xdr:from>
    <xdr:ext cx="889987" cy="275717"/>
    <xdr:sp macro="" textlink="">
      <xdr:nvSpPr>
        <xdr:cNvPr id="13" name="テキスト ボックス 12"/>
        <xdr:cNvSpPr txBox="1"/>
      </xdr:nvSpPr>
      <xdr:spPr>
        <a:xfrm>
          <a:off x="4070083" y="315654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20</xdr:col>
      <xdr:colOff>117998</xdr:colOff>
      <xdr:row>149</xdr:row>
      <xdr:rowOff>37577</xdr:rowOff>
    </xdr:from>
    <xdr:ext cx="889987" cy="275717"/>
    <xdr:sp macro="" textlink="">
      <xdr:nvSpPr>
        <xdr:cNvPr id="14" name="テキスト ボックス 13"/>
        <xdr:cNvSpPr txBox="1"/>
      </xdr:nvSpPr>
      <xdr:spPr>
        <a:xfrm>
          <a:off x="4118498" y="3364177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20</xdr:col>
      <xdr:colOff>48039</xdr:colOff>
      <xdr:row>152</xdr:row>
      <xdr:rowOff>164913</xdr:rowOff>
    </xdr:from>
    <xdr:to>
      <xdr:col>39</xdr:col>
      <xdr:colOff>65755</xdr:colOff>
      <xdr:row>154</xdr:row>
      <xdr:rowOff>96355</xdr:rowOff>
    </xdr:to>
    <xdr:sp macro="" textlink="">
      <xdr:nvSpPr>
        <xdr:cNvPr id="15" name="大かっこ 14"/>
        <xdr:cNvSpPr/>
      </xdr:nvSpPr>
      <xdr:spPr>
        <a:xfrm>
          <a:off x="4048539" y="34826388"/>
          <a:ext cx="3818191" cy="636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有識者による検討会を開催し、測定結果の評価検討を行う。</a:t>
          </a:r>
        </a:p>
      </xdr:txBody>
    </xdr:sp>
    <xdr:clientData/>
  </xdr:twoCellAnchor>
  <xdr:twoCellAnchor>
    <xdr:from>
      <xdr:col>20</xdr:col>
      <xdr:colOff>586</xdr:colOff>
      <xdr:row>140</xdr:row>
      <xdr:rowOff>139700</xdr:rowOff>
    </xdr:from>
    <xdr:to>
      <xdr:col>38</xdr:col>
      <xdr:colOff>192927</xdr:colOff>
      <xdr:row>142</xdr:row>
      <xdr:rowOff>328322</xdr:rowOff>
    </xdr:to>
    <xdr:sp macro="" textlink="">
      <xdr:nvSpPr>
        <xdr:cNvPr id="16" name="大かっこ 15"/>
        <xdr:cNvSpPr/>
      </xdr:nvSpPr>
      <xdr:spPr>
        <a:xfrm>
          <a:off x="4001086" y="30572075"/>
          <a:ext cx="3792791" cy="893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・事業内容の確定と契約</a:t>
          </a:r>
          <a:endParaRPr lang="ja-JP" altLang="ja-JP">
            <a:effectLst/>
          </a:endParaRPr>
        </a:p>
        <a:p>
          <a:r>
            <a:rPr kumimoji="1" lang="ja-JP" altLang="ja-JP" sz="1100">
              <a:solidFill>
                <a:schemeClr val="tx1"/>
              </a:solidFill>
              <a:effectLst/>
              <a:latin typeface="+mn-lt"/>
              <a:ea typeface="+mn-ea"/>
              <a:cs typeface="+mn-cs"/>
            </a:rPr>
            <a:t>・事業進捗状況の確認</a:t>
          </a:r>
          <a:endParaRPr lang="ja-JP" altLang="ja-JP">
            <a:effectLst/>
          </a:endParaRPr>
        </a:p>
        <a:p>
          <a:r>
            <a:rPr kumimoji="1" lang="ja-JP" altLang="ja-JP" sz="1100">
              <a:solidFill>
                <a:schemeClr val="tx1"/>
              </a:solidFill>
              <a:effectLst/>
              <a:latin typeface="+mn-lt"/>
              <a:ea typeface="+mn-ea"/>
              <a:cs typeface="+mn-cs"/>
            </a:rPr>
            <a:t>・事業成果の確認</a:t>
          </a:r>
          <a:endParaRPr lang="ja-JP" altLang="ja-JP">
            <a:effectLst/>
          </a:endParaRPr>
        </a:p>
      </xdr:txBody>
    </xdr:sp>
    <xdr:clientData/>
  </xdr:twoCellAnchor>
  <xdr:twoCellAnchor>
    <xdr:from>
      <xdr:col>35</xdr:col>
      <xdr:colOff>133350</xdr:colOff>
      <xdr:row>138</xdr:row>
      <xdr:rowOff>161925</xdr:rowOff>
    </xdr:from>
    <xdr:to>
      <xdr:col>49</xdr:col>
      <xdr:colOff>168087</xdr:colOff>
      <xdr:row>139</xdr:row>
      <xdr:rowOff>349249</xdr:rowOff>
    </xdr:to>
    <xdr:sp macro="" textlink="">
      <xdr:nvSpPr>
        <xdr:cNvPr id="17" name="大かっこ 16"/>
        <xdr:cNvSpPr/>
      </xdr:nvSpPr>
      <xdr:spPr>
        <a:xfrm>
          <a:off x="7134225" y="29946600"/>
          <a:ext cx="2835087"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48585</xdr:colOff>
      <xdr:row>157</xdr:row>
      <xdr:rowOff>214205</xdr:rowOff>
    </xdr:from>
    <xdr:to>
      <xdr:col>20</xdr:col>
      <xdr:colOff>39565</xdr:colOff>
      <xdr:row>157</xdr:row>
      <xdr:rowOff>221489</xdr:rowOff>
    </xdr:to>
    <xdr:cxnSp macro="">
      <xdr:nvCxnSpPr>
        <xdr:cNvPr id="24" name="直線矢印コネクタ 23"/>
        <xdr:cNvCxnSpPr/>
      </xdr:nvCxnSpPr>
      <xdr:spPr>
        <a:xfrm>
          <a:off x="3248985" y="36637805"/>
          <a:ext cx="791080" cy="7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49090</xdr:colOff>
      <xdr:row>156</xdr:row>
      <xdr:rowOff>122130</xdr:rowOff>
    </xdr:from>
    <xdr:to>
      <xdr:col>36</xdr:col>
      <xdr:colOff>123477</xdr:colOff>
      <xdr:row>158</xdr:row>
      <xdr:rowOff>212151</xdr:rowOff>
    </xdr:to>
    <xdr:sp macro="" textlink="">
      <xdr:nvSpPr>
        <xdr:cNvPr id="25" name="正方形/長方形 24"/>
        <xdr:cNvSpPr/>
      </xdr:nvSpPr>
      <xdr:spPr>
        <a:xfrm>
          <a:off x="4049590" y="36193305"/>
          <a:ext cx="3274787" cy="7948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Ｃ．</a:t>
          </a:r>
          <a:r>
            <a:rPr kumimoji="1" lang="ja-JP" altLang="en-US" sz="1400">
              <a:solidFill>
                <a:sysClr val="windowText" lastClr="000000"/>
              </a:solidFill>
              <a:effectLst/>
              <a:latin typeface="+mn-lt"/>
              <a:ea typeface="+mn-ea"/>
              <a:cs typeface="+mn-cs"/>
            </a:rPr>
            <a:t>日本エヌ・ユー・エス（株）</a:t>
          </a:r>
          <a:endParaRPr kumimoji="1" lang="en-US" altLang="ja-JP" sz="1400">
            <a:solidFill>
              <a:sysClr val="windowText" lastClr="000000"/>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１百万円</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rgbClr val="FF0000"/>
              </a:solidFill>
            </a:rPr>
            <a:t>　　　　　　　　</a:t>
          </a:r>
          <a:endParaRPr kumimoji="1" lang="en-US" altLang="ja-JP" sz="1400">
            <a:solidFill>
              <a:srgbClr val="FF0000"/>
            </a:solidFill>
          </a:endParaRPr>
        </a:p>
      </xdr:txBody>
    </xdr:sp>
    <xdr:clientData/>
  </xdr:twoCellAnchor>
  <xdr:oneCellAnchor>
    <xdr:from>
      <xdr:col>20</xdr:col>
      <xdr:colOff>117998</xdr:colOff>
      <xdr:row>155</xdr:row>
      <xdr:rowOff>170927</xdr:rowOff>
    </xdr:from>
    <xdr:ext cx="1242648" cy="275717"/>
    <xdr:sp macro="" textlink="">
      <xdr:nvSpPr>
        <xdr:cNvPr id="26" name="テキスト ボックス 25"/>
        <xdr:cNvSpPr txBox="1"/>
      </xdr:nvSpPr>
      <xdr:spPr>
        <a:xfrm>
          <a:off x="4118498" y="35889677"/>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20</xdr:col>
      <xdr:colOff>48039</xdr:colOff>
      <xdr:row>158</xdr:row>
      <xdr:rowOff>298263</xdr:rowOff>
    </xdr:from>
    <xdr:to>
      <xdr:col>39</xdr:col>
      <xdr:colOff>65755</xdr:colOff>
      <xdr:row>160</xdr:row>
      <xdr:rowOff>229705</xdr:rowOff>
    </xdr:to>
    <xdr:sp macro="" textlink="">
      <xdr:nvSpPr>
        <xdr:cNvPr id="27" name="大かっこ 26"/>
        <xdr:cNvSpPr/>
      </xdr:nvSpPr>
      <xdr:spPr>
        <a:xfrm>
          <a:off x="4048539" y="37074288"/>
          <a:ext cx="3818191" cy="636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100">
              <a:solidFill>
                <a:sysClr val="windowText" lastClr="000000"/>
              </a:solidFill>
            </a:rPr>
            <a:t>有識者による検討会を開催し、モニタリング実施方針の検討を行う。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0" zoomScaleNormal="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463</v>
      </c>
      <c r="AR2" s="106"/>
      <c r="AS2" s="68" t="str">
        <f>IF(OR(AQ2="　", AQ2=""), "", "-")</f>
        <v/>
      </c>
      <c r="AT2" s="107">
        <v>136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c r="A4" s="520" t="s">
        <v>30</v>
      </c>
      <c r="B4" s="521"/>
      <c r="C4" s="521"/>
      <c r="D4" s="521"/>
      <c r="E4" s="521"/>
      <c r="F4" s="521"/>
      <c r="G4" s="494" t="s">
        <v>535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470</v>
      </c>
      <c r="AF4" s="500"/>
      <c r="AG4" s="500"/>
      <c r="AH4" s="500"/>
      <c r="AI4" s="500"/>
      <c r="AJ4" s="500"/>
      <c r="AK4" s="500"/>
      <c r="AL4" s="500"/>
      <c r="AM4" s="500"/>
      <c r="AN4" s="500"/>
      <c r="AO4" s="500"/>
      <c r="AP4" s="501"/>
      <c r="AQ4" s="502" t="s">
        <v>2</v>
      </c>
      <c r="AR4" s="497"/>
      <c r="AS4" s="497"/>
      <c r="AT4" s="497"/>
      <c r="AU4" s="497"/>
      <c r="AV4" s="497"/>
      <c r="AW4" s="497"/>
      <c r="AX4" s="503"/>
    </row>
    <row r="5" spans="1:50" ht="57" customHeight="1">
      <c r="A5" s="504" t="s">
        <v>93</v>
      </c>
      <c r="B5" s="505"/>
      <c r="C5" s="505"/>
      <c r="D5" s="505"/>
      <c r="E5" s="505"/>
      <c r="F5" s="506"/>
      <c r="G5" s="325" t="s">
        <v>97</v>
      </c>
      <c r="H5" s="326"/>
      <c r="I5" s="326"/>
      <c r="J5" s="326"/>
      <c r="K5" s="326"/>
      <c r="L5" s="326"/>
      <c r="M5" s="327" t="s">
        <v>92</v>
      </c>
      <c r="N5" s="328"/>
      <c r="O5" s="328"/>
      <c r="P5" s="328"/>
      <c r="Q5" s="328"/>
      <c r="R5" s="329"/>
      <c r="S5" s="330" t="s">
        <v>157</v>
      </c>
      <c r="T5" s="326"/>
      <c r="U5" s="326"/>
      <c r="V5" s="326"/>
      <c r="W5" s="326"/>
      <c r="X5" s="331"/>
      <c r="Y5" s="511" t="s">
        <v>3</v>
      </c>
      <c r="Z5" s="512"/>
      <c r="AA5" s="512"/>
      <c r="AB5" s="512"/>
      <c r="AC5" s="512"/>
      <c r="AD5" s="513"/>
      <c r="AE5" s="514" t="s">
        <v>471</v>
      </c>
      <c r="AF5" s="515"/>
      <c r="AG5" s="515"/>
      <c r="AH5" s="515"/>
      <c r="AI5" s="515"/>
      <c r="AJ5" s="515"/>
      <c r="AK5" s="515"/>
      <c r="AL5" s="515"/>
      <c r="AM5" s="515"/>
      <c r="AN5" s="515"/>
      <c r="AO5" s="515"/>
      <c r="AP5" s="516"/>
      <c r="AQ5" s="517" t="s">
        <v>476</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502</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475</v>
      </c>
      <c r="H7" s="453"/>
      <c r="I7" s="453"/>
      <c r="J7" s="453"/>
      <c r="K7" s="453"/>
      <c r="L7" s="453"/>
      <c r="M7" s="453"/>
      <c r="N7" s="453"/>
      <c r="O7" s="453"/>
      <c r="P7" s="453"/>
      <c r="Q7" s="453"/>
      <c r="R7" s="453"/>
      <c r="S7" s="453"/>
      <c r="T7" s="453"/>
      <c r="U7" s="453"/>
      <c r="V7" s="454"/>
      <c r="W7" s="454"/>
      <c r="X7" s="454"/>
      <c r="Y7" s="455" t="s">
        <v>5</v>
      </c>
      <c r="Z7" s="392"/>
      <c r="AA7" s="392"/>
      <c r="AB7" s="392"/>
      <c r="AC7" s="392"/>
      <c r="AD7" s="394"/>
      <c r="AE7" s="456" t="s">
        <v>473</v>
      </c>
      <c r="AF7" s="457"/>
      <c r="AG7" s="457"/>
      <c r="AH7" s="457"/>
      <c r="AI7" s="457"/>
      <c r="AJ7" s="457"/>
      <c r="AK7" s="457"/>
      <c r="AL7" s="457"/>
      <c r="AM7" s="457"/>
      <c r="AN7" s="457"/>
      <c r="AO7" s="457"/>
      <c r="AP7" s="457"/>
      <c r="AQ7" s="457"/>
      <c r="AR7" s="457"/>
      <c r="AS7" s="457"/>
      <c r="AT7" s="457"/>
      <c r="AU7" s="457"/>
      <c r="AV7" s="457"/>
      <c r="AW7" s="457"/>
      <c r="AX7" s="458"/>
    </row>
    <row r="8" spans="1:50" ht="33.7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469</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2.75" customHeight="1">
      <c r="A10" s="459" t="s">
        <v>36</v>
      </c>
      <c r="B10" s="460"/>
      <c r="C10" s="460"/>
      <c r="D10" s="460"/>
      <c r="E10" s="460"/>
      <c r="F10" s="460"/>
      <c r="G10" s="488" t="s">
        <v>518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477</v>
      </c>
      <c r="Q13" s="72"/>
      <c r="R13" s="72"/>
      <c r="S13" s="72"/>
      <c r="T13" s="72"/>
      <c r="U13" s="72"/>
      <c r="V13" s="73"/>
      <c r="W13" s="71" t="s">
        <v>477</v>
      </c>
      <c r="X13" s="72"/>
      <c r="Y13" s="72"/>
      <c r="Z13" s="72"/>
      <c r="AA13" s="72"/>
      <c r="AB13" s="72"/>
      <c r="AC13" s="73"/>
      <c r="AD13" s="71">
        <v>118</v>
      </c>
      <c r="AE13" s="72"/>
      <c r="AF13" s="72"/>
      <c r="AG13" s="72"/>
      <c r="AH13" s="72"/>
      <c r="AI13" s="72"/>
      <c r="AJ13" s="73"/>
      <c r="AK13" s="71">
        <v>92</v>
      </c>
      <c r="AL13" s="72"/>
      <c r="AM13" s="72"/>
      <c r="AN13" s="72"/>
      <c r="AO13" s="72"/>
      <c r="AP13" s="72"/>
      <c r="AQ13" s="73"/>
      <c r="AR13" s="667">
        <v>92</v>
      </c>
      <c r="AS13" s="668"/>
      <c r="AT13" s="668"/>
      <c r="AU13" s="668"/>
      <c r="AV13" s="668"/>
      <c r="AW13" s="668"/>
      <c r="AX13" s="669"/>
    </row>
    <row r="14" spans="1:50" ht="21" customHeight="1">
      <c r="A14" s="465"/>
      <c r="B14" s="466"/>
      <c r="C14" s="466"/>
      <c r="D14" s="466"/>
      <c r="E14" s="466"/>
      <c r="F14" s="467"/>
      <c r="G14" s="478"/>
      <c r="H14" s="479"/>
      <c r="I14" s="342" t="s">
        <v>9</v>
      </c>
      <c r="J14" s="473"/>
      <c r="K14" s="473"/>
      <c r="L14" s="473"/>
      <c r="M14" s="473"/>
      <c r="N14" s="473"/>
      <c r="O14" s="474"/>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514</v>
      </c>
      <c r="AL14" s="72"/>
      <c r="AM14" s="72"/>
      <c r="AN14" s="72"/>
      <c r="AO14" s="72"/>
      <c r="AP14" s="72"/>
      <c r="AQ14" s="73"/>
      <c r="AR14" s="665"/>
      <c r="AS14" s="665"/>
      <c r="AT14" s="665"/>
      <c r="AU14" s="665"/>
      <c r="AV14" s="665"/>
      <c r="AW14" s="665"/>
      <c r="AX14" s="666"/>
    </row>
    <row r="15" spans="1:50" ht="21" customHeight="1">
      <c r="A15" s="465"/>
      <c r="B15" s="466"/>
      <c r="C15" s="466"/>
      <c r="D15" s="466"/>
      <c r="E15" s="466"/>
      <c r="F15" s="467"/>
      <c r="G15" s="478"/>
      <c r="H15" s="479"/>
      <c r="I15" s="342" t="s">
        <v>62</v>
      </c>
      <c r="J15" s="343"/>
      <c r="K15" s="343"/>
      <c r="L15" s="343"/>
      <c r="M15" s="343"/>
      <c r="N15" s="343"/>
      <c r="O15" s="344"/>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515</v>
      </c>
      <c r="AS15" s="72"/>
      <c r="AT15" s="72"/>
      <c r="AU15" s="72"/>
      <c r="AV15" s="72"/>
      <c r="AW15" s="72"/>
      <c r="AX15" s="664"/>
    </row>
    <row r="16" spans="1:50" ht="21" customHeight="1">
      <c r="A16" s="465"/>
      <c r="B16" s="466"/>
      <c r="C16" s="466"/>
      <c r="D16" s="466"/>
      <c r="E16" s="466"/>
      <c r="F16" s="467"/>
      <c r="G16" s="478"/>
      <c r="H16" s="479"/>
      <c r="I16" s="342" t="s">
        <v>63</v>
      </c>
      <c r="J16" s="343"/>
      <c r="K16" s="343"/>
      <c r="L16" s="343"/>
      <c r="M16" s="343"/>
      <c r="N16" s="343"/>
      <c r="O16" s="344"/>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2" t="s">
        <v>61</v>
      </c>
      <c r="J17" s="473"/>
      <c r="K17" s="473"/>
      <c r="L17" s="473"/>
      <c r="M17" s="473"/>
      <c r="N17" s="473"/>
      <c r="O17" s="474"/>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118</v>
      </c>
      <c r="AE18" s="316"/>
      <c r="AF18" s="316"/>
      <c r="AG18" s="316"/>
      <c r="AH18" s="316"/>
      <c r="AI18" s="316"/>
      <c r="AJ18" s="317"/>
      <c r="AK18" s="315">
        <f t="shared" ref="AK18" si="1">SUM(AK13:AQ17)</f>
        <v>92</v>
      </c>
      <c r="AL18" s="316"/>
      <c r="AM18" s="316"/>
      <c r="AN18" s="316"/>
      <c r="AO18" s="316"/>
      <c r="AP18" s="316"/>
      <c r="AQ18" s="317"/>
      <c r="AR18" s="315">
        <f t="shared" ref="AR18" si="2">SUM(AR13:AX17)</f>
        <v>92</v>
      </c>
      <c r="AS18" s="316"/>
      <c r="AT18" s="316"/>
      <c r="AU18" s="316"/>
      <c r="AV18" s="316"/>
      <c r="AW18" s="316"/>
      <c r="AX18" s="318"/>
    </row>
    <row r="19" spans="1:50" ht="24.75" customHeight="1">
      <c r="A19" s="465"/>
      <c r="B19" s="466"/>
      <c r="C19" s="466"/>
      <c r="D19" s="466"/>
      <c r="E19" s="466"/>
      <c r="F19" s="467"/>
      <c r="G19" s="312" t="s">
        <v>10</v>
      </c>
      <c r="H19" s="313"/>
      <c r="I19" s="313"/>
      <c r="J19" s="313"/>
      <c r="K19" s="313"/>
      <c r="L19" s="313"/>
      <c r="M19" s="313"/>
      <c r="N19" s="313"/>
      <c r="O19" s="313"/>
      <c r="P19" s="71" t="s">
        <v>477</v>
      </c>
      <c r="Q19" s="72"/>
      <c r="R19" s="72"/>
      <c r="S19" s="72"/>
      <c r="T19" s="72"/>
      <c r="U19" s="72"/>
      <c r="V19" s="73"/>
      <c r="W19" s="71" t="s">
        <v>477</v>
      </c>
      <c r="X19" s="72"/>
      <c r="Y19" s="72"/>
      <c r="Z19" s="72"/>
      <c r="AA19" s="72"/>
      <c r="AB19" s="72"/>
      <c r="AC19" s="73"/>
      <c r="AD19" s="71">
        <v>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0.67796610169491522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509</v>
      </c>
      <c r="AV22" s="110"/>
      <c r="AW22" s="108" t="s">
        <v>360</v>
      </c>
      <c r="AX22" s="109"/>
    </row>
    <row r="23" spans="1:50" ht="22.5" customHeight="1">
      <c r="A23" s="216"/>
      <c r="B23" s="214"/>
      <c r="C23" s="214"/>
      <c r="D23" s="214"/>
      <c r="E23" s="214"/>
      <c r="F23" s="215"/>
      <c r="G23" s="321" t="s">
        <v>532</v>
      </c>
      <c r="H23" s="288"/>
      <c r="I23" s="288"/>
      <c r="J23" s="288"/>
      <c r="K23" s="288"/>
      <c r="L23" s="288"/>
      <c r="M23" s="288"/>
      <c r="N23" s="288"/>
      <c r="O23" s="289"/>
      <c r="P23" s="254" t="s">
        <v>531</v>
      </c>
      <c r="Q23" s="195"/>
      <c r="R23" s="195"/>
      <c r="S23" s="195"/>
      <c r="T23" s="195"/>
      <c r="U23" s="195"/>
      <c r="V23" s="195"/>
      <c r="W23" s="195"/>
      <c r="X23" s="196"/>
      <c r="Y23" s="293" t="s">
        <v>14</v>
      </c>
      <c r="Z23" s="294"/>
      <c r="AA23" s="295"/>
      <c r="AB23" s="660" t="s">
        <v>508</v>
      </c>
      <c r="AC23" s="296"/>
      <c r="AD23" s="296"/>
      <c r="AE23" s="93" t="s">
        <v>477</v>
      </c>
      <c r="AF23" s="94"/>
      <c r="AG23" s="94"/>
      <c r="AH23" s="94"/>
      <c r="AI23" s="95"/>
      <c r="AJ23" s="93" t="s">
        <v>477</v>
      </c>
      <c r="AK23" s="94"/>
      <c r="AL23" s="94"/>
      <c r="AM23" s="94"/>
      <c r="AN23" s="95"/>
      <c r="AO23" s="93" t="s">
        <v>533</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508</v>
      </c>
      <c r="AC24" s="286"/>
      <c r="AD24" s="286"/>
      <c r="AE24" s="93" t="s">
        <v>477</v>
      </c>
      <c r="AF24" s="94"/>
      <c r="AG24" s="94"/>
      <c r="AH24" s="94"/>
      <c r="AI24" s="95"/>
      <c r="AJ24" s="93" t="s">
        <v>477</v>
      </c>
      <c r="AK24" s="94"/>
      <c r="AL24" s="94"/>
      <c r="AM24" s="94"/>
      <c r="AN24" s="95"/>
      <c r="AO24" s="93" t="s">
        <v>534</v>
      </c>
      <c r="AP24" s="94"/>
      <c r="AQ24" s="94"/>
      <c r="AR24" s="94"/>
      <c r="AS24" s="95"/>
      <c r="AT24" s="93" t="s">
        <v>515</v>
      </c>
      <c r="AU24" s="94"/>
      <c r="AV24" s="94"/>
      <c r="AW24" s="94"/>
      <c r="AX24" s="96"/>
    </row>
    <row r="25" spans="1:50" ht="22.5" customHeight="1">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477</v>
      </c>
      <c r="AF25" s="94"/>
      <c r="AG25" s="94"/>
      <c r="AH25" s="94"/>
      <c r="AI25" s="95"/>
      <c r="AJ25" s="93" t="s">
        <v>477</v>
      </c>
      <c r="AK25" s="94"/>
      <c r="AL25" s="94"/>
      <c r="AM25" s="94"/>
      <c r="AN25" s="95"/>
      <c r="AO25" s="93" t="s">
        <v>534</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c r="A68" s="185"/>
      <c r="B68" s="186"/>
      <c r="C68" s="186"/>
      <c r="D68" s="186"/>
      <c r="E68" s="186"/>
      <c r="F68" s="187"/>
      <c r="G68" s="254" t="s">
        <v>479</v>
      </c>
      <c r="H68" s="195"/>
      <c r="I68" s="195"/>
      <c r="J68" s="195"/>
      <c r="K68" s="195"/>
      <c r="L68" s="195"/>
      <c r="M68" s="195"/>
      <c r="N68" s="195"/>
      <c r="O68" s="195"/>
      <c r="P68" s="195"/>
      <c r="Q68" s="195"/>
      <c r="R68" s="195"/>
      <c r="S68" s="195"/>
      <c r="T68" s="195"/>
      <c r="U68" s="195"/>
      <c r="V68" s="195"/>
      <c r="W68" s="195"/>
      <c r="X68" s="196"/>
      <c r="Y68" s="332" t="s">
        <v>66</v>
      </c>
      <c r="Z68" s="333"/>
      <c r="AA68" s="334"/>
      <c r="AB68" s="202" t="s">
        <v>478</v>
      </c>
      <c r="AC68" s="203"/>
      <c r="AD68" s="204"/>
      <c r="AE68" s="93" t="s">
        <v>477</v>
      </c>
      <c r="AF68" s="94"/>
      <c r="AG68" s="94"/>
      <c r="AH68" s="94"/>
      <c r="AI68" s="95"/>
      <c r="AJ68" s="93" t="s">
        <v>477</v>
      </c>
      <c r="AK68" s="94"/>
      <c r="AL68" s="94"/>
      <c r="AM68" s="94"/>
      <c r="AN68" s="95"/>
      <c r="AO68" s="93">
        <v>220</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t="s">
        <v>477</v>
      </c>
      <c r="AF69" s="94"/>
      <c r="AG69" s="94"/>
      <c r="AH69" s="94"/>
      <c r="AI69" s="95"/>
      <c r="AJ69" s="93" t="s">
        <v>477</v>
      </c>
      <c r="AK69" s="94"/>
      <c r="AL69" s="94"/>
      <c r="AM69" s="94"/>
      <c r="AN69" s="95"/>
      <c r="AO69" s="93">
        <v>220</v>
      </c>
      <c r="AP69" s="94"/>
      <c r="AQ69" s="94"/>
      <c r="AR69" s="94"/>
      <c r="AS69" s="95"/>
      <c r="AT69" s="93">
        <v>220</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503</v>
      </c>
      <c r="H83" s="144"/>
      <c r="I83" s="144"/>
      <c r="J83" s="144"/>
      <c r="K83" s="144"/>
      <c r="L83" s="144"/>
      <c r="M83" s="144"/>
      <c r="N83" s="144"/>
      <c r="O83" s="144"/>
      <c r="P83" s="144"/>
      <c r="Q83" s="144"/>
      <c r="R83" s="144"/>
      <c r="S83" s="144"/>
      <c r="T83" s="144"/>
      <c r="U83" s="144"/>
      <c r="V83" s="144"/>
      <c r="W83" s="144"/>
      <c r="X83" s="144"/>
      <c r="Y83" s="146" t="s">
        <v>17</v>
      </c>
      <c r="Z83" s="147"/>
      <c r="AA83" s="148"/>
      <c r="AB83" s="181" t="s">
        <v>519</v>
      </c>
      <c r="AC83" s="150"/>
      <c r="AD83" s="151"/>
      <c r="AE83" s="152" t="s">
        <v>472</v>
      </c>
      <c r="AF83" s="153"/>
      <c r="AG83" s="153"/>
      <c r="AH83" s="153"/>
      <c r="AI83" s="153"/>
      <c r="AJ83" s="152" t="s">
        <v>472</v>
      </c>
      <c r="AK83" s="153"/>
      <c r="AL83" s="153"/>
      <c r="AM83" s="153"/>
      <c r="AN83" s="153"/>
      <c r="AO83" s="152">
        <v>312369.87272727274</v>
      </c>
      <c r="AP83" s="153"/>
      <c r="AQ83" s="153"/>
      <c r="AR83" s="153"/>
      <c r="AS83" s="153"/>
      <c r="AT83" s="93">
        <f>92294000/220</f>
        <v>419518.18181818182</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520</v>
      </c>
      <c r="AC84" s="158"/>
      <c r="AD84" s="159"/>
      <c r="AE84" s="157" t="s">
        <v>472</v>
      </c>
      <c r="AF84" s="158"/>
      <c r="AG84" s="158"/>
      <c r="AH84" s="158"/>
      <c r="AI84" s="159"/>
      <c r="AJ84" s="157" t="s">
        <v>472</v>
      </c>
      <c r="AK84" s="158"/>
      <c r="AL84" s="158"/>
      <c r="AM84" s="158"/>
      <c r="AN84" s="159"/>
      <c r="AO84" s="157" t="s">
        <v>480</v>
      </c>
      <c r="AP84" s="158"/>
      <c r="AQ84" s="158"/>
      <c r="AR84" s="158"/>
      <c r="AS84" s="159"/>
      <c r="AT84" s="157" t="s">
        <v>510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3.1" customHeight="1">
      <c r="A98" s="377"/>
      <c r="B98" s="378"/>
      <c r="C98" s="414" t="s">
        <v>481</v>
      </c>
      <c r="D98" s="415"/>
      <c r="E98" s="415"/>
      <c r="F98" s="415"/>
      <c r="G98" s="415"/>
      <c r="H98" s="415"/>
      <c r="I98" s="415"/>
      <c r="J98" s="415"/>
      <c r="K98" s="416"/>
      <c r="L98" s="71">
        <v>92</v>
      </c>
      <c r="M98" s="72"/>
      <c r="N98" s="72"/>
      <c r="O98" s="72"/>
      <c r="P98" s="72"/>
      <c r="Q98" s="73"/>
      <c r="R98" s="71">
        <v>92</v>
      </c>
      <c r="S98" s="72"/>
      <c r="T98" s="72"/>
      <c r="U98" s="72"/>
      <c r="V98" s="72"/>
      <c r="W98" s="73"/>
      <c r="X98" s="673" t="s">
        <v>539</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79"/>
      <c r="B104" s="380"/>
      <c r="C104" s="369" t="s">
        <v>22</v>
      </c>
      <c r="D104" s="370"/>
      <c r="E104" s="370"/>
      <c r="F104" s="370"/>
      <c r="G104" s="370"/>
      <c r="H104" s="370"/>
      <c r="I104" s="370"/>
      <c r="J104" s="370"/>
      <c r="K104" s="371"/>
      <c r="L104" s="372">
        <f>SUM(L98:Q103)</f>
        <v>92</v>
      </c>
      <c r="M104" s="373"/>
      <c r="N104" s="373"/>
      <c r="O104" s="373"/>
      <c r="P104" s="373"/>
      <c r="Q104" s="374"/>
      <c r="R104" s="372">
        <f>SUM(R98:W103)</f>
        <v>92</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8.75" customHeight="1">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474</v>
      </c>
      <c r="AE108" s="606"/>
      <c r="AF108" s="606"/>
      <c r="AG108" s="602" t="s">
        <v>511</v>
      </c>
      <c r="AH108" s="603"/>
      <c r="AI108" s="603"/>
      <c r="AJ108" s="603"/>
      <c r="AK108" s="603"/>
      <c r="AL108" s="603"/>
      <c r="AM108" s="603"/>
      <c r="AN108" s="603"/>
      <c r="AO108" s="603"/>
      <c r="AP108" s="603"/>
      <c r="AQ108" s="603"/>
      <c r="AR108" s="603"/>
      <c r="AS108" s="603"/>
      <c r="AT108" s="603"/>
      <c r="AU108" s="603"/>
      <c r="AV108" s="603"/>
      <c r="AW108" s="603"/>
      <c r="AX108" s="604"/>
    </row>
    <row r="109" spans="1:50" ht="46.5" customHeight="1">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516</v>
      </c>
      <c r="AE109" s="443"/>
      <c r="AF109" s="443"/>
      <c r="AG109" s="303" t="s">
        <v>488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474</v>
      </c>
      <c r="AE110" s="587"/>
      <c r="AF110" s="587"/>
      <c r="AG110" s="532" t="s">
        <v>521</v>
      </c>
      <c r="AH110" s="197"/>
      <c r="AI110" s="197"/>
      <c r="AJ110" s="197"/>
      <c r="AK110" s="197"/>
      <c r="AL110" s="197"/>
      <c r="AM110" s="197"/>
      <c r="AN110" s="197"/>
      <c r="AO110" s="197"/>
      <c r="AP110" s="197"/>
      <c r="AQ110" s="197"/>
      <c r="AR110" s="197"/>
      <c r="AS110" s="197"/>
      <c r="AT110" s="197"/>
      <c r="AU110" s="197"/>
      <c r="AV110" s="197"/>
      <c r="AW110" s="197"/>
      <c r="AX110" s="533"/>
    </row>
    <row r="111" spans="1:50" ht="33" customHeight="1">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474</v>
      </c>
      <c r="AE111" s="439"/>
      <c r="AF111" s="439"/>
      <c r="AG111" s="300" t="s">
        <v>507</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4" t="s">
        <v>482</v>
      </c>
      <c r="AE112" s="443"/>
      <c r="AF112" s="443"/>
      <c r="AG112" s="303" t="s">
        <v>527</v>
      </c>
      <c r="AH112" s="304"/>
      <c r="AI112" s="304"/>
      <c r="AJ112" s="304"/>
      <c r="AK112" s="304"/>
      <c r="AL112" s="304"/>
      <c r="AM112" s="304"/>
      <c r="AN112" s="304"/>
      <c r="AO112" s="304"/>
      <c r="AP112" s="304"/>
      <c r="AQ112" s="304"/>
      <c r="AR112" s="304"/>
      <c r="AS112" s="304"/>
      <c r="AT112" s="304"/>
      <c r="AU112" s="304"/>
      <c r="AV112" s="304"/>
      <c r="AW112" s="304"/>
      <c r="AX112" s="305"/>
    </row>
    <row r="113" spans="1:64" ht="33" customHeight="1">
      <c r="A113" s="589"/>
      <c r="B113" s="590"/>
      <c r="C113" s="507"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4" t="s">
        <v>474</v>
      </c>
      <c r="AE113" s="443"/>
      <c r="AF113" s="443"/>
      <c r="AG113" s="303" t="s">
        <v>523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4" t="s">
        <v>482</v>
      </c>
      <c r="AE114" s="443"/>
      <c r="AF114" s="443"/>
      <c r="AG114" s="303" t="s">
        <v>528</v>
      </c>
      <c r="AH114" s="304"/>
      <c r="AI114" s="304"/>
      <c r="AJ114" s="304"/>
      <c r="AK114" s="304"/>
      <c r="AL114" s="304"/>
      <c r="AM114" s="304"/>
      <c r="AN114" s="304"/>
      <c r="AO114" s="304"/>
      <c r="AP114" s="304"/>
      <c r="AQ114" s="304"/>
      <c r="AR114" s="304"/>
      <c r="AS114" s="304"/>
      <c r="AT114" s="304"/>
      <c r="AU114" s="304"/>
      <c r="AV114" s="304"/>
      <c r="AW114" s="304"/>
      <c r="AX114" s="305"/>
    </row>
    <row r="115" spans="1:64" ht="33" customHeight="1">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4" t="s">
        <v>474</v>
      </c>
      <c r="AE115" s="443"/>
      <c r="AF115" s="443"/>
      <c r="AG115" s="303" t="s">
        <v>512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634" t="s">
        <v>474</v>
      </c>
      <c r="AE116" s="635"/>
      <c r="AF116" s="635"/>
      <c r="AG116" s="365" t="s">
        <v>529</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474</v>
      </c>
      <c r="AE117" s="587"/>
      <c r="AF117" s="596"/>
      <c r="AG117" s="600" t="s">
        <v>524</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29.85" customHeight="1">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474</v>
      </c>
      <c r="AE118" s="439"/>
      <c r="AF118" s="639"/>
      <c r="AG118" s="300" t="s">
        <v>487</v>
      </c>
      <c r="AH118" s="301"/>
      <c r="AI118" s="301"/>
      <c r="AJ118" s="301"/>
      <c r="AK118" s="301"/>
      <c r="AL118" s="301"/>
      <c r="AM118" s="301"/>
      <c r="AN118" s="301"/>
      <c r="AO118" s="301"/>
      <c r="AP118" s="301"/>
      <c r="AQ118" s="301"/>
      <c r="AR118" s="301"/>
      <c r="AS118" s="301"/>
      <c r="AT118" s="301"/>
      <c r="AU118" s="301"/>
      <c r="AV118" s="301"/>
      <c r="AW118" s="301"/>
      <c r="AX118" s="302"/>
    </row>
    <row r="119" spans="1:64" ht="30.7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474</v>
      </c>
      <c r="AE119" s="608"/>
      <c r="AF119" s="608"/>
      <c r="AG119" s="303" t="s">
        <v>530</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4" t="s">
        <v>474</v>
      </c>
      <c r="AE120" s="443"/>
      <c r="AF120" s="443"/>
      <c r="AG120" s="303" t="s">
        <v>517</v>
      </c>
      <c r="AH120" s="304"/>
      <c r="AI120" s="304"/>
      <c r="AJ120" s="304"/>
      <c r="AK120" s="304"/>
      <c r="AL120" s="304"/>
      <c r="AM120" s="304"/>
      <c r="AN120" s="304"/>
      <c r="AO120" s="304"/>
      <c r="AP120" s="304"/>
      <c r="AQ120" s="304"/>
      <c r="AR120" s="304"/>
      <c r="AS120" s="304"/>
      <c r="AT120" s="304"/>
      <c r="AU120" s="304"/>
      <c r="AV120" s="304"/>
      <c r="AW120" s="304"/>
      <c r="AX120" s="305"/>
    </row>
    <row r="121" spans="1:64" ht="33" customHeight="1">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4" t="s">
        <v>474</v>
      </c>
      <c r="AE121" s="443"/>
      <c r="AF121" s="443"/>
      <c r="AG121" s="532" t="s">
        <v>526</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474</v>
      </c>
      <c r="AE122" s="439"/>
      <c r="AF122" s="439"/>
      <c r="AG122" s="578" t="s">
        <v>486</v>
      </c>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c r="A124" s="626"/>
      <c r="B124" s="627"/>
      <c r="C124" s="640" t="s">
        <v>483</v>
      </c>
      <c r="D124" s="641"/>
      <c r="E124" s="641"/>
      <c r="F124" s="641"/>
      <c r="G124" s="641"/>
      <c r="H124" s="641"/>
      <c r="I124" s="641"/>
      <c r="J124" s="641"/>
      <c r="K124" s="641"/>
      <c r="L124" s="641"/>
      <c r="M124" s="641"/>
      <c r="N124" s="641"/>
      <c r="O124" s="642"/>
      <c r="P124" s="649"/>
      <c r="Q124" s="649"/>
      <c r="R124" s="649"/>
      <c r="S124" s="650"/>
      <c r="T124" s="632" t="s">
        <v>484</v>
      </c>
      <c r="U124" s="304"/>
      <c r="V124" s="304"/>
      <c r="W124" s="304"/>
      <c r="X124" s="304"/>
      <c r="Y124" s="304"/>
      <c r="Z124" s="304"/>
      <c r="AA124" s="304"/>
      <c r="AB124" s="304"/>
      <c r="AC124" s="304"/>
      <c r="AD124" s="304"/>
      <c r="AE124" s="304"/>
      <c r="AF124" s="633"/>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c r="A125" s="628"/>
      <c r="B125" s="629"/>
      <c r="C125" s="643" t="s">
        <v>485</v>
      </c>
      <c r="D125" s="644"/>
      <c r="E125" s="644"/>
      <c r="F125" s="644"/>
      <c r="G125" s="644"/>
      <c r="H125" s="644"/>
      <c r="I125" s="644"/>
      <c r="J125" s="644"/>
      <c r="K125" s="644"/>
      <c r="L125" s="644"/>
      <c r="M125" s="644"/>
      <c r="N125" s="644"/>
      <c r="O125" s="645"/>
      <c r="P125" s="651" t="s">
        <v>485</v>
      </c>
      <c r="Q125" s="651"/>
      <c r="R125" s="651"/>
      <c r="S125" s="652"/>
      <c r="T125" s="435" t="s">
        <v>485</v>
      </c>
      <c r="U125" s="436"/>
      <c r="V125" s="436"/>
      <c r="W125" s="436"/>
      <c r="X125" s="436"/>
      <c r="Y125" s="436"/>
      <c r="Z125" s="436"/>
      <c r="AA125" s="436"/>
      <c r="AB125" s="436"/>
      <c r="AC125" s="436"/>
      <c r="AD125" s="436"/>
      <c r="AE125" s="436"/>
      <c r="AF125" s="437"/>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c r="A126" s="551" t="s">
        <v>58</v>
      </c>
      <c r="B126" s="552"/>
      <c r="C126" s="391" t="s">
        <v>64</v>
      </c>
      <c r="D126" s="574"/>
      <c r="E126" s="574"/>
      <c r="F126" s="575"/>
      <c r="G126" s="545" t="s">
        <v>525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53.1" customHeight="1" thickBot="1">
      <c r="A127" s="553"/>
      <c r="B127" s="554"/>
      <c r="C127" s="360" t="s">
        <v>68</v>
      </c>
      <c r="D127" s="361"/>
      <c r="E127" s="361"/>
      <c r="F127" s="362"/>
      <c r="G127" s="363" t="s">
        <v>513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9.75" customHeight="1" thickBot="1">
      <c r="A129" s="573" t="s">
        <v>536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8" t="s">
        <v>307</v>
      </c>
      <c r="B131" s="549"/>
      <c r="C131" s="549"/>
      <c r="D131" s="549"/>
      <c r="E131" s="550"/>
      <c r="F131" s="567" t="s">
        <v>537</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c r="A133" s="432" t="s">
        <v>540</v>
      </c>
      <c r="B133" s="433"/>
      <c r="C133" s="433"/>
      <c r="D133" s="433"/>
      <c r="E133" s="434"/>
      <c r="F133" s="570" t="s">
        <v>538</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43.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5" t="s">
        <v>224</v>
      </c>
      <c r="B137" s="406"/>
      <c r="C137" s="406"/>
      <c r="D137" s="406"/>
      <c r="E137" s="406"/>
      <c r="F137" s="406"/>
      <c r="G137" s="419" t="s">
        <v>485</v>
      </c>
      <c r="H137" s="420"/>
      <c r="I137" s="420"/>
      <c r="J137" s="420"/>
      <c r="K137" s="420"/>
      <c r="L137" s="420"/>
      <c r="M137" s="420"/>
      <c r="N137" s="420"/>
      <c r="O137" s="420"/>
      <c r="P137" s="421"/>
      <c r="Q137" s="406" t="s">
        <v>225</v>
      </c>
      <c r="R137" s="406"/>
      <c r="S137" s="406"/>
      <c r="T137" s="406"/>
      <c r="U137" s="406"/>
      <c r="V137" s="406"/>
      <c r="W137" s="419" t="s">
        <v>472</v>
      </c>
      <c r="X137" s="420"/>
      <c r="Y137" s="420"/>
      <c r="Z137" s="420"/>
      <c r="AA137" s="420"/>
      <c r="AB137" s="420"/>
      <c r="AC137" s="420"/>
      <c r="AD137" s="420"/>
      <c r="AE137" s="420"/>
      <c r="AF137" s="421"/>
      <c r="AG137" s="406" t="s">
        <v>226</v>
      </c>
      <c r="AH137" s="406"/>
      <c r="AI137" s="406"/>
      <c r="AJ137" s="406"/>
      <c r="AK137" s="406"/>
      <c r="AL137" s="406"/>
      <c r="AM137" s="402" t="s">
        <v>472</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t="s">
        <v>472</v>
      </c>
      <c r="H138" s="423"/>
      <c r="I138" s="423"/>
      <c r="J138" s="423"/>
      <c r="K138" s="423"/>
      <c r="L138" s="423"/>
      <c r="M138" s="423"/>
      <c r="N138" s="423"/>
      <c r="O138" s="423"/>
      <c r="P138" s="424"/>
      <c r="Q138" s="408" t="s">
        <v>228</v>
      </c>
      <c r="R138" s="408"/>
      <c r="S138" s="408"/>
      <c r="T138" s="408"/>
      <c r="U138" s="408"/>
      <c r="V138" s="408"/>
      <c r="W138" s="422" t="s">
        <v>489</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87" t="s">
        <v>490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40"/>
      <c r="C180" s="540"/>
      <c r="D180" s="540"/>
      <c r="E180" s="540"/>
      <c r="F180" s="541"/>
      <c r="G180" s="97" t="s">
        <v>491</v>
      </c>
      <c r="H180" s="98"/>
      <c r="I180" s="98"/>
      <c r="J180" s="98"/>
      <c r="K180" s="99"/>
      <c r="L180" s="100" t="s">
        <v>493</v>
      </c>
      <c r="M180" s="101"/>
      <c r="N180" s="101"/>
      <c r="O180" s="101"/>
      <c r="P180" s="101"/>
      <c r="Q180" s="101"/>
      <c r="R180" s="101"/>
      <c r="S180" s="101"/>
      <c r="T180" s="101"/>
      <c r="U180" s="101"/>
      <c r="V180" s="101"/>
      <c r="W180" s="101"/>
      <c r="X180" s="102"/>
      <c r="Y180" s="103">
        <v>42.951600000000006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40"/>
      <c r="C181" s="540"/>
      <c r="D181" s="540"/>
      <c r="E181" s="540"/>
      <c r="F181" s="541"/>
      <c r="G181" s="74" t="s">
        <v>492</v>
      </c>
      <c r="H181" s="75"/>
      <c r="I181" s="75"/>
      <c r="J181" s="75"/>
      <c r="K181" s="76"/>
      <c r="L181" s="77" t="s">
        <v>494</v>
      </c>
      <c r="M181" s="78"/>
      <c r="N181" s="78"/>
      <c r="O181" s="78"/>
      <c r="P181" s="78"/>
      <c r="Q181" s="78"/>
      <c r="R181" s="78"/>
      <c r="S181" s="78"/>
      <c r="T181" s="78"/>
      <c r="U181" s="78"/>
      <c r="V181" s="78"/>
      <c r="W181" s="78"/>
      <c r="X181" s="79"/>
      <c r="Y181" s="80">
        <v>15.96321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t="s">
        <v>495</v>
      </c>
      <c r="H182" s="75"/>
      <c r="I182" s="75"/>
      <c r="J182" s="75"/>
      <c r="K182" s="76"/>
      <c r="L182" s="77"/>
      <c r="M182" s="78"/>
      <c r="N182" s="78"/>
      <c r="O182" s="78"/>
      <c r="P182" s="78"/>
      <c r="Q182" s="78"/>
      <c r="R182" s="78"/>
      <c r="S182" s="78"/>
      <c r="T182" s="78"/>
      <c r="U182" s="78"/>
      <c r="V182" s="78"/>
      <c r="W182" s="78"/>
      <c r="X182" s="79"/>
      <c r="Y182" s="80">
        <v>8.8011900000000001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67.716000000000008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87" t="s">
        <v>496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87" t="s">
        <v>504</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40"/>
      <c r="C206" s="540"/>
      <c r="D206" s="540"/>
      <c r="E206" s="540"/>
      <c r="F206" s="541"/>
      <c r="G206" s="97"/>
      <c r="H206" s="98"/>
      <c r="I206" s="98"/>
      <c r="J206" s="98"/>
      <c r="K206" s="99"/>
      <c r="L206" s="100" t="s">
        <v>505</v>
      </c>
      <c r="M206" s="400"/>
      <c r="N206" s="400"/>
      <c r="O206" s="400"/>
      <c r="P206" s="400"/>
      <c r="Q206" s="400"/>
      <c r="R206" s="400"/>
      <c r="S206" s="400"/>
      <c r="T206" s="400"/>
      <c r="U206" s="400"/>
      <c r="V206" s="400"/>
      <c r="W206" s="400"/>
      <c r="X206" s="401"/>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0"/>
      <c r="C217" s="540"/>
      <c r="D217" s="540"/>
      <c r="E217" s="540"/>
      <c r="F217" s="541"/>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t="s">
        <v>497</v>
      </c>
      <c r="D236" s="113"/>
      <c r="E236" s="113"/>
      <c r="F236" s="113"/>
      <c r="G236" s="113"/>
      <c r="H236" s="113"/>
      <c r="I236" s="113"/>
      <c r="J236" s="113"/>
      <c r="K236" s="113"/>
      <c r="L236" s="113"/>
      <c r="M236" s="113"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68</v>
      </c>
      <c r="AL236" s="115"/>
      <c r="AM236" s="115"/>
      <c r="AN236" s="115"/>
      <c r="AO236" s="115"/>
      <c r="AP236" s="116"/>
      <c r="AQ236" s="117">
        <v>4</v>
      </c>
      <c r="AR236" s="113"/>
      <c r="AS236" s="113"/>
      <c r="AT236" s="113"/>
      <c r="AU236" s="114">
        <v>75</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0" customHeight="1">
      <c r="A269" s="112">
        <v>1</v>
      </c>
      <c r="B269" s="112">
        <v>1</v>
      </c>
      <c r="C269" s="113" t="s">
        <v>499</v>
      </c>
      <c r="D269" s="113"/>
      <c r="E269" s="113"/>
      <c r="F269" s="113"/>
      <c r="G269" s="113"/>
      <c r="H269" s="113"/>
      <c r="I269" s="113"/>
      <c r="J269" s="113"/>
      <c r="K269" s="113"/>
      <c r="L269" s="113"/>
      <c r="M269" s="113" t="s">
        <v>500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v>3</v>
      </c>
      <c r="AR269" s="113"/>
      <c r="AS269" s="113"/>
      <c r="AT269" s="113"/>
      <c r="AU269" s="114">
        <v>87</v>
      </c>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t="s">
        <v>499</v>
      </c>
      <c r="D302" s="113"/>
      <c r="E302" s="113"/>
      <c r="F302" s="113"/>
      <c r="G302" s="113"/>
      <c r="H302" s="113"/>
      <c r="I302" s="113"/>
      <c r="J302" s="113"/>
      <c r="K302" s="113"/>
      <c r="L302" s="113"/>
      <c r="M302" s="113" t="s">
        <v>501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17" t="s">
        <v>522</v>
      </c>
      <c r="AR302" s="113"/>
      <c r="AS302" s="113"/>
      <c r="AT302" s="113"/>
      <c r="AU302" s="114" t="s">
        <v>506</v>
      </c>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3.45"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3.45"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3.45"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3.45"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3.45"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3.45"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3.45"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3.45"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3.45"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3.45"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X69">
    <cfRule type="expression" dxfId="953" priority="477">
      <formula>IF(RIGHT(TEXT(AE69,"0.#"),1)=".",FALSE,TRUE)</formula>
    </cfRule>
    <cfRule type="expression" dxfId="952" priority="478">
      <formula>IF(RIGHT(TEXT(AE69,"0.#"),1)=".",TRUE,FALSE)</formula>
    </cfRule>
  </conditionalFormatting>
  <conditionalFormatting sqref="AE83:AI83">
    <cfRule type="expression" dxfId="951" priority="459">
      <formula>IF(RIGHT(TEXT(AE83,"0.#"),1)=".",FALSE,TRUE)</formula>
    </cfRule>
    <cfRule type="expression" dxfId="950" priority="460">
      <formula>IF(RIGHT(TEXT(AE83,"0.#"),1)=".",TRUE,FALSE)</formula>
    </cfRule>
  </conditionalFormatting>
  <conditionalFormatting sqref="AJ83:AX83">
    <cfRule type="expression" dxfId="949" priority="457">
      <formula>IF(RIGHT(TEXT(AJ83,"0.#"),1)=".",FALSE,TRUE)</formula>
    </cfRule>
    <cfRule type="expression" dxfId="948" priority="458">
      <formula>IF(RIGHT(TEXT(AJ83,"0.#"),1)=".",TRUE,FALSE)</formula>
    </cfRule>
  </conditionalFormatting>
  <conditionalFormatting sqref="L99">
    <cfRule type="expression" dxfId="947" priority="437">
      <formula>IF(RIGHT(TEXT(L99,"0.#"),1)=".",FALSE,TRUE)</formula>
    </cfRule>
    <cfRule type="expression" dxfId="946" priority="438">
      <formula>IF(RIGHT(TEXT(L99,"0.#"),1)=".",TRUE,FALSE)</formula>
    </cfRule>
  </conditionalFormatting>
  <conditionalFormatting sqref="L104">
    <cfRule type="expression" dxfId="945" priority="435">
      <formula>IF(RIGHT(TEXT(L104,"0.#"),1)=".",FALSE,TRUE)</formula>
    </cfRule>
    <cfRule type="expression" dxfId="944" priority="436">
      <formula>IF(RIGHT(TEXT(L104,"0.#"),1)=".",TRUE,FALSE)</formula>
    </cfRule>
  </conditionalFormatting>
  <conditionalFormatting sqref="R104">
    <cfRule type="expression" dxfId="943" priority="433">
      <formula>IF(RIGHT(TEXT(R104,"0.#"),1)=".",FALSE,TRUE)</formula>
    </cfRule>
    <cfRule type="expression" dxfId="942" priority="434">
      <formula>IF(RIGHT(TEXT(R104,"0.#"),1)=".",TRUE,FALSE)</formula>
    </cfRule>
  </conditionalFormatting>
  <conditionalFormatting sqref="P18:AX18">
    <cfRule type="expression" dxfId="941" priority="431">
      <formula>IF(RIGHT(TEXT(P18,"0.#"),1)=".",FALSE,TRUE)</formula>
    </cfRule>
    <cfRule type="expression" dxfId="940" priority="432">
      <formula>IF(RIGHT(TEXT(P18,"0.#"),1)=".",TRUE,FALSE)</formula>
    </cfRule>
  </conditionalFormatting>
  <conditionalFormatting sqref="Y181">
    <cfRule type="expression" dxfId="939" priority="427">
      <formula>IF(RIGHT(TEXT(Y181,"0.#"),1)=".",FALSE,TRUE)</formula>
    </cfRule>
    <cfRule type="expression" dxfId="938" priority="428">
      <formula>IF(RIGHT(TEXT(Y181,"0.#"),1)=".",TRUE,FALSE)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5:AC17 P13:AX13 AR15:AX15">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2:Y189 Y180">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K303:AK331">
    <cfRule type="expression" dxfId="865" priority="133">
      <formula>IF(RIGHT(TEXT(AK303,"0.#"),1)=".",FALSE,TRUE)</formula>
    </cfRule>
    <cfRule type="expression" dxfId="864" priority="134">
      <formula>IF(RIGHT(TEXT(AK303,"0.#"),1)=".",TRUE,FALSE)</formula>
    </cfRule>
  </conditionalFormatting>
  <conditionalFormatting sqref="AU303:AX331">
    <cfRule type="expression" dxfId="863" priority="129">
      <formula>IF(AND(AU303&gt;=0, RIGHT(TEXT(AU303,"0.#"),1)&lt;&gt;"."),TRUE,FALSE)</formula>
    </cfRule>
    <cfRule type="expression" dxfId="862" priority="130">
      <formula>IF(AND(AU303&gt;=0, RIGHT(TEXT(AU303,"0.#"),1)="."),TRUE,FALSE)</formula>
    </cfRule>
    <cfRule type="expression" dxfId="861" priority="131">
      <formula>IF(AND(AU303&lt;0, RIGHT(TEXT(AU303,"0.#"),1)&lt;&gt;"."),TRUE,FALSE)</formula>
    </cfRule>
    <cfRule type="expression" dxfId="860" priority="132">
      <formula>IF(AND(AU303&lt;0, RIGHT(TEXT(AU303,"0.#"),1)="."),TRUE,FALSE)</formula>
    </cfRule>
  </conditionalFormatting>
  <conditionalFormatting sqref="AK335">
    <cfRule type="expression" dxfId="859" priority="127">
      <formula>IF(RIGHT(TEXT(AK335,"0.#"),1)=".",FALSE,TRUE)</formula>
    </cfRule>
    <cfRule type="expression" dxfId="858" priority="128">
      <formula>IF(RIGHT(TEXT(AK335,"0.#"),1)=".",TRUE,FALSE)</formula>
    </cfRule>
  </conditionalFormatting>
  <conditionalFormatting sqref="AU335:AX335">
    <cfRule type="expression" dxfId="857" priority="123">
      <formula>IF(AND(AU335&gt;=0, RIGHT(TEXT(AU335,"0.#"),1)&lt;&gt;"."),TRUE,FALSE)</formula>
    </cfRule>
    <cfRule type="expression" dxfId="856" priority="124">
      <formula>IF(AND(AU335&gt;=0, RIGHT(TEXT(AU335,"0.#"),1)="."),TRUE,FALSE)</formula>
    </cfRule>
    <cfRule type="expression" dxfId="855" priority="125">
      <formula>IF(AND(AU335&lt;0, RIGHT(TEXT(AU335,"0.#"),1)&lt;&gt;"."),TRUE,FALSE)</formula>
    </cfRule>
    <cfRule type="expression" dxfId="854" priority="126">
      <formula>IF(AND(AU335&lt;0, RIGHT(TEXT(AU335,"0.#"),1)="."),TRUE,FALSE)</formula>
    </cfRule>
  </conditionalFormatting>
  <conditionalFormatting sqref="AK336:AK364">
    <cfRule type="expression" dxfId="853" priority="121">
      <formula>IF(RIGHT(TEXT(AK336,"0.#"),1)=".",FALSE,TRUE)</formula>
    </cfRule>
    <cfRule type="expression" dxfId="852" priority="122">
      <formula>IF(RIGHT(TEXT(AK336,"0.#"),1)=".",TRUE,FALSE)</formula>
    </cfRule>
  </conditionalFormatting>
  <conditionalFormatting sqref="AU336:AX364">
    <cfRule type="expression" dxfId="851" priority="117">
      <formula>IF(AND(AU336&gt;=0, RIGHT(TEXT(AU336,"0.#"),1)&lt;&gt;"."),TRUE,FALSE)</formula>
    </cfRule>
    <cfRule type="expression" dxfId="850" priority="118">
      <formula>IF(AND(AU336&gt;=0, RIGHT(TEXT(AU336,"0.#"),1)="."),TRUE,FALSE)</formula>
    </cfRule>
    <cfRule type="expression" dxfId="849" priority="119">
      <formula>IF(AND(AU336&lt;0, RIGHT(TEXT(AU336,"0.#"),1)&lt;&gt;"."),TRUE,FALSE)</formula>
    </cfRule>
    <cfRule type="expression" dxfId="848" priority="120">
      <formula>IF(AND(AU336&lt;0, RIGHT(TEXT(AU336,"0.#"),1)="."),TRUE,FALSE)</formula>
    </cfRule>
  </conditionalFormatting>
  <conditionalFormatting sqref="AK368">
    <cfRule type="expression" dxfId="847" priority="115">
      <formula>IF(RIGHT(TEXT(AK368,"0.#"),1)=".",FALSE,TRUE)</formula>
    </cfRule>
    <cfRule type="expression" dxfId="846" priority="116">
      <formula>IF(RIGHT(TEXT(AK368,"0.#"),1)=".",TRUE,FALSE)</formula>
    </cfRule>
  </conditionalFormatting>
  <conditionalFormatting sqref="AU368:AX368">
    <cfRule type="expression" dxfId="845" priority="111">
      <formula>IF(AND(AU368&gt;=0, RIGHT(TEXT(AU368,"0.#"),1)&lt;&gt;"."),TRUE,FALSE)</formula>
    </cfRule>
    <cfRule type="expression" dxfId="844" priority="112">
      <formula>IF(AND(AU368&gt;=0, RIGHT(TEXT(AU368,"0.#"),1)="."),TRUE,FALSE)</formula>
    </cfRule>
    <cfRule type="expression" dxfId="843" priority="113">
      <formula>IF(AND(AU368&lt;0, RIGHT(TEXT(AU368,"0.#"),1)&lt;&gt;"."),TRUE,FALSE)</formula>
    </cfRule>
    <cfRule type="expression" dxfId="842" priority="114">
      <formula>IF(AND(AU368&lt;0, RIGHT(TEXT(AU368,"0.#"),1)="."),TRUE,FALSE)</formula>
    </cfRule>
  </conditionalFormatting>
  <conditionalFormatting sqref="AK369:AK397">
    <cfRule type="expression" dxfId="841" priority="109">
      <formula>IF(RIGHT(TEXT(AK369,"0.#"),1)=".",FALSE,TRUE)</formula>
    </cfRule>
    <cfRule type="expression" dxfId="840" priority="110">
      <formula>IF(RIGHT(TEXT(AK369,"0.#"),1)=".",TRUE,FALSE)</formula>
    </cfRule>
  </conditionalFormatting>
  <conditionalFormatting sqref="AU369:AX397">
    <cfRule type="expression" dxfId="839" priority="105">
      <formula>IF(AND(AU369&gt;=0, RIGHT(TEXT(AU369,"0.#"),1)&lt;&gt;"."),TRUE,FALSE)</formula>
    </cfRule>
    <cfRule type="expression" dxfId="838" priority="106">
      <formula>IF(AND(AU369&gt;=0, RIGHT(TEXT(AU369,"0.#"),1)="."),TRUE,FALSE)</formula>
    </cfRule>
    <cfRule type="expression" dxfId="837" priority="107">
      <formula>IF(AND(AU369&lt;0, RIGHT(TEXT(AU369,"0.#"),1)&lt;&gt;"."),TRUE,FALSE)</formula>
    </cfRule>
    <cfRule type="expression" dxfId="836" priority="108">
      <formula>IF(AND(AU369&lt;0, RIGHT(TEXT(AU369,"0.#"),1)="."),TRUE,FALSE)</formula>
    </cfRule>
  </conditionalFormatting>
  <conditionalFormatting sqref="AK401">
    <cfRule type="expression" dxfId="835" priority="103">
      <formula>IF(RIGHT(TEXT(AK401,"0.#"),1)=".",FALSE,TRUE)</formula>
    </cfRule>
    <cfRule type="expression" dxfId="834" priority="104">
      <formula>IF(RIGHT(TEXT(AK401,"0.#"),1)=".",TRUE,FALSE)</formula>
    </cfRule>
  </conditionalFormatting>
  <conditionalFormatting sqref="AU401:AX401">
    <cfRule type="expression" dxfId="833" priority="99">
      <formula>IF(AND(AU401&gt;=0, RIGHT(TEXT(AU401,"0.#"),1)&lt;&gt;"."),TRUE,FALSE)</formula>
    </cfRule>
    <cfRule type="expression" dxfId="832" priority="100">
      <formula>IF(AND(AU401&gt;=0, RIGHT(TEXT(AU401,"0.#"),1)="."),TRUE,FALSE)</formula>
    </cfRule>
    <cfRule type="expression" dxfId="831" priority="101">
      <formula>IF(AND(AU401&lt;0, RIGHT(TEXT(AU401,"0.#"),1)&lt;&gt;"."),TRUE,FALSE)</formula>
    </cfRule>
    <cfRule type="expression" dxfId="830" priority="102">
      <formula>IF(AND(AU401&lt;0, RIGHT(TEXT(AU401,"0.#"),1)="."),TRUE,FALSE)</formula>
    </cfRule>
  </conditionalFormatting>
  <conditionalFormatting sqref="AK402:AK430">
    <cfRule type="expression" dxfId="829" priority="97">
      <formula>IF(RIGHT(TEXT(AK402,"0.#"),1)=".",FALSE,TRUE)</formula>
    </cfRule>
    <cfRule type="expression" dxfId="828" priority="98">
      <formula>IF(RIGHT(TEXT(AK402,"0.#"),1)=".",TRUE,FALSE)</formula>
    </cfRule>
  </conditionalFormatting>
  <conditionalFormatting sqref="AU402:AX430">
    <cfRule type="expression" dxfId="827" priority="93">
      <formula>IF(AND(AU402&gt;=0, RIGHT(TEXT(AU402,"0.#"),1)&lt;&gt;"."),TRUE,FALSE)</formula>
    </cfRule>
    <cfRule type="expression" dxfId="826" priority="94">
      <formula>IF(AND(AU402&gt;=0, RIGHT(TEXT(AU402,"0.#"),1)="."),TRUE,FALSE)</formula>
    </cfRule>
    <cfRule type="expression" dxfId="825" priority="95">
      <formula>IF(AND(AU402&lt;0, RIGHT(TEXT(AU402,"0.#"),1)&lt;&gt;"."),TRUE,FALSE)</formula>
    </cfRule>
    <cfRule type="expression" dxfId="824" priority="96">
      <formula>IF(AND(AU402&lt;0, RIGHT(TEXT(AU402,"0.#"),1)="."),TRUE,FALSE)</formula>
    </cfRule>
  </conditionalFormatting>
  <conditionalFormatting sqref="AK434">
    <cfRule type="expression" dxfId="823" priority="91">
      <formula>IF(RIGHT(TEXT(AK434,"0.#"),1)=".",FALSE,TRUE)</formula>
    </cfRule>
    <cfRule type="expression" dxfId="822" priority="92">
      <formula>IF(RIGHT(TEXT(AK434,"0.#"),1)=".",TRUE,FALSE)</formula>
    </cfRule>
  </conditionalFormatting>
  <conditionalFormatting sqref="AU434:AX434">
    <cfRule type="expression" dxfId="821" priority="87">
      <formula>IF(AND(AU434&gt;=0, RIGHT(TEXT(AU434,"0.#"),1)&lt;&gt;"."),TRUE,FALSE)</formula>
    </cfRule>
    <cfRule type="expression" dxfId="820" priority="88">
      <formula>IF(AND(AU434&gt;=0, RIGHT(TEXT(AU434,"0.#"),1)="."),TRUE,FALSE)</formula>
    </cfRule>
    <cfRule type="expression" dxfId="819" priority="89">
      <formula>IF(AND(AU434&lt;0, RIGHT(TEXT(AU434,"0.#"),1)&lt;&gt;"."),TRUE,FALSE)</formula>
    </cfRule>
    <cfRule type="expression" dxfId="818" priority="90">
      <formula>IF(AND(AU434&lt;0, RIGHT(TEXT(AU434,"0.#"),1)="."),TRUE,FALSE)</formula>
    </cfRule>
  </conditionalFormatting>
  <conditionalFormatting sqref="AK435:AK463">
    <cfRule type="expression" dxfId="817" priority="85">
      <formula>IF(RIGHT(TEXT(AK435,"0.#"),1)=".",FALSE,TRUE)</formula>
    </cfRule>
    <cfRule type="expression" dxfId="816" priority="86">
      <formula>IF(RIGHT(TEXT(AK435,"0.#"),1)=".",TRUE,FALSE)</formula>
    </cfRule>
  </conditionalFormatting>
  <conditionalFormatting sqref="AU435:AX463">
    <cfRule type="expression" dxfId="815" priority="81">
      <formula>IF(AND(AU435&gt;=0, RIGHT(TEXT(AU435,"0.#"),1)&lt;&gt;"."),TRUE,FALSE)</formula>
    </cfRule>
    <cfRule type="expression" dxfId="814" priority="82">
      <formula>IF(AND(AU435&gt;=0, RIGHT(TEXT(AU435,"0.#"),1)="."),TRUE,FALSE)</formula>
    </cfRule>
    <cfRule type="expression" dxfId="813" priority="83">
      <formula>IF(AND(AU435&lt;0, RIGHT(TEXT(AU435,"0.#"),1)&lt;&gt;"."),TRUE,FALSE)</formula>
    </cfRule>
    <cfRule type="expression" dxfId="812" priority="84">
      <formula>IF(AND(AU435&lt;0, RIGHT(TEXT(AU435,"0.#"),1)="."),TRUE,FALSE)</formula>
    </cfRule>
  </conditionalFormatting>
  <conditionalFormatting sqref="AK467">
    <cfRule type="expression" dxfId="811" priority="79">
      <formula>IF(RIGHT(TEXT(AK467,"0.#"),1)=".",FALSE,TRUE)</formula>
    </cfRule>
    <cfRule type="expression" dxfId="810" priority="80">
      <formula>IF(RIGHT(TEXT(AK467,"0.#"),1)=".",TRUE,FALSE)</formula>
    </cfRule>
  </conditionalFormatting>
  <conditionalFormatting sqref="AU467:AX467">
    <cfRule type="expression" dxfId="809" priority="75">
      <formula>IF(AND(AU467&gt;=0, RIGHT(TEXT(AU467,"0.#"),1)&lt;&gt;"."),TRUE,FALSE)</formula>
    </cfRule>
    <cfRule type="expression" dxfId="808" priority="76">
      <formula>IF(AND(AU467&gt;=0, RIGHT(TEXT(AU467,"0.#"),1)="."),TRUE,FALSE)</formula>
    </cfRule>
    <cfRule type="expression" dxfId="807" priority="77">
      <formula>IF(AND(AU467&lt;0, RIGHT(TEXT(AU467,"0.#"),1)&lt;&gt;"."),TRUE,FALSE)</formula>
    </cfRule>
    <cfRule type="expression" dxfId="806" priority="78">
      <formula>IF(AND(AU467&lt;0, RIGHT(TEXT(AU467,"0.#"),1)="."),TRUE,FALSE)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E24:AX24 AJ23:AS23">
    <cfRule type="expression" dxfId="799" priority="67">
      <formula>IF(RIGHT(TEXT(AE23,"0.#"),1)=".",FALSE,TRUE)</formula>
    </cfRule>
    <cfRule type="expression" dxfId="798" priority="68">
      <formula>IF(RIGHT(TEXT(AE23,"0.#"),1)=".",TRUE,FALSE)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D14:AJ14">
    <cfRule type="expression" dxfId="757" priority="13">
      <formula>IF(RIGHT(TEXT(AD14,"0.#"),1)=".",FALSE,TRUE)</formula>
    </cfRule>
    <cfRule type="expression" dxfId="756" priority="14">
      <formula>IF(RIGHT(TEXT(AD14,"0.#"),1)=".",TRUE,FALSE)</formula>
    </cfRule>
  </conditionalFormatting>
  <conditionalFormatting sqref="AD15:AJ17">
    <cfRule type="expression" dxfId="755" priority="11">
      <formula>IF(RIGHT(TEXT(AD15,"0.#"),1)=".",FALSE,TRUE)</formula>
    </cfRule>
    <cfRule type="expression" dxfId="754" priority="12">
      <formula>IF(RIGHT(TEXT(AD15,"0.#"),1)=".",TRUE,FALSE)</formula>
    </cfRule>
  </conditionalFormatting>
  <conditionalFormatting sqref="AK14:AQ14">
    <cfRule type="expression" dxfId="753" priority="9">
      <formula>IF(RIGHT(TEXT(AK14,"0.#"),1)=".",FALSE,TRUE)</formula>
    </cfRule>
    <cfRule type="expression" dxfId="752" priority="10">
      <formula>IF(RIGHT(TEXT(AK14,"0.#"),1)=".",TRUE,FALSE)</formula>
    </cfRule>
  </conditionalFormatting>
  <conditionalFormatting sqref="AK15:AQ16">
    <cfRule type="expression" dxfId="751" priority="7">
      <formula>IF(RIGHT(TEXT(AK15,"0.#"),1)=".",FALSE,TRUE)</formula>
    </cfRule>
    <cfRule type="expression" dxfId="750" priority="8">
      <formula>IF(RIGHT(TEXT(AK15,"0.#"),1)=".",TRUE,FALSE)</formula>
    </cfRule>
  </conditionalFormatting>
  <conditionalFormatting sqref="AK17:AQ17">
    <cfRule type="expression" dxfId="749" priority="5">
      <formula>IF(RIGHT(TEXT(AK17,"0.#"),1)=".",FALSE,TRUE)</formula>
    </cfRule>
    <cfRule type="expression" dxfId="748" priority="6">
      <formula>IF(RIGHT(TEXT(AK17,"0.#"),1)=".",TRUE,FALSE)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465</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8"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2015-06-10T05:18:53Z</cp:lastPrinted>
  <dcterms:created xsi:type="dcterms:W3CDTF">2012-03-13T00:50:25Z</dcterms:created>
  <dcterms:modified xsi:type="dcterms:W3CDTF">2015-08-28T12:44:51Z</dcterms:modified>
</cp:coreProperties>
</file>