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480" windowWidth="1032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4">別紙3!$A$1:$AX$472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T83" i="3" l="1"/>
  <c r="AO83" i="3" l="1"/>
  <c r="AJ83" i="3" l="1"/>
  <c r="AE83" i="3"/>
  <c r="Y14" i="6" l="1"/>
  <c r="AU93" i="6"/>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Y93" i="6"/>
  <c r="AU80" i="6"/>
  <c r="Y80" i="6"/>
  <c r="AU67" i="6"/>
  <c r="Y67" i="6"/>
  <c r="AU53" i="6"/>
  <c r="Y53" i="6"/>
  <c r="AU40" i="6"/>
  <c r="Y40" i="6"/>
  <c r="AU27" i="6"/>
  <c r="Y27"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<sst xmlns="http://schemas.openxmlformats.org/spreadsheetml/2006/main" count="1535" uniqueCount="640">
  <si>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</si>
  <si>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</si>
  <si>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</si>
  <si>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</si>
  <si>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</si>
  <si>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</si>
  <si>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</si>
  <si>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</si>
  <si>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</si>
  <si>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</si>
  <si>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</si>
  <si>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</si>
  <si>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</si>
  <si>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</si>
  <si>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</si>
  <si>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</si>
  <si>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</si>
  <si>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</si>
  <si>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</si>
  <si>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</si>
  <si>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</si>
  <si>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</si>
  <si>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</si>
  <si>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</si>
  <si>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</si>
  <si>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</si>
  <si>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</si>
  <si>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</si>
  <si>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</si>
  <si>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</si>
  <si>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</si>
  <si>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</si>
  <si>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</si>
  <si>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</si>
  <si>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</si>
  <si>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</si>
  <si>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</si>
  <si>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</si>
  <si>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</si>
  <si>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</si>
  <si>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</si>
  <si>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</si>
  <si>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</si>
  <si>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</si>
  <si>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</si>
  <si>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</si>
  <si>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</si>
  <si>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</si>
  <si>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</si>
  <si>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</si>
  <si>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</si>
  <si>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</si>
  <si>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</si>
  <si>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</si>
  <si>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</si>
  <si>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</si>
  <si>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</si>
  <si>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</si>
  <si>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</si>
  <si>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</si>
  <si>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</si>
  <si>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</si>
  <si>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</si>
  <si>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</si>
  <si>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</si>
  <si>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</si>
  <si>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</si>
  <si>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</si>
  <si>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</si>
  <si>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</si>
  <si>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</si>
  <si>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</si>
  <si>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</si>
  <si>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</si>
  <si>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</si>
  <si>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</si>
  <si>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</si>
  <si>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</si>
  <si>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</si>
  <si>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</si>
  <si>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</si>
  <si>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</si>
  <si>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</si>
  <si>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</si>
  <si>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</si>
  <si>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</si>
  <si>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</si>
  <si>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</si>
  <si>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</si>
  <si>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</si>
  <si>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</si>
  <si>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</si>
  <si>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</si>
  <si>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</si>
  <si>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</si>
  <si>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</si>
  <si>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</si>
  <si>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</si>
  <si>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</si>
  <si>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</si>
  <si>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</si>
  <si>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</si>
  <si>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</si>
  <si>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</si>
  <si>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</si>
  <si>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</si>
  <si>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</si>
  <si>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</si>
  <si>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</si>
  <si>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</si>
  <si>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</si>
  <si>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</si>
  <si>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</si>
  <si>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</si>
  <si>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</si>
  <si>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</si>
  <si>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</si>
  <si>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</si>
  <si>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</si>
  <si>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</si>
  <si>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</si>
  <si>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</si>
  <si>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</si>
  <si>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</si>
  <si>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</si>
  <si>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</si>
  <si>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</si>
  <si>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</si>
  <si>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</si>
  <si>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</si>
  <si>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</si>
  <si>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</si>
  <si>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</si>
  <si>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</si>
  <si>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</si>
  <si>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</si>
  <si>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</si>
  <si>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</si>
  <si>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</si>
  <si>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</si>
  <si>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</si>
  <si>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</si>
  <si>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</si>
  <si>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</si>
  <si>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</si>
  <si>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</si>
  <si>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</si>
  <si>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</si>
  <si>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</si>
  <si>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</si>
  <si>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</si>
  <si>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</si>
  <si>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</si>
  <si>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</si>
  <si>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</si>
  <si>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</si>
  <si>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</si>
  <si>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</si>
  <si>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</si>
  <si>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</si>
  <si>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</si>
  <si>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</si>
  <si>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</si>
  <si>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</si>
  <si>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</si>
  <si>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</si>
  <si>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</si>
  <si>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</si>
  <si>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</si>
  <si>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</si>
  <si>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</si>
  <si>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</si>
  <si>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</si>
  <si>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</si>
  <si>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</si>
  <si>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</si>
  <si>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</si>
  <si>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</si>
  <si>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</si>
  <si>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</si>
  <si>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</si>
  <si>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</si>
  <si>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</si>
  <si>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</si>
  <si>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</si>
  <si>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</si>
  <si>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</si>
  <si>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</si>
  <si>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</si>
  <si>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</si>
  <si>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</si>
  <si>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</si>
  <si>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</si>
  <si>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</si>
  <si>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</si>
  <si>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</si>
  <si>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</si>
  <si>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</si>
  <si>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</si>
  <si>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</si>
  <si>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</si>
  <si>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</si>
  <si>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</si>
  <si>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</si>
  <si>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</si>
  <si>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</si>
  <si>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</si>
  <si>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</si>
  <si>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</si>
  <si>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</si>
  <si>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</si>
  <si>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</si>
  <si>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</si>
  <si>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</si>
  <si>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</si>
  <si>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</si>
  <si>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</si>
  <si>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</si>
  <si>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</si>
  <si>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</si>
  <si>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</si>
  <si>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</si>
  <si>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</si>
  <si>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</si>
  <si>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</si>
  <si>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</si>
  <si>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</si>
  <si>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</si>
  <si>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</si>
  <si>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</si>
  <si>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</si>
  <si>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</si>
  <si>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</si>
  <si>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</si>
  <si>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</si>
  <si>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</si>
  <si>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</si>
  <si>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</si>
  <si>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</si>
  <si>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</si>
  <si>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</si>
  <si>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</si>
  <si>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</si>
  <si>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</si>
  <si>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</si>
  <si>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</si>
  <si>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</si>
  <si>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</si>
  <si>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</si>
  <si>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</si>
  <si>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</si>
  <si>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</si>
  <si>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</si>
  <si>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</si>
  <si>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</si>
  <si>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</si>
  <si>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</si>
  <si>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</si>
  <si>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</si>
  <si>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</si>
  <si>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</si>
  <si>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</si>
  <si>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</si>
  <si>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</si>
  <si>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</si>
  <si>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</si>
  <si>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</si>
  <si>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</si>
  <si>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</si>
  <si>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</si>
  <si>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</si>
  <si>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</si>
  <si>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</si>
  <si>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</si>
  <si>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</si>
  <si>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</si>
  <si>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</si>
  <si>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</si>
  <si>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</si>
  <si>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</si>
  <si>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</si>
  <si>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</si>
  <si>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</si>
  <si>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</si>
  <si>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</si>
  <si>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</si>
  <si>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</si>
  <si>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</si>
  <si>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</si>
  <si>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</si>
  <si>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</si>
  <si>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</si>
  <si>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</si>
  <si>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</si>
  <si>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</si>
  <si>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</si>
  <si>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</si>
  <si>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</si>
  <si>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</si>
  <si>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</si>
  <si>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</si>
  <si>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</si>
  <si>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</si>
  <si>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</si>
  <si>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</si>
  <si>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</si>
  <si>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</si>
  <si>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</si>
  <si>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</si>
  <si>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</si>
  <si>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</si>
  <si>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</si>
  <si>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</si>
  <si>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</si>
  <si>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</si>
  <si>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</si>
  <si>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</si>
  <si>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</si>
  <si>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</si>
  <si>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</si>
  <si>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</si>
  <si>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</si>
  <si>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</si>
  <si>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</si>
  <si>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</si>
  <si>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</si>
  <si>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</si>
  <si>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</si>
  <si>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</si>
  <si>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</si>
  <si>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</si>
  <si>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</si>
  <si>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</si>
  <si>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</si>
  <si>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</si>
  <si>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</si>
  <si>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</si>
  <si>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</si>
  <si>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</si>
  <si>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</si>
  <si>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</si>
  <si>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</si>
  <si>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</si>
  <si>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</si>
  <si>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</si>
  <si>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</si>
  <si>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</si>
  <si>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</si>
  <si>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</si>
  <si>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</si>
  <si>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</si>
  <si>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</si>
  <si>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</si>
  <si>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</si>
  <si>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</si>
  <si>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</si>
  <si>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</si>
  <si>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</si>
  <si>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</si>
  <si>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</si>
  <si>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</si>
  <si>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</si>
  <si>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</si>
  <si>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</si>
  <si>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</si>
  <si>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</si>
  <si>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</si>
  <si>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</si>
  <si>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</si>
  <si>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</si>
  <si>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</si>
  <si>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</si>
  <si>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</si>
  <si>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</si>
  <si>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</si>
  <si>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</si>
  <si>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</si>
  <si>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</si>
  <si>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</si>
  <si>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</si>
  <si>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</si>
  <si>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</si>
  <si>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</si>
  <si>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</si>
  <si>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</si>
  <si>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</si>
  <si>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</si>
  <si>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</si>
  <si>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</si>
  <si>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</si>
  <si>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</si>
  <si>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</si>
  <si>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</si>
  <si>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</si>
  <si>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</si>
  <si>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</si>
  <si>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</si>
  <si>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</si>
  <si>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</si>
  <si>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</si>
  <si>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</si>
  <si>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</si>
  <si>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</si>
  <si>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</si>
  <si>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</si>
  <si>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</si>
  <si>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</si>
  <si>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</si>
  <si>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</si>
  <si>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</si>
  <si>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</si>
  <si>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</si>
  <si>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</si>
  <si>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</si>
  <si>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</si>
  <si>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</si>
  <si>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</si>
  <si>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</si>
  <si>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</si>
  <si>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</si>
  <si>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</si>
  <si>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</si>
  <si>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</si>
  <si>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</si>
  <si>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</si>
  <si>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</si>
  <si>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</si>
  <si>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</si>
  <si>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</si>
  <si>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</si>
  <si>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</si>
  <si>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</si>
  <si>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</si>
  <si>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</si>
  <si>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</si>
  <si>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</si>
  <si>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</si>
  <si>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</si>
  <si>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</si>
  <si>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</si>
  <si>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</si>
  <si>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</si>
  <si>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</si>
  <si>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</si>
  <si>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</si>
  <si>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</si>
  <si>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</si>
  <si>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</si>
  <si>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3"/>
  </si>
  <si>
    <t>水・大気環境局</t>
    <rPh sb="0" eb="1">
      <t>ミズ</t>
    </rPh>
    <rPh sb="2" eb="4">
      <t>タイキ</t>
    </rPh>
    <rPh sb="4" eb="7">
      <t>カンキョウキョク</t>
    </rPh>
    <phoneticPr fontId="5"/>
  </si>
  <si>
    <t>総務課 水・大気環境国際協力推進室</t>
    <phoneticPr fontId="5"/>
  </si>
  <si>
    <t>-</t>
    <phoneticPr fontId="5"/>
  </si>
  <si>
    <t>○</t>
  </si>
  <si>
    <t>-</t>
    <phoneticPr fontId="5"/>
  </si>
  <si>
    <t>アジア地域の環境汚染緩和とともに、エネルギー起源CO2の削減によって気候変動緩和に貢献する。</t>
  </si>
  <si>
    <t>tCO2</t>
    <phoneticPr fontId="5"/>
  </si>
  <si>
    <t>我が国の環境技術を活用したコベネフィット技術の導入実証・モデル事業の実施数、及び大気汚染に関する既存の地域的取組活用の事業数</t>
    <rPh sb="0" eb="1">
      <t>ワ</t>
    </rPh>
    <rPh sb="2" eb="3">
      <t>クニ</t>
    </rPh>
    <rPh sb="4" eb="6">
      <t>カンキョウ</t>
    </rPh>
    <rPh sb="6" eb="8">
      <t>ギジュツ</t>
    </rPh>
    <rPh sb="9" eb="11">
      <t>カツヨウ</t>
    </rPh>
    <rPh sb="20" eb="22">
      <t>ギジュツ</t>
    </rPh>
    <rPh sb="23" eb="25">
      <t>ドウニュウ</t>
    </rPh>
    <rPh sb="25" eb="27">
      <t>ジッショウ</t>
    </rPh>
    <rPh sb="31" eb="33">
      <t>ジギョウ</t>
    </rPh>
    <rPh sb="34" eb="36">
      <t>ジッシ</t>
    </rPh>
    <rPh sb="36" eb="37">
      <t>スウ</t>
    </rPh>
    <rPh sb="38" eb="39">
      <t>オヨ</t>
    </rPh>
    <rPh sb="40" eb="42">
      <t>タイキ</t>
    </rPh>
    <rPh sb="42" eb="44">
      <t>オセン</t>
    </rPh>
    <rPh sb="45" eb="46">
      <t>カン</t>
    </rPh>
    <rPh sb="48" eb="50">
      <t>キソン</t>
    </rPh>
    <rPh sb="51" eb="54">
      <t>チイキテキ</t>
    </rPh>
    <rPh sb="54" eb="56">
      <t>トリクミ</t>
    </rPh>
    <rPh sb="56" eb="58">
      <t>カツヨウ</t>
    </rPh>
    <rPh sb="59" eb="62">
      <t>ジギョウスウ</t>
    </rPh>
    <phoneticPr fontId="3"/>
  </si>
  <si>
    <t>事業数</t>
    <rPh sb="0" eb="3">
      <t>ジギョウスウ</t>
    </rPh>
    <phoneticPr fontId="5"/>
  </si>
  <si>
    <t>二酸化炭素排出抑制対策
事業等委託費</t>
  </si>
  <si>
    <t>国際エネルギー機関等拠出金</t>
    <rPh sb="10" eb="13">
      <t>キョシュツキン</t>
    </rPh>
    <phoneticPr fontId="5"/>
  </si>
  <si>
    <t>‐</t>
  </si>
  <si>
    <t>委託事業者の選定にあたっては、価格と事業内容により受託業者を選定する総合評価落札方式により選定している。</t>
    <phoneticPr fontId="5"/>
  </si>
  <si>
    <t>稼働中の施設から得られた実証データを分析することにより、コベネフィット効果の検証を実施中。</t>
    <phoneticPr fontId="5"/>
  </si>
  <si>
    <r>
      <rPr>
        <sz val="11"/>
        <rFont val="ＭＳ Ｐゴシック"/>
        <family val="3"/>
        <charset val="128"/>
      </rPr>
      <t>-</t>
    </r>
    <phoneticPr fontId="5"/>
  </si>
  <si>
    <t>委託事業は、事業内容や実施スケジュールについて相手国と十分調整し、方針変更に伴う事業スケジュールの後ろ倒しに起因する減額契約変更等がないようにした。</t>
    <rPh sb="6" eb="8">
      <t>ジギョウ</t>
    </rPh>
    <rPh sb="8" eb="10">
      <t>ナイヨウ</t>
    </rPh>
    <rPh sb="11" eb="13">
      <t>ジッシ</t>
    </rPh>
    <rPh sb="23" eb="26">
      <t>アイテコク</t>
    </rPh>
    <rPh sb="27" eb="29">
      <t>ジュウブン</t>
    </rPh>
    <rPh sb="29" eb="31">
      <t>チョウセイ</t>
    </rPh>
    <rPh sb="33" eb="35">
      <t>ホウシン</t>
    </rPh>
    <rPh sb="54" eb="56">
      <t>キイン</t>
    </rPh>
    <rPh sb="64" eb="65">
      <t>トウ</t>
    </rPh>
    <phoneticPr fontId="5"/>
  </si>
  <si>
    <t>・計画通り事業を実施できるよう、引き続き十分な調整に務める。</t>
    <rPh sb="1" eb="3">
      <t>ケイカク</t>
    </rPh>
    <rPh sb="3" eb="4">
      <t>トオ</t>
    </rPh>
    <rPh sb="5" eb="7">
      <t>ジギョウ</t>
    </rPh>
    <rPh sb="8" eb="10">
      <t>ジッシ</t>
    </rPh>
    <rPh sb="16" eb="17">
      <t>ヒ</t>
    </rPh>
    <rPh sb="18" eb="19">
      <t>ツヅ</t>
    </rPh>
    <rPh sb="20" eb="22">
      <t>ジュウブン</t>
    </rPh>
    <rPh sb="23" eb="25">
      <t>チョウセイ</t>
    </rPh>
    <rPh sb="26" eb="27">
      <t>ツト</t>
    </rPh>
    <phoneticPr fontId="5"/>
  </si>
  <si>
    <t>拠出金</t>
    <rPh sb="0" eb="3">
      <t>キョシュツキン</t>
    </rPh>
    <phoneticPr fontId="3"/>
  </si>
  <si>
    <t>人件費</t>
    <rPh sb="0" eb="3">
      <t>ジンケンヒ</t>
    </rPh>
    <phoneticPr fontId="3"/>
  </si>
  <si>
    <t>旅費</t>
    <rPh sb="0" eb="2">
      <t>リョヒ</t>
    </rPh>
    <phoneticPr fontId="3"/>
  </si>
  <si>
    <t>雑役務費</t>
    <rPh sb="0" eb="1">
      <t>ザツ</t>
    </rPh>
    <rPh sb="1" eb="3">
      <t>エキム</t>
    </rPh>
    <rPh sb="3" eb="4">
      <t>ヒ</t>
    </rPh>
    <phoneticPr fontId="3"/>
  </si>
  <si>
    <t>外注費</t>
    <rPh sb="0" eb="3">
      <t>ガイチュウヒ</t>
    </rPh>
    <phoneticPr fontId="3"/>
  </si>
  <si>
    <t>その他</t>
    <rPh sb="2" eb="3">
      <t>タ</t>
    </rPh>
    <phoneticPr fontId="3"/>
  </si>
  <si>
    <t>業務計画検討・作成、調査等</t>
    <rPh sb="0" eb="2">
      <t>ギョウム</t>
    </rPh>
    <rPh sb="2" eb="4">
      <t>ケイカク</t>
    </rPh>
    <rPh sb="4" eb="6">
      <t>ケントウ</t>
    </rPh>
    <rPh sb="7" eb="9">
      <t>サクセイ</t>
    </rPh>
    <rPh sb="10" eb="12">
      <t>チョウサ</t>
    </rPh>
    <rPh sb="12" eb="13">
      <t>トウ</t>
    </rPh>
    <phoneticPr fontId="3"/>
  </si>
  <si>
    <t>国内旅費、国外旅費</t>
  </si>
  <si>
    <t>翻訳・通訳等</t>
    <rPh sb="0" eb="2">
      <t>ホンヤク</t>
    </rPh>
    <rPh sb="3" eb="5">
      <t>ツウヤク</t>
    </rPh>
    <rPh sb="5" eb="6">
      <t>トウ</t>
    </rPh>
    <phoneticPr fontId="3"/>
  </si>
  <si>
    <t>数理計画、グリーンブルー、オオスミ、ＥＥＣ、　ＡＬＳ</t>
    <rPh sb="0" eb="2">
      <t>スウリ</t>
    </rPh>
    <rPh sb="2" eb="4">
      <t>ケイカク</t>
    </rPh>
    <phoneticPr fontId="3"/>
  </si>
  <si>
    <t>現地調査用車両、印刷製本費、消費税等</t>
    <rPh sb="8" eb="10">
      <t>インサツ</t>
    </rPh>
    <rPh sb="10" eb="12">
      <t>セイホン</t>
    </rPh>
    <rPh sb="12" eb="13">
      <t>ヒ</t>
    </rPh>
    <rPh sb="14" eb="17">
      <t>ショウヒゼイ</t>
    </rPh>
    <rPh sb="17" eb="18">
      <t>トウ</t>
    </rPh>
    <phoneticPr fontId="3"/>
  </si>
  <si>
    <t>賃金</t>
    <rPh sb="0" eb="2">
      <t>チンギン</t>
    </rPh>
    <phoneticPr fontId="3"/>
  </si>
  <si>
    <t>研究調査及び招聘旅費等</t>
    <rPh sb="0" eb="2">
      <t>ケンキュウ</t>
    </rPh>
    <rPh sb="2" eb="4">
      <t>チョウサ</t>
    </rPh>
    <rPh sb="4" eb="5">
      <t>オヨ</t>
    </rPh>
    <rPh sb="6" eb="8">
      <t>ショウヘイ</t>
    </rPh>
    <rPh sb="8" eb="10">
      <t>リョヒ</t>
    </rPh>
    <rPh sb="10" eb="11">
      <t>トウ</t>
    </rPh>
    <phoneticPr fontId="3"/>
  </si>
  <si>
    <t>通訳、翻訳料等</t>
    <rPh sb="0" eb="2">
      <t>ツウヤク</t>
    </rPh>
    <rPh sb="3" eb="6">
      <t>ホンヤクリョウ</t>
    </rPh>
    <rPh sb="6" eb="7">
      <t>トウ</t>
    </rPh>
    <phoneticPr fontId="3"/>
  </si>
  <si>
    <t>支援スタッフ等</t>
    <rPh sb="0" eb="2">
      <t>シエン</t>
    </rPh>
    <rPh sb="6" eb="7">
      <t>トウ</t>
    </rPh>
    <phoneticPr fontId="3"/>
  </si>
  <si>
    <t>消費税、一般管理費等</t>
    <rPh sb="0" eb="3">
      <t>ショウヒゼイ</t>
    </rPh>
    <rPh sb="4" eb="6">
      <t>イッパン</t>
    </rPh>
    <rPh sb="6" eb="9">
      <t>カンリヒ</t>
    </rPh>
    <rPh sb="9" eb="10">
      <t>トウ</t>
    </rPh>
    <phoneticPr fontId="3"/>
  </si>
  <si>
    <t>業務計画検討・作成、調査、分析等</t>
    <rPh sb="0" eb="2">
      <t>ギョウム</t>
    </rPh>
    <rPh sb="2" eb="4">
      <t>ケイカク</t>
    </rPh>
    <rPh sb="4" eb="6">
      <t>ケントウ</t>
    </rPh>
    <rPh sb="7" eb="9">
      <t>サクセイ</t>
    </rPh>
    <rPh sb="10" eb="12">
      <t>チョウサ</t>
    </rPh>
    <rPh sb="13" eb="15">
      <t>ブンセキ</t>
    </rPh>
    <rPh sb="15" eb="16">
      <t>トウ</t>
    </rPh>
    <phoneticPr fontId="3"/>
  </si>
  <si>
    <t>借料・損料</t>
    <rPh sb="0" eb="2">
      <t>シャクリョウ</t>
    </rPh>
    <rPh sb="3" eb="5">
      <t>ソンリョウ</t>
    </rPh>
    <phoneticPr fontId="3"/>
  </si>
  <si>
    <t>実証プラント賃借料</t>
    <rPh sb="0" eb="2">
      <t>ジッショウ</t>
    </rPh>
    <rPh sb="6" eb="9">
      <t>チンシャクリョウ</t>
    </rPh>
    <phoneticPr fontId="3"/>
  </si>
  <si>
    <t>インドネシア大学、早稲田大学
（設備設置業務、シミュレーション評価）</t>
    <rPh sb="6" eb="8">
      <t>ダイガク</t>
    </rPh>
    <rPh sb="9" eb="12">
      <t>ワセダ</t>
    </rPh>
    <rPh sb="12" eb="14">
      <t>ダイガク</t>
    </rPh>
    <rPh sb="16" eb="18">
      <t>セツビ</t>
    </rPh>
    <rPh sb="18" eb="20">
      <t>セッチ</t>
    </rPh>
    <rPh sb="20" eb="22">
      <t>ギョウム</t>
    </rPh>
    <rPh sb="31" eb="33">
      <t>ヒョウカ</t>
    </rPh>
    <phoneticPr fontId="3"/>
  </si>
  <si>
    <t>諸経費、消費税等</t>
    <rPh sb="0" eb="3">
      <t>ショケイヒ</t>
    </rPh>
    <rPh sb="4" eb="7">
      <t>ショウヒゼイ</t>
    </rPh>
    <rPh sb="7" eb="8">
      <t>トウ</t>
    </rPh>
    <phoneticPr fontId="3"/>
  </si>
  <si>
    <t>ジオプラン（現地調査、通訳等）</t>
    <rPh sb="13" eb="14">
      <t>トウ</t>
    </rPh>
    <phoneticPr fontId="3"/>
  </si>
  <si>
    <t>諸経費、技術経費、消費税等</t>
    <rPh sb="0" eb="3">
      <t>ショケイヒ</t>
    </rPh>
    <rPh sb="4" eb="6">
      <t>ギジュツ</t>
    </rPh>
    <rPh sb="6" eb="8">
      <t>ケイヒ</t>
    </rPh>
    <rPh sb="9" eb="12">
      <t>ショウヒゼイ</t>
    </rPh>
    <rPh sb="12" eb="13">
      <t>トウ</t>
    </rPh>
    <phoneticPr fontId="3"/>
  </si>
  <si>
    <t>国連環境計画に対する拠出金</t>
    <rPh sb="0" eb="2">
      <t>コクレン</t>
    </rPh>
    <rPh sb="2" eb="4">
      <t>カンキョウ</t>
    </rPh>
    <rPh sb="4" eb="6">
      <t>ケイカク</t>
    </rPh>
    <rPh sb="7" eb="8">
      <t>タイ</t>
    </rPh>
    <rPh sb="10" eb="13">
      <t>キョシュツキン</t>
    </rPh>
    <phoneticPr fontId="3"/>
  </si>
  <si>
    <t>借料</t>
    <rPh sb="0" eb="2">
      <t>シャクリョウ</t>
    </rPh>
    <phoneticPr fontId="3"/>
  </si>
  <si>
    <t>業務計画検討・作成、調査、分析等</t>
  </si>
  <si>
    <t>排水対策装置</t>
    <rPh sb="0" eb="2">
      <t>ハイスイ</t>
    </rPh>
    <rPh sb="2" eb="4">
      <t>タイサク</t>
    </rPh>
    <rPh sb="4" eb="6">
      <t>ソウチ</t>
    </rPh>
    <phoneticPr fontId="3"/>
  </si>
  <si>
    <t>諸謝金、雑役務費、会議費等</t>
    <rPh sb="0" eb="3">
      <t>ショシャキン</t>
    </rPh>
    <rPh sb="4" eb="5">
      <t>ザツ</t>
    </rPh>
    <rPh sb="5" eb="7">
      <t>エキム</t>
    </rPh>
    <rPh sb="7" eb="8">
      <t>ヒ</t>
    </rPh>
    <rPh sb="9" eb="12">
      <t>カイギヒ</t>
    </rPh>
    <rPh sb="12" eb="13">
      <t>トウ</t>
    </rPh>
    <phoneticPr fontId="3"/>
  </si>
  <si>
    <t>業務計画検討・作成、調査、情報発信等</t>
    <rPh sb="0" eb="2">
      <t>ギョウム</t>
    </rPh>
    <rPh sb="2" eb="4">
      <t>ケイカク</t>
    </rPh>
    <rPh sb="4" eb="6">
      <t>ケントウ</t>
    </rPh>
    <rPh sb="7" eb="9">
      <t>サクセイ</t>
    </rPh>
    <rPh sb="10" eb="12">
      <t>チョウサ</t>
    </rPh>
    <rPh sb="13" eb="15">
      <t>ジョウホウ</t>
    </rPh>
    <rPh sb="15" eb="17">
      <t>ハッシン</t>
    </rPh>
    <rPh sb="17" eb="18">
      <t>トウ</t>
    </rPh>
    <phoneticPr fontId="3"/>
  </si>
  <si>
    <t>車両借り上げ、会場費等</t>
    <rPh sb="0" eb="2">
      <t>シャリョウ</t>
    </rPh>
    <rPh sb="2" eb="3">
      <t>カ</t>
    </rPh>
    <rPh sb="4" eb="5">
      <t>ア</t>
    </rPh>
    <rPh sb="7" eb="9">
      <t>カイジョウ</t>
    </rPh>
    <rPh sb="9" eb="10">
      <t>ヒ</t>
    </rPh>
    <rPh sb="10" eb="11">
      <t>ナド</t>
    </rPh>
    <phoneticPr fontId="3"/>
  </si>
  <si>
    <t>スモールウェーブ（ウェブサイトの作成）、翻訳・通訳等</t>
    <rPh sb="20" eb="22">
      <t>ホンヤク</t>
    </rPh>
    <rPh sb="23" eb="25">
      <t>ツウヤク</t>
    </rPh>
    <rPh sb="25" eb="26">
      <t>ナド</t>
    </rPh>
    <phoneticPr fontId="3"/>
  </si>
  <si>
    <t>印刷製本費、消費税等</t>
    <rPh sb="0" eb="2">
      <t>インサツ</t>
    </rPh>
    <rPh sb="2" eb="4">
      <t>セイホン</t>
    </rPh>
    <rPh sb="4" eb="5">
      <t>ヒ</t>
    </rPh>
    <rPh sb="6" eb="9">
      <t>ショウヒゼイ</t>
    </rPh>
    <rPh sb="9" eb="10">
      <t>トウ</t>
    </rPh>
    <phoneticPr fontId="3"/>
  </si>
  <si>
    <t>中国環境保護部環境経済政策研究センター</t>
  </si>
  <si>
    <t>訪日研修費用</t>
    <rPh sb="0" eb="2">
      <t>ホウニチ</t>
    </rPh>
    <rPh sb="2" eb="4">
      <t>ケンシュウ</t>
    </rPh>
    <rPh sb="4" eb="6">
      <t>ヒヨウ</t>
    </rPh>
    <phoneticPr fontId="3"/>
  </si>
  <si>
    <t>専門家派遣費用</t>
    <rPh sb="0" eb="3">
      <t>センモンカ</t>
    </rPh>
    <rPh sb="3" eb="5">
      <t>ハケン</t>
    </rPh>
    <rPh sb="5" eb="7">
      <t>ヒヨウ</t>
    </rPh>
    <phoneticPr fontId="3"/>
  </si>
  <si>
    <t>上海、天津、武漢（旅費、謝金等）</t>
    <rPh sb="0" eb="2">
      <t>シャンハイ</t>
    </rPh>
    <rPh sb="3" eb="5">
      <t>テンシン</t>
    </rPh>
    <rPh sb="6" eb="8">
      <t>ブカン</t>
    </rPh>
    <rPh sb="9" eb="11">
      <t>リョヒ</t>
    </rPh>
    <rPh sb="12" eb="14">
      <t>シャキン</t>
    </rPh>
    <rPh sb="14" eb="15">
      <t>トウ</t>
    </rPh>
    <phoneticPr fontId="3"/>
  </si>
  <si>
    <t>上海、天津、邯鄲、武漢（旅費、翻訳費、人件費等）</t>
    <rPh sb="0" eb="2">
      <t>シャンハイ</t>
    </rPh>
    <rPh sb="3" eb="5">
      <t>テンシン</t>
    </rPh>
    <rPh sb="9" eb="11">
      <t>ブカン</t>
    </rPh>
    <rPh sb="12" eb="14">
      <t>リョヒ</t>
    </rPh>
    <rPh sb="15" eb="17">
      <t>ホンヤク</t>
    </rPh>
    <rPh sb="17" eb="18">
      <t>ヒ</t>
    </rPh>
    <rPh sb="19" eb="22">
      <t>ジンケンヒ</t>
    </rPh>
    <rPh sb="22" eb="23">
      <t>トウ</t>
    </rPh>
    <phoneticPr fontId="3"/>
  </si>
  <si>
    <t>印刷費、会議開催費、消耗品等</t>
    <rPh sb="0" eb="3">
      <t>インサツヒ</t>
    </rPh>
    <rPh sb="4" eb="6">
      <t>カイギ</t>
    </rPh>
    <rPh sb="6" eb="9">
      <t>カイサイヒ</t>
    </rPh>
    <rPh sb="10" eb="13">
      <t>ショウモウヒン</t>
    </rPh>
    <rPh sb="13" eb="14">
      <t>トウ</t>
    </rPh>
    <phoneticPr fontId="3"/>
  </si>
  <si>
    <t>実証技術の検討等</t>
    <rPh sb="0" eb="2">
      <t>ジッショウ</t>
    </rPh>
    <rPh sb="2" eb="4">
      <t>ギジュツ</t>
    </rPh>
    <rPh sb="5" eb="7">
      <t>ケントウ</t>
    </rPh>
    <rPh sb="7" eb="8">
      <t>トウ</t>
    </rPh>
    <phoneticPr fontId="3"/>
  </si>
  <si>
    <t>調査費</t>
    <rPh sb="0" eb="3">
      <t>チョウサヒ</t>
    </rPh>
    <phoneticPr fontId="3"/>
  </si>
  <si>
    <t>会議費</t>
    <rPh sb="0" eb="3">
      <t>カイギヒ</t>
    </rPh>
    <phoneticPr fontId="3"/>
  </si>
  <si>
    <t>現地調査等</t>
    <rPh sb="0" eb="2">
      <t>ゲンチ</t>
    </rPh>
    <rPh sb="2" eb="4">
      <t>チョウサ</t>
    </rPh>
    <rPh sb="4" eb="5">
      <t>トウ</t>
    </rPh>
    <phoneticPr fontId="3"/>
  </si>
  <si>
    <t>研究・連絡調整等</t>
    <rPh sb="0" eb="2">
      <t>ケンキュウ</t>
    </rPh>
    <rPh sb="3" eb="5">
      <t>レンラク</t>
    </rPh>
    <rPh sb="5" eb="7">
      <t>チョウセイ</t>
    </rPh>
    <rPh sb="7" eb="8">
      <t>トウ</t>
    </rPh>
    <phoneticPr fontId="3"/>
  </si>
  <si>
    <t>セミナー開催等</t>
    <rPh sb="4" eb="6">
      <t>カイサイ</t>
    </rPh>
    <rPh sb="6" eb="7">
      <t>トウ</t>
    </rPh>
    <phoneticPr fontId="3"/>
  </si>
  <si>
    <t>印刷製本費等</t>
    <rPh sb="0" eb="2">
      <t>インサツ</t>
    </rPh>
    <rPh sb="2" eb="4">
      <t>セイホン</t>
    </rPh>
    <rPh sb="4" eb="5">
      <t>ヒ</t>
    </rPh>
    <rPh sb="5" eb="6">
      <t>トウ</t>
    </rPh>
    <phoneticPr fontId="3"/>
  </si>
  <si>
    <t>セミナー資料作成等</t>
    <rPh sb="4" eb="6">
      <t>シリョウ</t>
    </rPh>
    <rPh sb="6" eb="8">
      <t>サクセイ</t>
    </rPh>
    <rPh sb="8" eb="9">
      <t>トウ</t>
    </rPh>
    <phoneticPr fontId="3"/>
  </si>
  <si>
    <t>調査・分析等</t>
    <rPh sb="0" eb="2">
      <t>チョウサ</t>
    </rPh>
    <rPh sb="3" eb="5">
      <t>ブンセキ</t>
    </rPh>
    <rPh sb="5" eb="6">
      <t>トウ</t>
    </rPh>
    <phoneticPr fontId="3"/>
  </si>
  <si>
    <t>印刷費、諸経費等</t>
    <rPh sb="0" eb="3">
      <t>インサツヒ</t>
    </rPh>
    <rPh sb="4" eb="7">
      <t>ショケイヒ</t>
    </rPh>
    <rPh sb="7" eb="8">
      <t>トウ</t>
    </rPh>
    <phoneticPr fontId="3"/>
  </si>
  <si>
    <t>現地調査、打ち合わせ等</t>
    <rPh sb="0" eb="2">
      <t>ゲンチ</t>
    </rPh>
    <rPh sb="2" eb="4">
      <t>チョウサ</t>
    </rPh>
    <rPh sb="5" eb="6">
      <t>ウ</t>
    </rPh>
    <rPh sb="7" eb="8">
      <t>ア</t>
    </rPh>
    <rPh sb="10" eb="11">
      <t>トウ</t>
    </rPh>
    <phoneticPr fontId="3"/>
  </si>
  <si>
    <t>調査・人材育成支援等</t>
    <rPh sb="0" eb="2">
      <t>チョウサ</t>
    </rPh>
    <rPh sb="3" eb="5">
      <t>ジンザイ</t>
    </rPh>
    <rPh sb="5" eb="7">
      <t>イクセイ</t>
    </rPh>
    <rPh sb="7" eb="9">
      <t>シエン</t>
    </rPh>
    <rPh sb="9" eb="10">
      <t>トウ</t>
    </rPh>
    <phoneticPr fontId="3"/>
  </si>
  <si>
    <t>諸経費等</t>
    <rPh sb="0" eb="3">
      <t>ショケイヒ</t>
    </rPh>
    <rPh sb="3" eb="4">
      <t>トウ</t>
    </rPh>
    <phoneticPr fontId="3"/>
  </si>
  <si>
    <t>実証設備の検証試験に係る業務等</t>
  </si>
  <si>
    <t>コベネフィット効果のシミュレーション等</t>
    <rPh sb="7" eb="9">
      <t>コウカ</t>
    </rPh>
    <rPh sb="18" eb="19">
      <t>トウ</t>
    </rPh>
    <phoneticPr fontId="3"/>
  </si>
  <si>
    <t>調査・測定等</t>
    <rPh sb="0" eb="2">
      <t>チョウサ</t>
    </rPh>
    <rPh sb="3" eb="5">
      <t>ソクテイ</t>
    </rPh>
    <rPh sb="5" eb="6">
      <t>トウ</t>
    </rPh>
    <phoneticPr fontId="3"/>
  </si>
  <si>
    <t>四日市市での訪日研修等</t>
    <rPh sb="10" eb="11">
      <t>トウ</t>
    </rPh>
    <phoneticPr fontId="3"/>
  </si>
  <si>
    <t>ウェブサイト制作・更新作業等</t>
  </si>
  <si>
    <t>国・都市別の大気環境管理の評価等の文書作成支援、
アジアにおける都市間協力の推進等</t>
  </si>
  <si>
    <t>株式会社日水コン</t>
  </si>
  <si>
    <t>インドネシアの水産加工場におけるコベネフィット型排水処理対策の実証試験、コベネフィット型対策の提言とりまとめ等</t>
    <rPh sb="54" eb="55">
      <t>トウ</t>
    </rPh>
    <phoneticPr fontId="3"/>
  </si>
  <si>
    <t>神鋼リサーチ株式会社</t>
  </si>
  <si>
    <t>インドネシアの粗パーム油工場におけるコベネフィット型排水処理対策事業等</t>
  </si>
  <si>
    <t>一般社団法人海外環境協力センター</t>
  </si>
  <si>
    <t>モンゴルにおける中小規模の石炭焚き熱供給専用ボイラを改善し、
コベネフィット効果を実証するための調査</t>
  </si>
  <si>
    <t>川重冷熱工業株式会社</t>
  </si>
  <si>
    <t>インドネシアにおける太陽光エネルギーを利用した
ソーラー吸収冷温水機によるコベネフィット型事業の実証試験</t>
  </si>
  <si>
    <t>国連環境計画</t>
  </si>
  <si>
    <t>株式会社エックス都市研究所</t>
  </si>
  <si>
    <t>コベネフィット型環境汚染対策戦略の策定、情報発信支援等</t>
  </si>
  <si>
    <t>中国湖南省における環境汚染対策による温室効果ガスの排出削減効果に係る調査</t>
  </si>
  <si>
    <t>北九州市</t>
  </si>
  <si>
    <t>北九州市で実施する訪日研修、及び上海市、天津市、武漢市で実施する協議調整等</t>
  </si>
  <si>
    <t>中国国内でのセミナーのための資料の作成等</t>
  </si>
  <si>
    <t>国際応用システム分析研究所</t>
    <rPh sb="0" eb="2">
      <t>コクサイ</t>
    </rPh>
    <rPh sb="2" eb="4">
      <t>オウヨウ</t>
    </rPh>
    <rPh sb="8" eb="10">
      <t>ブンセキ</t>
    </rPh>
    <rPh sb="10" eb="13">
      <t>ケンキュウジョ</t>
    </rPh>
    <phoneticPr fontId="3"/>
  </si>
  <si>
    <t>GAINSモデルを活用したSLCP削減対策のコベネフィット効果の評価</t>
  </si>
  <si>
    <t>株式会社数理計画</t>
    <rPh sb="0" eb="4">
      <t>カブシキガイシャ</t>
    </rPh>
    <rPh sb="4" eb="6">
      <t>スウリ</t>
    </rPh>
    <rPh sb="6" eb="8">
      <t>ケイカク</t>
    </rPh>
    <phoneticPr fontId="3"/>
  </si>
  <si>
    <t>中国環境保護部環境経済政策研究センター</t>
    <rPh sb="0" eb="2">
      <t>チュウゴク</t>
    </rPh>
    <rPh sb="2" eb="4">
      <t>カンキョウ</t>
    </rPh>
    <rPh sb="4" eb="7">
      <t>ホゴブ</t>
    </rPh>
    <rPh sb="7" eb="9">
      <t>カンキョウ</t>
    </rPh>
    <rPh sb="9" eb="11">
      <t>ケイザイ</t>
    </rPh>
    <rPh sb="11" eb="13">
      <t>セイサク</t>
    </rPh>
    <rPh sb="13" eb="15">
      <t>ケンキュウ</t>
    </rPh>
    <phoneticPr fontId="3"/>
  </si>
  <si>
    <t>F/S調査支援、コベネフィット効果の推定、来年度以降の事業計画案の作成、
調査、報告会・会合の実施支援等</t>
  </si>
  <si>
    <t>グリーンブルー</t>
  </si>
  <si>
    <t>改良型HOB等の環境負荷量等の測定</t>
  </si>
  <si>
    <t>株式会社オオスミ</t>
    <rPh sb="0" eb="4">
      <t>カブシキガイシャ</t>
    </rPh>
    <phoneticPr fontId="3"/>
  </si>
  <si>
    <t>運転操作や設備管理のためのマニュアルの作成、運転操作員への指導・教育等</t>
  </si>
  <si>
    <t>学校法人早稲田大学理工学術院総合研究所</t>
  </si>
  <si>
    <t>実証施設のシミュレーション評価業務</t>
  </si>
  <si>
    <t>ICETT</t>
  </si>
  <si>
    <t>四日市市で行う訪日研修等</t>
    <rPh sb="0" eb="4">
      <t>ヨッカイチシ</t>
    </rPh>
    <rPh sb="5" eb="6">
      <t>オコナ</t>
    </rPh>
    <rPh sb="7" eb="9">
      <t>ホウニチ</t>
    </rPh>
    <rPh sb="9" eb="11">
      <t>ケンシュウ</t>
    </rPh>
    <rPh sb="11" eb="12">
      <t>トウ</t>
    </rPh>
    <phoneticPr fontId="3"/>
  </si>
  <si>
    <t>スモールウェーブ</t>
  </si>
  <si>
    <t>ウェブサイト作成・更新作業等</t>
  </si>
  <si>
    <t>インドネシア大学</t>
    <rPh sb="6" eb="8">
      <t>ダイガク</t>
    </rPh>
    <phoneticPr fontId="3"/>
  </si>
  <si>
    <t>Energy Environment Research
and Consulting Service</t>
  </si>
  <si>
    <t>排ガス測定等の実施のための温水熱量測定</t>
  </si>
  <si>
    <t>ALS Group LLC</t>
  </si>
  <si>
    <t>排ガス測定等のための関する石炭性状分析</t>
  </si>
  <si>
    <t>随意契約</t>
    <rPh sb="0" eb="2">
      <t>ズイイ</t>
    </rPh>
    <rPh sb="2" eb="4">
      <t>ケイヤク</t>
    </rPh>
    <phoneticPr fontId="5"/>
  </si>
  <si>
    <t>-</t>
    <phoneticPr fontId="5"/>
  </si>
  <si>
    <t>コベネフィット効果算定方法案の策定と試算等</t>
    <rPh sb="7" eb="9">
      <t>コウカ</t>
    </rPh>
    <rPh sb="9" eb="11">
      <t>サンテイ</t>
    </rPh>
    <rPh sb="11" eb="13">
      <t>ホウホウ</t>
    </rPh>
    <rPh sb="13" eb="14">
      <t>アン</t>
    </rPh>
    <rPh sb="15" eb="17">
      <t>サクテイ</t>
    </rPh>
    <rPh sb="18" eb="20">
      <t>シサン</t>
    </rPh>
    <rPh sb="20" eb="21">
      <t>トウ</t>
    </rPh>
    <phoneticPr fontId="5"/>
  </si>
  <si>
    <t>北九州市、日本エヌ・ユー・エス、 国際応用システム分析研究所、ICETT</t>
    <rPh sb="0" eb="4">
      <t>キタキュウシュウシ</t>
    </rPh>
    <rPh sb="5" eb="7">
      <t>ニホン</t>
    </rPh>
    <phoneticPr fontId="3"/>
  </si>
  <si>
    <t>拠出金</t>
    <rPh sb="0" eb="3">
      <t>キョシュツキン</t>
    </rPh>
    <phoneticPr fontId="5"/>
  </si>
  <si>
    <t>Clean Air Asiaに対する拠出金</t>
    <rPh sb="15" eb="16">
      <t>タイ</t>
    </rPh>
    <rPh sb="18" eb="21">
      <t>キョシュツキン</t>
    </rPh>
    <phoneticPr fontId="5"/>
  </si>
  <si>
    <t>-</t>
    <phoneticPr fontId="5"/>
  </si>
  <si>
    <r>
      <t>C</t>
    </r>
    <r>
      <rPr>
        <sz val="11"/>
        <rFont val="ＭＳ Ｐゴシック"/>
        <family val="3"/>
        <charset val="128"/>
      </rPr>
      <t>lean Air Asia</t>
    </r>
    <phoneticPr fontId="3"/>
  </si>
  <si>
    <t>1.地球温暖化対策の推進
1-4 市場メカニズムを活用した海外における地球温暖化対策の推進</t>
    <phoneticPr fontId="5"/>
  </si>
  <si>
    <t>既存の地域的な取組みの活用、我が国の公害克服経験の共有と環境技術の展開を通じて、アジア地域の環境汚染緩和と我が国の大気環境の改善を図るとともに、エネルギー起源CO2の一体的削減によって気候変動緩和に貢献する。</t>
    <phoneticPr fontId="5"/>
  </si>
  <si>
    <t>アジア地域等の途上国においては、著しい経済成長に伴い、環境汚染が深刻な課題となっており、地域環境改善と同時に温室効果ガス削減効果が見込めるコベネフィット対策実施の優先度は高い。大気汚染に関する既存の地域的な取組みの活用として、国連環境計画（UNEP）、クリーン・エア・アジア（CAA）に対して拠出を行い、既存の取組みの実施支援、及び大気環境管理の評価等の文書作成を支援する。また、越境大気汚染の緩和・低炭素化に貢献できるよう都市間協力を支援する。さらに、政府間合意等の協議を通じたコベネフィット型対策導入のための戦略策定と技術的実証、我が国の優れた「環境対策技術等」を我が国の環境対策経験に基づき「規制・制度の整備」、「人材育成」とパッケージにして、対象国のニーズに合わせたモデル事業を核として、展開・普及を図る。これらについては、国内関係者との連携を図り、戦略の検討・策定への助言を得るとともに、ウェブサイト等により情報発信・共有し、環境対策技術等の展開に寄与する。</t>
    <rPh sb="16" eb="17">
      <t>イチジル</t>
    </rPh>
    <rPh sb="19" eb="21">
      <t>ケイザイ</t>
    </rPh>
    <rPh sb="21" eb="23">
      <t>セイチョウ</t>
    </rPh>
    <rPh sb="24" eb="25">
      <t>トモナ</t>
    </rPh>
    <rPh sb="29" eb="31">
      <t>オセン</t>
    </rPh>
    <rPh sb="32" eb="34">
      <t>シンコク</t>
    </rPh>
    <rPh sb="44" eb="46">
      <t>チイキ</t>
    </rPh>
    <rPh sb="46" eb="48">
      <t>カンキョウ</t>
    </rPh>
    <rPh sb="48" eb="50">
      <t>カイゼン</t>
    </rPh>
    <rPh sb="51" eb="53">
      <t>ドウジ</t>
    </rPh>
    <rPh sb="62" eb="64">
      <t>コウカ</t>
    </rPh>
    <rPh sb="65" eb="67">
      <t>ミコ</t>
    </rPh>
    <rPh sb="76" eb="78">
      <t>タイサク</t>
    </rPh>
    <rPh sb="78" eb="80">
      <t>ジッシ</t>
    </rPh>
    <rPh sb="81" eb="84">
      <t>ユウセンド</t>
    </rPh>
    <rPh sb="85" eb="86">
      <t>タカ</t>
    </rPh>
    <rPh sb="113" eb="115">
      <t>コクレン</t>
    </rPh>
    <rPh sb="115" eb="117">
      <t>カンキョウ</t>
    </rPh>
    <rPh sb="117" eb="119">
      <t>ケイカク</t>
    </rPh>
    <rPh sb="152" eb="154">
      <t>キソン</t>
    </rPh>
    <rPh sb="155" eb="156">
      <t>ト</t>
    </rPh>
    <rPh sb="156" eb="157">
      <t>ク</t>
    </rPh>
    <rPh sb="159" eb="161">
      <t>ジッシ</t>
    </rPh>
    <rPh sb="164" eb="165">
      <t>オヨ</t>
    </rPh>
    <rPh sb="175" eb="176">
      <t>トウ</t>
    </rPh>
    <rPh sb="190" eb="192">
      <t>エッキョウ</t>
    </rPh>
    <rPh sb="192" eb="194">
      <t>タイキ</t>
    </rPh>
    <rPh sb="194" eb="196">
      <t>オセン</t>
    </rPh>
    <rPh sb="232" eb="233">
      <t>トウ</t>
    </rPh>
    <rPh sb="258" eb="260">
      <t>サクテイ</t>
    </rPh>
    <rPh sb="409" eb="411">
      <t>ジョウホウ</t>
    </rPh>
    <phoneticPr fontId="5"/>
  </si>
  <si>
    <t>A. Clean Air Asia</t>
    <phoneticPr fontId="5"/>
  </si>
  <si>
    <t>B. 国連環境計画</t>
    <phoneticPr fontId="5"/>
  </si>
  <si>
    <t>C. 公益財団法人地球環境戦略研究機関</t>
    <rPh sb="3" eb="5">
      <t>コウエキ</t>
    </rPh>
    <rPh sb="5" eb="7">
      <t>ザイダン</t>
    </rPh>
    <rPh sb="7" eb="9">
      <t>ホウジン</t>
    </rPh>
    <rPh sb="9" eb="11">
      <t>チキュウ</t>
    </rPh>
    <rPh sb="11" eb="13">
      <t>カンキョウ</t>
    </rPh>
    <rPh sb="13" eb="15">
      <t>センリャク</t>
    </rPh>
    <rPh sb="15" eb="17">
      <t>ケンキュウ</t>
    </rPh>
    <rPh sb="17" eb="19">
      <t>キカン</t>
    </rPh>
    <phoneticPr fontId="3"/>
  </si>
  <si>
    <t>D. 北九州市</t>
    <rPh sb="3" eb="7">
      <t>キタキュウシュウシ</t>
    </rPh>
    <phoneticPr fontId="5"/>
  </si>
  <si>
    <t>E. 日本エヌ・ユー・エス</t>
    <phoneticPr fontId="5"/>
  </si>
  <si>
    <t>F. 国際応用システム分析研究所（IIASA）</t>
    <phoneticPr fontId="5"/>
  </si>
  <si>
    <t>G. ICETT</t>
    <phoneticPr fontId="3"/>
  </si>
  <si>
    <t>H.  株式会社日水コン</t>
    <phoneticPr fontId="5"/>
  </si>
  <si>
    <t>I. 株式会社ジオプラン</t>
    <phoneticPr fontId="5"/>
  </si>
  <si>
    <t>J. 神鋼リサーチ株式会社</t>
    <rPh sb="3" eb="5">
      <t>シンコウ</t>
    </rPh>
    <rPh sb="9" eb="13">
      <t>カブシキガイシャ</t>
    </rPh>
    <phoneticPr fontId="3"/>
  </si>
  <si>
    <t>K. 一般社団法人海外環境協力センター</t>
    <rPh sb="3" eb="5">
      <t>イッパン</t>
    </rPh>
    <rPh sb="5" eb="7">
      <t>シャダン</t>
    </rPh>
    <rPh sb="7" eb="9">
      <t>ホウジン</t>
    </rPh>
    <rPh sb="9" eb="11">
      <t>カイガイ</t>
    </rPh>
    <rPh sb="11" eb="13">
      <t>カンキョウ</t>
    </rPh>
    <rPh sb="13" eb="15">
      <t>キョウリョク</t>
    </rPh>
    <phoneticPr fontId="3"/>
  </si>
  <si>
    <t>L. 株式会社数理計画</t>
    <phoneticPr fontId="5"/>
  </si>
  <si>
    <t>Ｍ. グリーンブルー</t>
    <phoneticPr fontId="5"/>
  </si>
  <si>
    <t>Ｎ. 株式会社オオスミ</t>
    <phoneticPr fontId="5"/>
  </si>
  <si>
    <t>P. ALS Group LLC</t>
    <phoneticPr fontId="5"/>
  </si>
  <si>
    <t>Q. 川重冷熱工業株式会社</t>
    <phoneticPr fontId="5"/>
  </si>
  <si>
    <t>R.学校法人早稲田大学理工学術院総合研究所</t>
    <rPh sb="2" eb="4">
      <t>ガッコウ</t>
    </rPh>
    <rPh sb="4" eb="6">
      <t>ホウジン</t>
    </rPh>
    <rPh sb="6" eb="9">
      <t>ワセダ</t>
    </rPh>
    <rPh sb="9" eb="11">
      <t>ダイガク</t>
    </rPh>
    <rPh sb="11" eb="13">
      <t>リコウ</t>
    </rPh>
    <rPh sb="13" eb="15">
      <t>ガクジュツ</t>
    </rPh>
    <rPh sb="15" eb="16">
      <t>イン</t>
    </rPh>
    <rPh sb="16" eb="18">
      <t>ソウゴウ</t>
    </rPh>
    <rPh sb="18" eb="21">
      <t>ケンキュウジョ</t>
    </rPh>
    <phoneticPr fontId="3"/>
  </si>
  <si>
    <t>S. インドネシア大学</t>
    <phoneticPr fontId="5"/>
  </si>
  <si>
    <t>T.  株式会社エックス都市研究所</t>
    <rPh sb="4" eb="8">
      <t>カブシキガイシャ</t>
    </rPh>
    <rPh sb="12" eb="14">
      <t>トシ</t>
    </rPh>
    <rPh sb="14" eb="17">
      <t>ケンキュウショ</t>
    </rPh>
    <phoneticPr fontId="3"/>
  </si>
  <si>
    <t>U. スモールウェーブ</t>
    <phoneticPr fontId="3"/>
  </si>
  <si>
    <t>V. 一般社団法人海外環境協力センター</t>
    <phoneticPr fontId="5"/>
  </si>
  <si>
    <t>W. 中国環境保護部環境経済政策研究センター</t>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</si>
  <si>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</si>
  <si>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</si>
  <si>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実証試験で導入した設備は十分なコベネフィット効果が確認された。</t>
    <rPh sb="0" eb="2">
      <t>ジッショウ</t>
    </rPh>
    <rPh sb="2" eb="4">
      <t>シケン</t>
    </rPh>
    <rPh sb="5" eb="7">
      <t>ドウニュウ</t>
    </rPh>
    <rPh sb="9" eb="11">
      <t>セツビ</t>
    </rPh>
    <rPh sb="12" eb="14">
      <t>ジュウブン</t>
    </rPh>
    <rPh sb="22" eb="24">
      <t>コウカ</t>
    </rPh>
    <rPh sb="25" eb="27">
      <t>カクニン</t>
    </rPh>
    <phoneticPr fontId="5"/>
  </si>
  <si>
    <r>
      <t xml:space="preserve">O. </t>
    </r>
    <r>
      <rPr>
        <sz val="13"/>
        <rFont val="ＭＳ Ｐゴシック"/>
        <family val="3"/>
        <charset val="128"/>
      </rPr>
      <t>Energy Environment research &amp; Consulting Services</t>
    </r>
    <phoneticPr fontId="5"/>
  </si>
  <si>
    <t>大気汚染にかかる科学的知見のレビューを踏まえた政策決定者への情報提供、政府・研究者のネットワーク形成促進等</t>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</si>
  <si>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3"/>
  </si>
  <si>
    <t>アジア各国における我が国の経験や技術の活用方策検討、SLCPs関連の政策・法制度の情報整理、国際的支援との連携・強化の可能性の調査等</t>
    <rPh sb="3" eb="5">
      <t>カクコク</t>
    </rPh>
    <rPh sb="9" eb="10">
      <t>ワ</t>
    </rPh>
    <rPh sb="11" eb="12">
      <t>クニ</t>
    </rPh>
    <rPh sb="13" eb="15">
      <t>ケイケン</t>
    </rPh>
    <rPh sb="16" eb="18">
      <t>ギジュツ</t>
    </rPh>
    <rPh sb="19" eb="21">
      <t>カツヨウ</t>
    </rPh>
    <rPh sb="21" eb="23">
      <t>ホウサク</t>
    </rPh>
    <rPh sb="23" eb="25">
      <t>ケントウ</t>
    </rPh>
    <rPh sb="31" eb="33">
      <t>カンレン</t>
    </rPh>
    <rPh sb="34" eb="36">
      <t>セイサク</t>
    </rPh>
    <rPh sb="37" eb="40">
      <t>ホウセイド</t>
    </rPh>
    <rPh sb="41" eb="43">
      <t>ジョウホウ</t>
    </rPh>
    <rPh sb="43" eb="45">
      <t>セイリ</t>
    </rPh>
    <rPh sb="46" eb="49">
      <t>コクサイテキ</t>
    </rPh>
    <rPh sb="49" eb="51">
      <t>シエン</t>
    </rPh>
    <rPh sb="53" eb="55">
      <t>レンケイ</t>
    </rPh>
    <rPh sb="56" eb="58">
      <t>キョウカ</t>
    </rPh>
    <rPh sb="59" eb="62">
      <t>カノウセイ</t>
    </rPh>
    <rPh sb="63" eb="65">
      <t>チョウサ</t>
    </rPh>
    <rPh sb="65" eb="66">
      <t>トウ</t>
    </rPh>
    <phoneticPr fontId="3"/>
  </si>
  <si>
    <t>-</t>
    <phoneticPr fontId="5"/>
  </si>
  <si>
    <t>株式会社ジオプラン</t>
  </si>
  <si>
    <t>インドネシア現地調査における現地情報収集・取りまとめ、通訳及び翻訳</t>
  </si>
  <si>
    <t>-</t>
    <phoneticPr fontId="5"/>
  </si>
  <si>
    <t>百万円</t>
    <rPh sb="0" eb="1">
      <t>ヒャクマン</t>
    </rPh>
    <rPh sb="1" eb="2">
      <t>エン</t>
    </rPh>
    <phoneticPr fontId="5"/>
  </si>
  <si>
    <t>170÷4</t>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</si>
  <si>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</si>
  <si>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国連機関である国連環境計画等による公益性のある活動に対する拠出である。</t>
    <rPh sb="9" eb="11">
      <t>カンキョウ</t>
    </rPh>
    <rPh sb="11" eb="13">
      <t>ケイカク</t>
    </rPh>
    <rPh sb="13" eb="14">
      <t>トウ</t>
    </rPh>
    <rPh sb="23" eb="25">
      <t>カツドウ</t>
    </rPh>
    <phoneticPr fontId="5"/>
  </si>
  <si>
    <t>目的を踏まえた事業計画とし、それらを反映した活動実施に努めている。</t>
    <rPh sb="0" eb="2">
      <t>モクテキ</t>
    </rPh>
    <rPh sb="3" eb="4">
      <t>フ</t>
    </rPh>
    <rPh sb="7" eb="9">
      <t>ジギョウ</t>
    </rPh>
    <rPh sb="9" eb="11">
      <t>ケイカク</t>
    </rPh>
    <rPh sb="18" eb="20">
      <t>ハンエイ</t>
    </rPh>
    <rPh sb="22" eb="24">
      <t>カツドウ</t>
    </rPh>
    <rPh sb="24" eb="26">
      <t>ジッシ</t>
    </rPh>
    <rPh sb="27" eb="28">
      <t>ツト</t>
    </rPh>
    <phoneticPr fontId="5"/>
  </si>
  <si>
    <t>当初見込みを上回る活動実績数であった。</t>
    <rPh sb="0" eb="2">
      <t>トウショ</t>
    </rPh>
    <rPh sb="2" eb="4">
      <t>ミコ</t>
    </rPh>
    <rPh sb="6" eb="8">
      <t>ウワマワ</t>
    </rPh>
    <rPh sb="9" eb="11">
      <t>カツドウ</t>
    </rPh>
    <rPh sb="11" eb="13">
      <t>ジッセキ</t>
    </rPh>
    <rPh sb="13" eb="14">
      <t>スウ</t>
    </rPh>
    <phoneticPr fontId="5"/>
  </si>
  <si>
    <t xml:space="preserve">
</t>
    <phoneticPr fontId="5"/>
  </si>
  <si>
    <t>随意契約</t>
    <rPh sb="0" eb="1">
      <t>ズイイ</t>
    </rPh>
    <rPh sb="1" eb="3">
      <t>ケイヤク</t>
    </rPh>
    <phoneticPr fontId="5"/>
  </si>
  <si>
    <t>日本エヌ・ユー・エス</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</si>
  <si>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</si>
  <si>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事業者から事業実施内容を提案させ、その内容に対して審査会を開催し、より効果的な方法を選択している。</t>
    <rPh sb="0" eb="3">
      <t>ジギョウシャ</t>
    </rPh>
    <rPh sb="5" eb="7">
      <t>ジギョウ</t>
    </rPh>
    <rPh sb="7" eb="9">
      <t>ジッシ</t>
    </rPh>
    <rPh sb="9" eb="11">
      <t>ナイヨウ</t>
    </rPh>
    <rPh sb="12" eb="14">
      <t>テイアン</t>
    </rPh>
    <rPh sb="19" eb="21">
      <t>ナイヨウ</t>
    </rPh>
    <rPh sb="22" eb="23">
      <t>タイ</t>
    </rPh>
    <rPh sb="25" eb="28">
      <t>シンサカイ</t>
    </rPh>
    <rPh sb="29" eb="31">
      <t>カイサイ</t>
    </rPh>
    <rPh sb="35" eb="38">
      <t>コウカテキ</t>
    </rPh>
    <rPh sb="39" eb="41">
      <t>ホウホウ</t>
    </rPh>
    <rPh sb="42" eb="44">
      <t>センタク</t>
    </rPh>
    <phoneticPr fontId="5"/>
  </si>
  <si>
    <t>エネルギー対策費</t>
    <rPh sb="7" eb="8">
      <t>ヒ</t>
    </rPh>
    <phoneticPr fontId="5"/>
  </si>
  <si>
    <t>140÷3</t>
    <phoneticPr fontId="5"/>
  </si>
  <si>
    <t>関連業務執行額/事業数</t>
    <rPh sb="0" eb="2">
      <t>カンレン</t>
    </rPh>
    <rPh sb="2" eb="4">
      <t>ギョウム</t>
    </rPh>
    <rPh sb="4" eb="6">
      <t>シッコウ</t>
    </rPh>
    <rPh sb="6" eb="7">
      <t>ガク</t>
    </rPh>
    <phoneticPr fontId="5"/>
  </si>
  <si>
    <t>420÷7</t>
    <phoneticPr fontId="5"/>
  </si>
  <si>
    <t>関連業務執行額/事業数</t>
    <phoneticPr fontId="3"/>
  </si>
  <si>
    <t>-</t>
    <phoneticPr fontId="5"/>
  </si>
  <si>
    <t>調査段階、実証段階などの進捗等により変動はあるが、過去の事例等を踏まえ妥当である。</t>
    <rPh sb="0" eb="2">
      <t>チョウサ</t>
    </rPh>
    <rPh sb="2" eb="4">
      <t>ダンカイ</t>
    </rPh>
    <rPh sb="5" eb="7">
      <t>ジッショウ</t>
    </rPh>
    <rPh sb="7" eb="9">
      <t>ダンカイ</t>
    </rPh>
    <rPh sb="12" eb="14">
      <t>シンチョク</t>
    </rPh>
    <rPh sb="14" eb="15">
      <t>トウ</t>
    </rPh>
    <rPh sb="18" eb="20">
      <t>ヘンドウ</t>
    </rPh>
    <rPh sb="25" eb="27">
      <t>カコ</t>
    </rPh>
    <rPh sb="28" eb="30">
      <t>ジレイ</t>
    </rPh>
    <rPh sb="30" eb="31">
      <t>トウ</t>
    </rPh>
    <rPh sb="32" eb="33">
      <t>フ</t>
    </rPh>
    <rPh sb="35" eb="37">
      <t>ダトウ</t>
    </rPh>
    <phoneticPr fontId="5"/>
  </si>
  <si>
    <t>特別会計法第85条第3項第1号ホおよび第2号
特別会計に関する法律施行令第50条第7項第10号及び第11号</t>
    <phoneticPr fontId="5"/>
  </si>
  <si>
    <t>288÷5</t>
    <phoneticPr fontId="5"/>
  </si>
  <si>
    <t>・コベネフィットというからには成果指標として二酸化炭素削減量に加えて大気汚染物質の削減も合わせて位置付けるべきと思われるが、現状では二酸化炭素削減量のみの指標となっている。
・最終年度である平成38年度の目標値に照らして、成果実績および達成度がかなり低い状況にあるが、目標達成見込みがあるのか疑問である。</t>
    <phoneticPr fontId="5"/>
  </si>
  <si>
    <t>-</t>
  </si>
  <si>
    <t>-</t>
    <phoneticPr fontId="5"/>
  </si>
  <si>
    <t>水・大気環境国際協力推進室長　吉川和身</t>
    <rPh sb="15" eb="17">
      <t>ヨシカワ</t>
    </rPh>
    <rPh sb="17" eb="19">
      <t>カズミ</t>
    </rPh>
    <phoneticPr fontId="5"/>
  </si>
  <si>
    <t>-</t>
    <phoneticPr fontId="5"/>
  </si>
  <si>
    <r>
      <rPr>
        <sz val="11"/>
        <rFont val="ＭＳ Ｐゴシック"/>
        <family val="3"/>
        <charset val="128"/>
      </rPr>
      <t>-</t>
    </r>
    <phoneticPr fontId="5"/>
  </si>
  <si>
    <t>実証事業により削減された大気汚染物質量（SO2）</t>
    <rPh sb="0" eb="2">
      <t>ジッショウ</t>
    </rPh>
    <rPh sb="2" eb="4">
      <t>ジギョウ</t>
    </rPh>
    <rPh sb="7" eb="9">
      <t>サクゲン</t>
    </rPh>
    <rPh sb="12" eb="14">
      <t>タイキ</t>
    </rPh>
    <rPh sb="14" eb="16">
      <t>オセン</t>
    </rPh>
    <rPh sb="16" eb="19">
      <t>ブッシツリョウ</t>
    </rPh>
    <phoneticPr fontId="5"/>
  </si>
  <si>
    <t>kg/p</t>
  </si>
  <si>
    <t>kg/p</t>
    <phoneticPr fontId="5"/>
  </si>
  <si>
    <t>kg/p</t>
    <phoneticPr fontId="5"/>
  </si>
  <si>
    <t>実証事業により削減された大気汚染物質量（NOx）</t>
    <rPh sb="0" eb="2">
      <t>ジッショウ</t>
    </rPh>
    <rPh sb="2" eb="4">
      <t>ジギョウ</t>
    </rPh>
    <rPh sb="7" eb="9">
      <t>サクゲン</t>
    </rPh>
    <rPh sb="12" eb="14">
      <t>タイキ</t>
    </rPh>
    <rPh sb="14" eb="16">
      <t>オセン</t>
    </rPh>
    <rPh sb="16" eb="19">
      <t>ブッシツリョウ</t>
    </rPh>
    <phoneticPr fontId="5"/>
  </si>
  <si>
    <t>縮減</t>
  </si>
  <si>
    <t>外部有識者の所見に加え、より一層の予算執行効率化の観点から調達手法の改善（一者応札の抑制の取組等）を図るべき。</t>
    <phoneticPr fontId="5"/>
  </si>
  <si>
    <t>-</t>
    <phoneticPr fontId="5"/>
  </si>
  <si>
    <t>-</t>
    <phoneticPr fontId="5"/>
  </si>
  <si>
    <t>-</t>
    <phoneticPr fontId="5"/>
  </si>
  <si>
    <t>CDMクレジット補助事業によるCO2削減のクレジット移転量（移転手続きは隔年で実施する計画）</t>
    <rPh sb="8" eb="10">
      <t>ホジョ</t>
    </rPh>
    <rPh sb="10" eb="12">
      <t>ジギョウ</t>
    </rPh>
    <rPh sb="18" eb="20">
      <t>サクゲン</t>
    </rPh>
    <rPh sb="26" eb="29">
      <t>イテンリョウ</t>
    </rPh>
    <rPh sb="30" eb="32">
      <t>イテン</t>
    </rPh>
    <rPh sb="32" eb="34">
      <t>テツヅ</t>
    </rPh>
    <rPh sb="36" eb="38">
      <t>カクネン</t>
    </rPh>
    <rPh sb="39" eb="41">
      <t>ジッシ</t>
    </rPh>
    <rPh sb="43" eb="45">
      <t>ケイカク</t>
    </rPh>
    <phoneticPr fontId="3"/>
  </si>
  <si>
    <t>・成果指標へ大気汚染物質の減少量を追加した。
・最終年度の目標値に対して各年度の成果実績を用いていたことにより、達成度が低く算出されていたが、最終年度（38年度）に目標が達成できる着実な計画であるCDMクレジット移転の計画量を目標値として達成度を計ることとした。なお、補助対象工場の稼働は開始されており、さらに27年度よりクレジット移転を行う補助対象工場が増加になること等から、平成38年度までに成果目標に到達する予定である。また、各年度の実施状況報告により進捗を把握し、着実に最終年度の目標が達成されるようフォローアップを行う。
・公告期間の延長等により、調達手法を改善し予算執行効率化を図る。
・既存事業は予算規模を圧縮し、効率的な執行に努める。</t>
    <rPh sb="185" eb="18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</si>
</sst>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3"/>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42" xfId="4" applyBorder="1">
      <alignment vertical="center"/>
    </xf>
    <xf numFmtId="0" fontId="11" fillId="0" borderId="0" xfId="1" applyFont="1" applyFill="1" applyBorder="1" applyAlignment="1" applyProtection="1">
      <alignment vertical="top" wrapText="1"/>
      <protection locked="0"/>
    </xf>
    <xf numFmtId="0" fontId="0" fillId="0" borderId="41" xfId="0" quotePrefix="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quotePrefix="1"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177" fontId="0" fillId="0" borderId="63"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181" fontId="0" fillId="0" borderId="25" xfId="0" applyNumberFormat="1" applyFont="1" applyFill="1" applyBorder="1" applyAlignment="1" applyProtection="1">
      <alignment horizontal="right" vertical="center"/>
    </xf>
    <xf numFmtId="181" fontId="0" fillId="0" borderId="26" xfId="0" applyNumberFormat="1" applyFont="1" applyFill="1" applyBorder="1" applyAlignment="1" applyProtection="1">
      <alignment horizontal="right" vertical="center"/>
    </xf>
    <xf numFmtId="181"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5" xfId="0" quotePrefix="1" applyFont="1" applyBorder="1" applyAlignment="1" applyProtection="1">
      <alignment horizontal="center" vertical="center" wrapText="1"/>
      <protection locked="0"/>
    </xf>
    <xf numFmtId="0" fontId="0" fillId="0" borderId="26" xfId="0" quotePrefix="1" applyFont="1" applyBorder="1" applyAlignment="1" applyProtection="1">
      <alignment horizontal="center" vertical="center" wrapText="1"/>
      <protection locked="0"/>
    </xf>
    <xf numFmtId="0" fontId="0" fillId="0" borderId="27" xfId="0" quotePrefix="1" applyFont="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protection locked="0"/>
    </xf>
    <xf numFmtId="177" fontId="0" fillId="0" borderId="27" xfId="0" quotePrefix="1" applyNumberFormat="1" applyFont="1" applyFill="1" applyBorder="1" applyAlignment="1" applyProtection="1">
      <alignment horizontal="center" vertical="center"/>
      <protection locked="0"/>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right" vertical="center"/>
      <protection locked="0"/>
    </xf>
    <xf numFmtId="177" fontId="0" fillId="0" borderId="27" xfId="0" quotePrefix="1"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118319</xdr:colOff>
      <xdr:row>139</xdr:row>
      <xdr:rowOff>202294</xdr:rowOff>
    </xdr:from>
    <xdr:to>
      <xdr:col>18</xdr:col>
      <xdr:colOff>100800</xdr:colOff>
      <xdr:row>141</xdr:row>
      <xdr:rowOff>336632</xdr:rowOff>
    </xdr:to>
    <xdr:sp macro="" textlink="">
      <xdr:nvSpPr>
        <xdr:cNvPr id="236" name="テキスト ボックス 235"/>
        <xdr:cNvSpPr txBox="1"/>
      </xdr:nvSpPr>
      <xdr:spPr>
        <a:xfrm>
          <a:off x="1751176" y="30410151"/>
          <a:ext cx="2023553" cy="8419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solidFill>
                <a:sysClr val="windowText" lastClr="000000"/>
              </a:solidFill>
            </a:rPr>
            <a:t>589</a:t>
          </a:r>
          <a:r>
            <a:rPr kumimoji="1" lang="ja-JP" altLang="en-US" sz="1100"/>
            <a:t>百万円</a:t>
          </a:r>
        </a:p>
      </xdr:txBody>
    </xdr:sp>
    <xdr:clientData/>
  </xdr:twoCellAnchor>
  <xdr:twoCellAnchor>
    <xdr:from>
      <xdr:col>6</xdr:col>
      <xdr:colOff>172461</xdr:colOff>
      <xdr:row>142</xdr:row>
      <xdr:rowOff>84511</xdr:rowOff>
    </xdr:from>
    <xdr:to>
      <xdr:col>19</xdr:col>
      <xdr:colOff>52125</xdr:colOff>
      <xdr:row>145</xdr:row>
      <xdr:rowOff>108858</xdr:rowOff>
    </xdr:to>
    <xdr:sp macro="" textlink="">
      <xdr:nvSpPr>
        <xdr:cNvPr id="237" name="大かっこ 236"/>
        <xdr:cNvSpPr/>
      </xdr:nvSpPr>
      <xdr:spPr>
        <a:xfrm>
          <a:off x="1397104" y="31353725"/>
          <a:ext cx="2533057" cy="1085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ja-JP" sz="1100">
              <a:solidFill>
                <a:schemeClr val="tx1"/>
              </a:solidFill>
              <a:effectLst/>
              <a:latin typeface="+mn-lt"/>
              <a:ea typeface="+mn-ea"/>
              <a:cs typeface="+mn-cs"/>
            </a:rPr>
            <a:t>既存の地域的な取組の活用、我が国の経験や技術を活用したコベネフィット型の能力構築や汚染対策を戦略的に促進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196964</xdr:colOff>
      <xdr:row>175</xdr:row>
      <xdr:rowOff>556915</xdr:rowOff>
    </xdr:from>
    <xdr:to>
      <xdr:col>33</xdr:col>
      <xdr:colOff>170194</xdr:colOff>
      <xdr:row>175</xdr:row>
      <xdr:rowOff>1125095</xdr:rowOff>
    </xdr:to>
    <xdr:sp macro="" textlink="">
      <xdr:nvSpPr>
        <xdr:cNvPr id="238" name="テキスト ボックス 237"/>
        <xdr:cNvSpPr txBox="1"/>
      </xdr:nvSpPr>
      <xdr:spPr>
        <a:xfrm>
          <a:off x="4891428" y="46031986"/>
          <a:ext cx="2014302" cy="568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Q.</a:t>
          </a:r>
          <a:r>
            <a:rPr kumimoji="1" lang="en-US" altLang="ja-JP" sz="1100" baseline="0"/>
            <a:t> </a:t>
          </a:r>
          <a:r>
            <a:rPr kumimoji="1" lang="ja-JP" altLang="en-US" sz="1100"/>
            <a:t>川重冷熱工業株式会社</a:t>
          </a:r>
          <a:endParaRPr kumimoji="1" lang="en-US" altLang="ja-JP" sz="1100"/>
        </a:p>
        <a:p>
          <a:pPr algn="ctr">
            <a:lnSpc>
              <a:spcPts val="1300"/>
            </a:lnSpc>
          </a:pPr>
          <a:r>
            <a:rPr kumimoji="1" lang="en-US" altLang="ja-JP" sz="1100"/>
            <a:t>43</a:t>
          </a:r>
          <a:r>
            <a:rPr kumimoji="1" lang="ja-JP" altLang="en-US" sz="1100"/>
            <a:t>百万円</a:t>
          </a:r>
        </a:p>
      </xdr:txBody>
    </xdr:sp>
    <xdr:clientData/>
  </xdr:twoCellAnchor>
  <xdr:twoCellAnchor>
    <xdr:from>
      <xdr:col>23</xdr:col>
      <xdr:colOff>82881</xdr:colOff>
      <xdr:row>175</xdr:row>
      <xdr:rowOff>1167379</xdr:rowOff>
    </xdr:from>
    <xdr:to>
      <xdr:col>34</xdr:col>
      <xdr:colOff>117791</xdr:colOff>
      <xdr:row>175</xdr:row>
      <xdr:rowOff>1973557</xdr:rowOff>
    </xdr:to>
    <xdr:sp macro="" textlink="">
      <xdr:nvSpPr>
        <xdr:cNvPr id="239" name="大かっこ 238"/>
        <xdr:cNvSpPr/>
      </xdr:nvSpPr>
      <xdr:spPr>
        <a:xfrm>
          <a:off x="4777345" y="46642450"/>
          <a:ext cx="2280089" cy="806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・インドネシアにおける太陽光エネルギーを利用したソーラー吸収冷温水機によるコベネフィット型事業の実証試験</a:t>
          </a:r>
          <a:endParaRPr kumimoji="1" lang="en-US" altLang="ja-JP" sz="1050"/>
        </a:p>
      </xdr:txBody>
    </xdr:sp>
    <xdr:clientData/>
  </xdr:twoCellAnchor>
  <xdr:twoCellAnchor>
    <xdr:from>
      <xdr:col>21</xdr:col>
      <xdr:colOff>27214</xdr:colOff>
      <xdr:row>140</xdr:row>
      <xdr:rowOff>163287</xdr:rowOff>
    </xdr:from>
    <xdr:to>
      <xdr:col>21</xdr:col>
      <xdr:colOff>68036</xdr:colOff>
      <xdr:row>176</xdr:row>
      <xdr:rowOff>2462894</xdr:rowOff>
    </xdr:to>
    <xdr:cxnSp macro="">
      <xdr:nvCxnSpPr>
        <xdr:cNvPr id="240" name="直線コネクタ 239"/>
        <xdr:cNvCxnSpPr/>
      </xdr:nvCxnSpPr>
      <xdr:spPr>
        <a:xfrm>
          <a:off x="4313464" y="33813751"/>
          <a:ext cx="40822" cy="230913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66483</xdr:colOff>
      <xdr:row>152</xdr:row>
      <xdr:rowOff>245752</xdr:rowOff>
    </xdr:from>
    <xdr:to>
      <xdr:col>34</xdr:col>
      <xdr:colOff>103941</xdr:colOff>
      <xdr:row>154</xdr:row>
      <xdr:rowOff>87662</xdr:rowOff>
    </xdr:to>
    <xdr:sp macro="" textlink="">
      <xdr:nvSpPr>
        <xdr:cNvPr id="241" name="テキスト ボックス 240"/>
        <xdr:cNvSpPr txBox="1"/>
      </xdr:nvSpPr>
      <xdr:spPr>
        <a:xfrm>
          <a:off x="4943283" y="35132652"/>
          <a:ext cx="2069458" cy="553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en-US" altLang="ja-JP" sz="1100" baseline="0"/>
            <a:t> </a:t>
          </a:r>
          <a:r>
            <a:rPr kumimoji="1" lang="ja-JP" altLang="en-US" sz="1100"/>
            <a:t>株式会社日水コン </a:t>
          </a:r>
          <a:endParaRPr kumimoji="1" lang="en-US" altLang="ja-JP" sz="1100"/>
        </a:p>
        <a:p>
          <a:pPr algn="ctr">
            <a:lnSpc>
              <a:spcPts val="1200"/>
            </a:lnSpc>
          </a:pPr>
          <a:r>
            <a:rPr kumimoji="1" lang="en-US" altLang="ja-JP" sz="1100"/>
            <a:t>81</a:t>
          </a:r>
          <a:r>
            <a:rPr kumimoji="1" lang="ja-JP" altLang="en-US" sz="1100"/>
            <a:t>百万円</a:t>
          </a:r>
        </a:p>
      </xdr:txBody>
    </xdr:sp>
    <xdr:clientData/>
  </xdr:twoCellAnchor>
  <xdr:twoCellAnchor>
    <xdr:from>
      <xdr:col>23</xdr:col>
      <xdr:colOff>191590</xdr:colOff>
      <xdr:row>154</xdr:row>
      <xdr:rowOff>101215</xdr:rowOff>
    </xdr:from>
    <xdr:to>
      <xdr:col>34</xdr:col>
      <xdr:colOff>192681</xdr:colOff>
      <xdr:row>156</xdr:row>
      <xdr:rowOff>329815</xdr:rowOff>
    </xdr:to>
    <xdr:sp macro="" textlink="">
      <xdr:nvSpPr>
        <xdr:cNvPr id="242" name="大かっこ 241"/>
        <xdr:cNvSpPr/>
      </xdr:nvSpPr>
      <xdr:spPr>
        <a:xfrm>
          <a:off x="4865190" y="35699315"/>
          <a:ext cx="2236291" cy="939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・インドネシアの水産加工場におけるコベネフィット型排水処理対策事業の実証試験の実施と同国の水環境分野におけるコベネフィット型対策の提言とりまとめ</a:t>
          </a:r>
          <a:endParaRPr kumimoji="1" lang="en-US" altLang="ja-JP" sz="1050"/>
        </a:p>
      </xdr:txBody>
    </xdr:sp>
    <xdr:clientData/>
  </xdr:twoCellAnchor>
  <xdr:twoCellAnchor>
    <xdr:from>
      <xdr:col>22</xdr:col>
      <xdr:colOff>165216</xdr:colOff>
      <xdr:row>151</xdr:row>
      <xdr:rowOff>1265080</xdr:rowOff>
    </xdr:from>
    <xdr:to>
      <xdr:col>32</xdr:col>
      <xdr:colOff>155796</xdr:colOff>
      <xdr:row>152</xdr:row>
      <xdr:rowOff>383269</xdr:rowOff>
    </xdr:to>
    <xdr:sp macro="" textlink="">
      <xdr:nvSpPr>
        <xdr:cNvPr id="243" name="テキスト ボックス 242"/>
        <xdr:cNvSpPr txBox="1"/>
      </xdr:nvSpPr>
      <xdr:spPr>
        <a:xfrm>
          <a:off x="4655573" y="38086009"/>
          <a:ext cx="2031652" cy="465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委託契約（随意契約）</a:t>
          </a:r>
          <a:r>
            <a:rPr kumimoji="1" lang="en-US" altLang="ja-JP" sz="1100"/>
            <a:t>】</a:t>
          </a:r>
          <a:endParaRPr kumimoji="1" lang="ja-JP" altLang="en-US" sz="1100"/>
        </a:p>
      </xdr:txBody>
    </xdr:sp>
    <xdr:clientData/>
  </xdr:twoCellAnchor>
  <xdr:twoCellAnchor>
    <xdr:from>
      <xdr:col>38</xdr:col>
      <xdr:colOff>47337</xdr:colOff>
      <xdr:row>170</xdr:row>
      <xdr:rowOff>142841</xdr:rowOff>
    </xdr:from>
    <xdr:to>
      <xdr:col>47</xdr:col>
      <xdr:colOff>78497</xdr:colOff>
      <xdr:row>171</xdr:row>
      <xdr:rowOff>244928</xdr:rowOff>
    </xdr:to>
    <xdr:sp macro="" textlink="">
      <xdr:nvSpPr>
        <xdr:cNvPr id="245" name="テキスト ボックス 244"/>
        <xdr:cNvSpPr txBox="1"/>
      </xdr:nvSpPr>
      <xdr:spPr>
        <a:xfrm>
          <a:off x="7803408" y="47101091"/>
          <a:ext cx="1868125" cy="551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N.</a:t>
          </a:r>
          <a:r>
            <a:rPr kumimoji="1" lang="en-US" altLang="ja-JP" sz="1100" baseline="0"/>
            <a:t> </a:t>
          </a:r>
          <a:r>
            <a:rPr kumimoji="1" lang="ja-JP" altLang="en-US" sz="1100"/>
            <a:t>株式会社オオスミ</a:t>
          </a:r>
          <a:endParaRPr kumimoji="1" lang="en-US" altLang="ja-JP" sz="1100"/>
        </a:p>
        <a:p>
          <a:pPr algn="ctr"/>
          <a:r>
            <a:rPr kumimoji="1" lang="en-US" altLang="ja-JP" sz="1100"/>
            <a:t>3</a:t>
          </a:r>
          <a:r>
            <a:rPr kumimoji="1" lang="ja-JP" altLang="en-US" sz="1100"/>
            <a:t>百万</a:t>
          </a:r>
        </a:p>
      </xdr:txBody>
    </xdr:sp>
    <xdr:clientData/>
  </xdr:twoCellAnchor>
  <xdr:twoCellAnchor>
    <xdr:from>
      <xdr:col>38</xdr:col>
      <xdr:colOff>18733</xdr:colOff>
      <xdr:row>171</xdr:row>
      <xdr:rowOff>304461</xdr:rowOff>
    </xdr:from>
    <xdr:to>
      <xdr:col>47</xdr:col>
      <xdr:colOff>140710</xdr:colOff>
      <xdr:row>172</xdr:row>
      <xdr:rowOff>181841</xdr:rowOff>
    </xdr:to>
    <xdr:sp macro="" textlink="">
      <xdr:nvSpPr>
        <xdr:cNvPr id="246" name="大かっこ 245"/>
        <xdr:cNvSpPr/>
      </xdr:nvSpPr>
      <xdr:spPr>
        <a:xfrm>
          <a:off x="7586778" y="47687006"/>
          <a:ext cx="1914409" cy="544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運転操作や設備管理のためのマニュアルの作成、運転操作員への指導・教育等</a:t>
          </a:r>
          <a:endParaRPr kumimoji="1" lang="en-US" altLang="ja-JP" sz="1050"/>
        </a:p>
      </xdr:txBody>
    </xdr:sp>
    <xdr:clientData/>
  </xdr:twoCellAnchor>
  <xdr:twoCellAnchor>
    <xdr:from>
      <xdr:col>37</xdr:col>
      <xdr:colOff>148507</xdr:colOff>
      <xdr:row>154</xdr:row>
      <xdr:rowOff>151456</xdr:rowOff>
    </xdr:from>
    <xdr:to>
      <xdr:col>47</xdr:col>
      <xdr:colOff>34737</xdr:colOff>
      <xdr:row>156</xdr:row>
      <xdr:rowOff>21162</xdr:rowOff>
    </xdr:to>
    <xdr:sp macro="" textlink="">
      <xdr:nvSpPr>
        <xdr:cNvPr id="247" name="大かっこ 246"/>
        <xdr:cNvSpPr/>
      </xdr:nvSpPr>
      <xdr:spPr>
        <a:xfrm>
          <a:off x="7666907" y="35749556"/>
          <a:ext cx="1918230" cy="5809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・インドネシア現地調査における現地情報収集・取りまとめ、通訳及び翻訳</a:t>
          </a:r>
          <a:endParaRPr kumimoji="1" lang="en-US" altLang="ja-JP" sz="1050"/>
        </a:p>
      </xdr:txBody>
    </xdr:sp>
    <xdr:clientData/>
  </xdr:twoCellAnchor>
  <xdr:twoCellAnchor>
    <xdr:from>
      <xdr:col>37</xdr:col>
      <xdr:colOff>105332</xdr:colOff>
      <xdr:row>175</xdr:row>
      <xdr:rowOff>485008</xdr:rowOff>
    </xdr:from>
    <xdr:to>
      <xdr:col>47</xdr:col>
      <xdr:colOff>23613</xdr:colOff>
      <xdr:row>175</xdr:row>
      <xdr:rowOff>1202625</xdr:rowOff>
    </xdr:to>
    <xdr:sp macro="" textlink="">
      <xdr:nvSpPr>
        <xdr:cNvPr id="249" name="テキスト ボックス 248"/>
        <xdr:cNvSpPr txBox="1"/>
      </xdr:nvSpPr>
      <xdr:spPr>
        <a:xfrm>
          <a:off x="7657296" y="51838365"/>
          <a:ext cx="1959353" cy="717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R.</a:t>
          </a:r>
          <a:r>
            <a:rPr kumimoji="1" lang="en-US" altLang="ja-JP" sz="1100" baseline="0"/>
            <a:t> </a:t>
          </a:r>
          <a:r>
            <a:rPr kumimoji="1" lang="ja-JP" altLang="ja-JP" sz="1100">
              <a:solidFill>
                <a:schemeClr val="dk1"/>
              </a:solidFill>
              <a:effectLst/>
              <a:latin typeface="+mn-lt"/>
              <a:ea typeface="+mn-ea"/>
              <a:cs typeface="+mn-cs"/>
            </a:rPr>
            <a:t>学校法人早稲田大学理工学術院総合研究所</a:t>
          </a:r>
          <a:endParaRPr lang="ja-JP" altLang="ja-JP">
            <a:effectLst/>
          </a:endParaRPr>
        </a:p>
        <a:p>
          <a:pPr algn="ctr">
            <a:lnSpc>
              <a:spcPts val="1200"/>
            </a:lnSpc>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112220</xdr:colOff>
      <xdr:row>175</xdr:row>
      <xdr:rowOff>1220414</xdr:rowOff>
    </xdr:from>
    <xdr:to>
      <xdr:col>46</xdr:col>
      <xdr:colOff>201650</xdr:colOff>
      <xdr:row>175</xdr:row>
      <xdr:rowOff>1687286</xdr:rowOff>
    </xdr:to>
    <xdr:sp macro="" textlink="">
      <xdr:nvSpPr>
        <xdr:cNvPr id="250" name="大かっこ 249"/>
        <xdr:cNvSpPr/>
      </xdr:nvSpPr>
      <xdr:spPr>
        <a:xfrm>
          <a:off x="7664184" y="52573771"/>
          <a:ext cx="1926395" cy="466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・実証施設のシミュレーション評価業務</a:t>
          </a:r>
          <a:endParaRPr kumimoji="1" lang="en-US" altLang="ja-JP" sz="1050"/>
        </a:p>
      </xdr:txBody>
    </xdr:sp>
    <xdr:clientData/>
  </xdr:twoCellAnchor>
  <xdr:twoCellAnchor>
    <xdr:from>
      <xdr:col>37</xdr:col>
      <xdr:colOff>122627</xdr:colOff>
      <xdr:row>175</xdr:row>
      <xdr:rowOff>2509178</xdr:rowOff>
    </xdr:from>
    <xdr:to>
      <xdr:col>47</xdr:col>
      <xdr:colOff>34575</xdr:colOff>
      <xdr:row>175</xdr:row>
      <xdr:rowOff>3048000</xdr:rowOff>
    </xdr:to>
    <xdr:sp macro="" textlink="">
      <xdr:nvSpPr>
        <xdr:cNvPr id="251" name="大かっこ 250"/>
        <xdr:cNvSpPr/>
      </xdr:nvSpPr>
      <xdr:spPr>
        <a:xfrm>
          <a:off x="7674591" y="53862535"/>
          <a:ext cx="1953020" cy="538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・実証設備の検証試験に係る業務等</a:t>
          </a:r>
          <a:endParaRPr kumimoji="1" lang="en-US" altLang="ja-JP" sz="1050"/>
        </a:p>
      </xdr:txBody>
    </xdr:sp>
    <xdr:clientData/>
  </xdr:twoCellAnchor>
  <xdr:twoCellAnchor>
    <xdr:from>
      <xdr:col>23</xdr:col>
      <xdr:colOff>59079</xdr:colOff>
      <xdr:row>176</xdr:row>
      <xdr:rowOff>2158958</xdr:rowOff>
    </xdr:from>
    <xdr:to>
      <xdr:col>33</xdr:col>
      <xdr:colOff>113253</xdr:colOff>
      <xdr:row>176</xdr:row>
      <xdr:rowOff>2858859</xdr:rowOff>
    </xdr:to>
    <xdr:sp macro="" textlink="">
      <xdr:nvSpPr>
        <xdr:cNvPr id="252" name="テキスト ボックス 251"/>
        <xdr:cNvSpPr txBox="1"/>
      </xdr:nvSpPr>
      <xdr:spPr>
        <a:xfrm>
          <a:off x="4753543" y="50722851"/>
          <a:ext cx="2095246" cy="6999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baseline="0"/>
            <a:t>V.</a:t>
          </a:r>
          <a:r>
            <a:rPr kumimoji="1" lang="ja-JP" altLang="en-US" sz="1100" baseline="0"/>
            <a:t> 一般社団法人</a:t>
          </a:r>
          <a:endParaRPr kumimoji="1" lang="en-US" altLang="ja-JP" sz="1100" baseline="0"/>
        </a:p>
        <a:p>
          <a:pPr algn="ctr"/>
          <a:r>
            <a:rPr kumimoji="1" lang="ja-JP" altLang="en-US" sz="1100" baseline="0"/>
            <a:t>海外環境協力センター</a:t>
          </a:r>
          <a:endParaRPr kumimoji="1" lang="en-US" altLang="ja-JP" sz="1100"/>
        </a:p>
        <a:p>
          <a:pPr algn="ctr">
            <a:lnSpc>
              <a:spcPts val="1300"/>
            </a:lnSpc>
          </a:pPr>
          <a:r>
            <a:rPr kumimoji="1" lang="en-US" altLang="ja-JP" sz="1100"/>
            <a:t>25</a:t>
          </a:r>
          <a:r>
            <a:rPr kumimoji="1" lang="ja-JP" altLang="en-US" sz="1100"/>
            <a:t>百万円</a:t>
          </a:r>
        </a:p>
      </xdr:txBody>
    </xdr:sp>
    <xdr:clientData/>
  </xdr:twoCellAnchor>
  <xdr:twoCellAnchor>
    <xdr:from>
      <xdr:col>22</xdr:col>
      <xdr:colOff>195911</xdr:colOff>
      <xdr:row>176</xdr:row>
      <xdr:rowOff>2888720</xdr:rowOff>
    </xdr:from>
    <xdr:to>
      <xdr:col>33</xdr:col>
      <xdr:colOff>196176</xdr:colOff>
      <xdr:row>176</xdr:row>
      <xdr:rowOff>3636246</xdr:rowOff>
    </xdr:to>
    <xdr:sp macro="" textlink="">
      <xdr:nvSpPr>
        <xdr:cNvPr id="253" name="大かっこ 252"/>
        <xdr:cNvSpPr/>
      </xdr:nvSpPr>
      <xdr:spPr>
        <a:xfrm>
          <a:off x="4686268" y="51452613"/>
          <a:ext cx="2245444" cy="747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・中国湖南省における環境汚染対策による温室効果ガスの排出削減効果に係る調査</a:t>
          </a:r>
        </a:p>
        <a:p>
          <a:pPr algn="l">
            <a:lnSpc>
              <a:spcPts val="1300"/>
            </a:lnSpc>
          </a:pPr>
          <a:endParaRPr kumimoji="1" lang="en-US" altLang="ja-JP" sz="1100"/>
        </a:p>
      </xdr:txBody>
    </xdr:sp>
    <xdr:clientData/>
  </xdr:twoCellAnchor>
  <xdr:twoCellAnchor>
    <xdr:from>
      <xdr:col>22</xdr:col>
      <xdr:colOff>173229</xdr:colOff>
      <xdr:row>176</xdr:row>
      <xdr:rowOff>1865042</xdr:rowOff>
    </xdr:from>
    <xdr:to>
      <xdr:col>32</xdr:col>
      <xdr:colOff>16397</xdr:colOff>
      <xdr:row>176</xdr:row>
      <xdr:rowOff>2182446</xdr:rowOff>
    </xdr:to>
    <xdr:sp macro="" textlink="">
      <xdr:nvSpPr>
        <xdr:cNvPr id="254" name="テキスト ボックス 253"/>
        <xdr:cNvSpPr txBox="1"/>
      </xdr:nvSpPr>
      <xdr:spPr>
        <a:xfrm>
          <a:off x="4663586" y="50428935"/>
          <a:ext cx="1884240"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104431</xdr:colOff>
      <xdr:row>176</xdr:row>
      <xdr:rowOff>2130382</xdr:rowOff>
    </xdr:from>
    <xdr:to>
      <xdr:col>47</xdr:col>
      <xdr:colOff>160212</xdr:colOff>
      <xdr:row>176</xdr:row>
      <xdr:rowOff>2892716</xdr:rowOff>
    </xdr:to>
    <xdr:sp macro="" textlink="">
      <xdr:nvSpPr>
        <xdr:cNvPr id="255" name="テキスト ボックス 254"/>
        <xdr:cNvSpPr txBox="1"/>
      </xdr:nvSpPr>
      <xdr:spPr>
        <a:xfrm>
          <a:off x="7656395" y="50694275"/>
          <a:ext cx="2096853" cy="762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W.</a:t>
          </a:r>
          <a:r>
            <a:rPr kumimoji="1" lang="en-US" altLang="ja-JP" sz="1100" baseline="0"/>
            <a:t> </a:t>
          </a:r>
          <a:r>
            <a:rPr kumimoji="1" lang="ja-JP" altLang="en-US" sz="1100"/>
            <a:t>中国環境保護部環境経済政策研究センター</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21</xdr:col>
      <xdr:colOff>81643</xdr:colOff>
      <xdr:row>176</xdr:row>
      <xdr:rowOff>2394858</xdr:rowOff>
    </xdr:from>
    <xdr:to>
      <xdr:col>23</xdr:col>
      <xdr:colOff>86293</xdr:colOff>
      <xdr:row>176</xdr:row>
      <xdr:rowOff>2400053</xdr:rowOff>
    </xdr:to>
    <xdr:cxnSp macro="">
      <xdr:nvCxnSpPr>
        <xdr:cNvPr id="256" name="直線コネクタ 255"/>
        <xdr:cNvCxnSpPr/>
      </xdr:nvCxnSpPr>
      <xdr:spPr>
        <a:xfrm>
          <a:off x="4367893" y="56837037"/>
          <a:ext cx="412864" cy="5195"/>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100269</xdr:colOff>
      <xdr:row>176</xdr:row>
      <xdr:rowOff>2921253</xdr:rowOff>
    </xdr:from>
    <xdr:to>
      <xdr:col>47</xdr:col>
      <xdr:colOff>173480</xdr:colOff>
      <xdr:row>176</xdr:row>
      <xdr:rowOff>3683522</xdr:rowOff>
    </xdr:to>
    <xdr:sp macro="" textlink="">
      <xdr:nvSpPr>
        <xdr:cNvPr id="257" name="大かっこ 256"/>
        <xdr:cNvSpPr/>
      </xdr:nvSpPr>
      <xdr:spPr>
        <a:xfrm>
          <a:off x="7652233" y="51485146"/>
          <a:ext cx="2114283" cy="762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en-US" altLang="ja-JP" sz="1050"/>
            <a:t>F/S</a:t>
          </a:r>
          <a:r>
            <a:rPr kumimoji="1" lang="ja-JP" altLang="en-US" sz="1050"/>
            <a:t>調査支援、コベネフィット効果の推定、来年度以降の事業計画案の作成、調査、報告会・会合の実施支援等</a:t>
          </a:r>
          <a:endParaRPr kumimoji="1" lang="en-US" altLang="ja-JP" sz="1050"/>
        </a:p>
      </xdr:txBody>
    </xdr:sp>
    <xdr:clientData/>
  </xdr:twoCellAnchor>
  <xdr:twoCellAnchor>
    <xdr:from>
      <xdr:col>24</xdr:col>
      <xdr:colOff>45471</xdr:colOff>
      <xdr:row>163</xdr:row>
      <xdr:rowOff>276546</xdr:rowOff>
    </xdr:from>
    <xdr:to>
      <xdr:col>34</xdr:col>
      <xdr:colOff>120510</xdr:colOff>
      <xdr:row>165</xdr:row>
      <xdr:rowOff>318106</xdr:rowOff>
    </xdr:to>
    <xdr:sp macro="" textlink="">
      <xdr:nvSpPr>
        <xdr:cNvPr id="258" name="テキスト ボックス 257"/>
        <xdr:cNvSpPr txBox="1"/>
      </xdr:nvSpPr>
      <xdr:spPr>
        <a:xfrm>
          <a:off x="4922271" y="39075046"/>
          <a:ext cx="2107039" cy="7527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K.</a:t>
          </a:r>
          <a:r>
            <a:rPr kumimoji="1" lang="en-US" altLang="ja-JP" sz="1100" baseline="0"/>
            <a:t> </a:t>
          </a:r>
          <a:r>
            <a:rPr kumimoji="1" lang="ja-JP" altLang="en-US" sz="1100"/>
            <a:t>一般社団法人</a:t>
          </a:r>
        </a:p>
        <a:p>
          <a:pPr algn="ctr"/>
          <a:r>
            <a:rPr kumimoji="1" lang="ja-JP" altLang="en-US" sz="1100"/>
            <a:t>海外環境協力センター</a:t>
          </a:r>
          <a:endParaRPr kumimoji="1" lang="en-US" altLang="ja-JP" sz="1100"/>
        </a:p>
        <a:p>
          <a:pPr algn="ctr"/>
          <a:r>
            <a:rPr kumimoji="1" lang="en-US" altLang="ja-JP" sz="1100">
              <a:solidFill>
                <a:sysClr val="windowText" lastClr="000000"/>
              </a:solidFill>
            </a:rPr>
            <a:t>53</a:t>
          </a:r>
          <a:r>
            <a:rPr kumimoji="1" lang="ja-JP" altLang="en-US" sz="1100"/>
            <a:t>百万円</a:t>
          </a:r>
        </a:p>
      </xdr:txBody>
    </xdr:sp>
    <xdr:clientData/>
  </xdr:twoCellAnchor>
  <xdr:twoCellAnchor>
    <xdr:from>
      <xdr:col>23</xdr:col>
      <xdr:colOff>170058</xdr:colOff>
      <xdr:row>166</xdr:row>
      <xdr:rowOff>33159</xdr:rowOff>
    </xdr:from>
    <xdr:to>
      <xdr:col>34</xdr:col>
      <xdr:colOff>193002</xdr:colOff>
      <xdr:row>168</xdr:row>
      <xdr:rowOff>136141</xdr:rowOff>
    </xdr:to>
    <xdr:sp macro="" textlink="">
      <xdr:nvSpPr>
        <xdr:cNvPr id="259" name="大かっこ 258"/>
        <xdr:cNvSpPr/>
      </xdr:nvSpPr>
      <xdr:spPr>
        <a:xfrm>
          <a:off x="4843658" y="39898459"/>
          <a:ext cx="2258144" cy="814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a:t>
          </a:r>
          <a:r>
            <a:rPr lang="ja-JP" altLang="ja-JP" sz="1050">
              <a:solidFill>
                <a:schemeClr val="tx1"/>
              </a:solidFill>
              <a:effectLst/>
              <a:latin typeface="+mn-lt"/>
              <a:ea typeface="+mn-ea"/>
              <a:cs typeface="+mn-cs"/>
            </a:rPr>
            <a:t>モンゴルにおける中小規模の石炭焚き熱供給専用ボイラを</a:t>
          </a:r>
          <a:r>
            <a:rPr lang="ja-JP" altLang="en-US" sz="1050">
              <a:solidFill>
                <a:schemeClr val="tx1"/>
              </a:solidFill>
              <a:effectLst/>
              <a:latin typeface="+mn-lt"/>
              <a:ea typeface="+mn-ea"/>
              <a:cs typeface="+mn-cs"/>
            </a:rPr>
            <a:t>改善し</a:t>
          </a:r>
          <a:r>
            <a:rPr lang="ja-JP" altLang="ja-JP" sz="1050">
              <a:solidFill>
                <a:schemeClr val="tx1"/>
              </a:solidFill>
              <a:effectLst/>
              <a:latin typeface="+mn-lt"/>
              <a:ea typeface="+mn-ea"/>
              <a:cs typeface="+mn-cs"/>
            </a:rPr>
            <a:t>、</a:t>
          </a:r>
          <a:r>
            <a:rPr lang="ja-JP" altLang="en-US" sz="1050">
              <a:solidFill>
                <a:schemeClr val="tx1"/>
              </a:solidFill>
              <a:effectLst/>
              <a:latin typeface="+mn-lt"/>
              <a:ea typeface="+mn-ea"/>
              <a:cs typeface="+mn-cs"/>
            </a:rPr>
            <a:t>コベネフィット効果を実証するための調査</a:t>
          </a:r>
          <a:endParaRPr kumimoji="1" lang="en-US" altLang="ja-JP" sz="1050"/>
        </a:p>
      </xdr:txBody>
    </xdr:sp>
    <xdr:clientData/>
  </xdr:twoCellAnchor>
  <xdr:twoCellAnchor>
    <xdr:from>
      <xdr:col>38</xdr:col>
      <xdr:colOff>18572</xdr:colOff>
      <xdr:row>163</xdr:row>
      <xdr:rowOff>317054</xdr:rowOff>
    </xdr:from>
    <xdr:to>
      <xdr:col>47</xdr:col>
      <xdr:colOff>51654</xdr:colOff>
      <xdr:row>165</xdr:row>
      <xdr:rowOff>115815</xdr:rowOff>
    </xdr:to>
    <xdr:sp macro="" textlink="">
      <xdr:nvSpPr>
        <xdr:cNvPr id="260" name="テキスト ボックス 259"/>
        <xdr:cNvSpPr txBox="1"/>
      </xdr:nvSpPr>
      <xdr:spPr>
        <a:xfrm>
          <a:off x="7586617" y="44599645"/>
          <a:ext cx="1825514" cy="5867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L.</a:t>
          </a:r>
          <a:r>
            <a:rPr kumimoji="1" lang="en-US" altLang="ja-JP" sz="1100" baseline="0"/>
            <a:t> </a:t>
          </a:r>
          <a:r>
            <a:rPr kumimoji="1" lang="ja-JP" altLang="en-US" sz="1100"/>
            <a:t>株式会社数理計画</a:t>
          </a:r>
          <a:endParaRPr kumimoji="1" lang="en-US" altLang="ja-JP" sz="1100"/>
        </a:p>
        <a:p>
          <a:pPr algn="ctr">
            <a:lnSpc>
              <a:spcPts val="1300"/>
            </a:lnSpc>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39140</xdr:colOff>
      <xdr:row>167</xdr:row>
      <xdr:rowOff>7348</xdr:rowOff>
    </xdr:from>
    <xdr:to>
      <xdr:col>47</xdr:col>
      <xdr:colOff>45460</xdr:colOff>
      <xdr:row>168</xdr:row>
      <xdr:rowOff>178594</xdr:rowOff>
    </xdr:to>
    <xdr:sp macro="" textlink="">
      <xdr:nvSpPr>
        <xdr:cNvPr id="261" name="テキスト ボックス 260"/>
        <xdr:cNvSpPr txBox="1"/>
      </xdr:nvSpPr>
      <xdr:spPr>
        <a:xfrm>
          <a:off x="7795211" y="45904241"/>
          <a:ext cx="1843285" cy="525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M.</a:t>
          </a:r>
          <a:r>
            <a:rPr kumimoji="1" lang="en-US" altLang="ja-JP" sz="1100" baseline="0"/>
            <a:t> </a:t>
          </a:r>
          <a:r>
            <a:rPr kumimoji="1" lang="ja-JP" altLang="en-US" sz="1100"/>
            <a:t>グリーンブルー</a:t>
          </a:r>
          <a:endParaRPr lang="ja-JP" altLang="ja-JP">
            <a:effectLst/>
          </a:endParaRPr>
        </a:p>
        <a:p>
          <a:pPr algn="ctr">
            <a:lnSpc>
              <a:spcPts val="1200"/>
            </a:lnSpc>
          </a:pP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38</xdr:col>
      <xdr:colOff>15611</xdr:colOff>
      <xdr:row>168</xdr:row>
      <xdr:rowOff>200561</xdr:rowOff>
    </xdr:from>
    <xdr:to>
      <xdr:col>47</xdr:col>
      <xdr:colOff>100959</xdr:colOff>
      <xdr:row>169</xdr:row>
      <xdr:rowOff>286988</xdr:rowOff>
    </xdr:to>
    <xdr:sp macro="" textlink="">
      <xdr:nvSpPr>
        <xdr:cNvPr id="262" name="大かっこ 261"/>
        <xdr:cNvSpPr/>
      </xdr:nvSpPr>
      <xdr:spPr>
        <a:xfrm>
          <a:off x="7583656" y="46422788"/>
          <a:ext cx="1877780" cy="44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・改良型</a:t>
          </a:r>
          <a:r>
            <a:rPr kumimoji="1" lang="en-GB" altLang="ja-JP" sz="1050"/>
            <a:t>HOB</a:t>
          </a:r>
          <a:r>
            <a:rPr kumimoji="1" lang="ja-JP" altLang="en-US" sz="1050"/>
            <a:t>等の環境負荷量等の測定</a:t>
          </a:r>
          <a:endParaRPr kumimoji="1" lang="en-US" altLang="ja-JP" sz="1050"/>
        </a:p>
      </xdr:txBody>
    </xdr:sp>
    <xdr:clientData/>
  </xdr:twoCellAnchor>
  <xdr:twoCellAnchor>
    <xdr:from>
      <xdr:col>38</xdr:col>
      <xdr:colOff>17263</xdr:colOff>
      <xdr:row>165</xdr:row>
      <xdr:rowOff>142100</xdr:rowOff>
    </xdr:from>
    <xdr:to>
      <xdr:col>47</xdr:col>
      <xdr:colOff>67685</xdr:colOff>
      <xdr:row>166</xdr:row>
      <xdr:rowOff>233794</xdr:rowOff>
    </xdr:to>
    <xdr:sp macro="" textlink="">
      <xdr:nvSpPr>
        <xdr:cNvPr id="263" name="大かっこ 262"/>
        <xdr:cNvSpPr/>
      </xdr:nvSpPr>
      <xdr:spPr>
        <a:xfrm>
          <a:off x="7585308" y="45212668"/>
          <a:ext cx="1842854" cy="44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コベネフィット効果算定方法案の策定と試算等</a:t>
          </a:r>
          <a:endParaRPr kumimoji="1" lang="en-US" altLang="ja-JP" sz="1050"/>
        </a:p>
      </xdr:txBody>
    </xdr:sp>
    <xdr:clientData/>
  </xdr:twoCellAnchor>
  <xdr:twoCellAnchor>
    <xdr:from>
      <xdr:col>23</xdr:col>
      <xdr:colOff>179275</xdr:colOff>
      <xdr:row>139</xdr:row>
      <xdr:rowOff>247980</xdr:rowOff>
    </xdr:from>
    <xdr:to>
      <xdr:col>34</xdr:col>
      <xdr:colOff>25401</xdr:colOff>
      <xdr:row>141</xdr:row>
      <xdr:rowOff>282491</xdr:rowOff>
    </xdr:to>
    <xdr:sp macro="" textlink="">
      <xdr:nvSpPr>
        <xdr:cNvPr id="264" name="テキスト ボックス 263"/>
        <xdr:cNvSpPr txBox="1"/>
      </xdr:nvSpPr>
      <xdr:spPr>
        <a:xfrm>
          <a:off x="4852875" y="33293380"/>
          <a:ext cx="2081326" cy="96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136</a:t>
          </a:r>
          <a:r>
            <a:rPr kumimoji="1" lang="ja-JP" altLang="en-US" sz="1100"/>
            <a:t>百万円</a:t>
          </a:r>
        </a:p>
      </xdr:txBody>
    </xdr:sp>
    <xdr:clientData/>
  </xdr:twoCellAnchor>
  <xdr:twoCellAnchor>
    <xdr:from>
      <xdr:col>23</xdr:col>
      <xdr:colOff>103918</xdr:colOff>
      <xdr:row>141</xdr:row>
      <xdr:rowOff>327320</xdr:rowOff>
    </xdr:from>
    <xdr:to>
      <xdr:col>34</xdr:col>
      <xdr:colOff>126862</xdr:colOff>
      <xdr:row>145</xdr:row>
      <xdr:rowOff>186940</xdr:rowOff>
    </xdr:to>
    <xdr:sp macro="" textlink="">
      <xdr:nvSpPr>
        <xdr:cNvPr id="265" name="大かっこ 264"/>
        <xdr:cNvSpPr/>
      </xdr:nvSpPr>
      <xdr:spPr>
        <a:xfrm>
          <a:off x="4777518" y="31302620"/>
          <a:ext cx="2258144" cy="1282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lang="ja-JP" altLang="ja-JP" sz="1050">
              <a:solidFill>
                <a:schemeClr val="tx1"/>
              </a:solidFill>
              <a:effectLst/>
              <a:latin typeface="+mn-lt"/>
              <a:ea typeface="+mn-ea"/>
              <a:cs typeface="+mn-cs"/>
            </a:rPr>
            <a:t>アジア各国における我が国の経験や技術の活用方策検討</a:t>
          </a:r>
          <a:r>
            <a:rPr lang="ja-JP" altLang="en-US" sz="1050">
              <a:solidFill>
                <a:schemeClr val="tx1"/>
              </a:solidFill>
              <a:effectLst/>
              <a:latin typeface="+mn-lt"/>
              <a:ea typeface="+mn-ea"/>
              <a:cs typeface="+mn-cs"/>
            </a:rPr>
            <a:t>、</a:t>
          </a:r>
          <a:r>
            <a:rPr lang="en-US" altLang="ja-JP" sz="1050">
              <a:solidFill>
                <a:schemeClr val="tx1"/>
              </a:solidFill>
              <a:effectLst/>
              <a:latin typeface="+mn-lt"/>
              <a:ea typeface="+mn-ea"/>
              <a:cs typeface="+mn-cs"/>
            </a:rPr>
            <a:t>SLCPs</a:t>
          </a:r>
          <a:r>
            <a:rPr lang="ja-JP" altLang="ja-JP" sz="1050">
              <a:solidFill>
                <a:schemeClr val="tx1"/>
              </a:solidFill>
              <a:effectLst/>
              <a:latin typeface="+mn-lt"/>
              <a:ea typeface="+mn-ea"/>
              <a:cs typeface="+mn-cs"/>
            </a:rPr>
            <a:t>関連</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政策</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法制度の</a:t>
          </a:r>
          <a:r>
            <a:rPr lang="ja-JP" altLang="en-US" sz="1050">
              <a:solidFill>
                <a:schemeClr val="tx1"/>
              </a:solidFill>
              <a:effectLst/>
              <a:latin typeface="+mn-lt"/>
              <a:ea typeface="+mn-ea"/>
              <a:cs typeface="+mn-cs"/>
            </a:rPr>
            <a:t>情報</a:t>
          </a:r>
          <a:r>
            <a:rPr lang="ja-JP" altLang="ja-JP" sz="1050">
              <a:solidFill>
                <a:schemeClr val="tx1"/>
              </a:solidFill>
              <a:effectLst/>
              <a:latin typeface="+mn-lt"/>
              <a:ea typeface="+mn-ea"/>
              <a:cs typeface="+mn-cs"/>
            </a:rPr>
            <a:t>整理、国際的支援との連携</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強化の可能性等の調査等</a:t>
          </a:r>
          <a:endParaRPr kumimoji="1" lang="en-US" altLang="ja-JP" sz="1050"/>
        </a:p>
      </xdr:txBody>
    </xdr:sp>
    <xdr:clientData/>
  </xdr:twoCellAnchor>
  <xdr:twoCellAnchor>
    <xdr:from>
      <xdr:col>37</xdr:col>
      <xdr:colOff>120194</xdr:colOff>
      <xdr:row>139</xdr:row>
      <xdr:rowOff>176315</xdr:rowOff>
    </xdr:from>
    <xdr:to>
      <xdr:col>47</xdr:col>
      <xdr:colOff>182817</xdr:colOff>
      <xdr:row>140</xdr:row>
      <xdr:rowOff>267041</xdr:rowOff>
    </xdr:to>
    <xdr:sp macro="" textlink="">
      <xdr:nvSpPr>
        <xdr:cNvPr id="266" name="テキスト ボックス 265"/>
        <xdr:cNvSpPr txBox="1"/>
      </xdr:nvSpPr>
      <xdr:spPr>
        <a:xfrm>
          <a:off x="7672158" y="33255279"/>
          <a:ext cx="2103695" cy="662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ja-JP" altLang="en-US" sz="1100"/>
            <a:t> 北九州市</a:t>
          </a:r>
          <a:endParaRPr kumimoji="1" lang="en-US" altLang="ja-JP" sz="1100"/>
        </a:p>
        <a:p>
          <a:pPr algn="ctr"/>
          <a:r>
            <a:rPr kumimoji="1" lang="en-US" altLang="ja-JP" sz="1100"/>
            <a:t>21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77362</xdr:colOff>
      <xdr:row>140</xdr:row>
      <xdr:rowOff>299357</xdr:rowOff>
    </xdr:from>
    <xdr:to>
      <xdr:col>48</xdr:col>
      <xdr:colOff>42307</xdr:colOff>
      <xdr:row>142</xdr:row>
      <xdr:rowOff>95250</xdr:rowOff>
    </xdr:to>
    <xdr:sp macro="" textlink="">
      <xdr:nvSpPr>
        <xdr:cNvPr id="267" name="大かっこ 266"/>
        <xdr:cNvSpPr/>
      </xdr:nvSpPr>
      <xdr:spPr>
        <a:xfrm>
          <a:off x="7446248" y="33896630"/>
          <a:ext cx="2155695" cy="505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北九州市で実施する訪日研修、及び上海市、天津市、武漢市で実施する協議調整</a:t>
          </a:r>
          <a:r>
            <a:rPr lang="ja-JP" altLang="en-US" sz="1100">
              <a:solidFill>
                <a:schemeClr val="tx1"/>
              </a:solidFill>
              <a:effectLst/>
              <a:latin typeface="+mn-lt"/>
              <a:ea typeface="+mn-ea"/>
              <a:cs typeface="+mn-cs"/>
            </a:rPr>
            <a:t>等</a:t>
          </a:r>
          <a:endParaRPr kumimoji="1" lang="en-US" altLang="ja-JP" sz="1050"/>
        </a:p>
      </xdr:txBody>
    </xdr:sp>
    <xdr:clientData/>
  </xdr:twoCellAnchor>
  <xdr:twoCellAnchor>
    <xdr:from>
      <xdr:col>33</xdr:col>
      <xdr:colOff>113253</xdr:colOff>
      <xdr:row>176</xdr:row>
      <xdr:rowOff>2513671</xdr:rowOff>
    </xdr:from>
    <xdr:to>
      <xdr:col>37</xdr:col>
      <xdr:colOff>104431</xdr:colOff>
      <xdr:row>176</xdr:row>
      <xdr:rowOff>2516312</xdr:rowOff>
    </xdr:to>
    <xdr:cxnSp macro="">
      <xdr:nvCxnSpPr>
        <xdr:cNvPr id="268" name="直線矢印コネクタ 267"/>
        <xdr:cNvCxnSpPr>
          <a:stCxn id="252" idx="3"/>
          <a:endCxn id="255" idx="1"/>
        </xdr:cNvCxnSpPr>
      </xdr:nvCxnSpPr>
      <xdr:spPr>
        <a:xfrm>
          <a:off x="6848789" y="51077564"/>
          <a:ext cx="807606" cy="2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164</xdr:row>
      <xdr:rowOff>183244</xdr:rowOff>
    </xdr:from>
    <xdr:to>
      <xdr:col>24</xdr:col>
      <xdr:colOff>45471</xdr:colOff>
      <xdr:row>164</xdr:row>
      <xdr:rowOff>188470</xdr:rowOff>
    </xdr:to>
    <xdr:cxnSp macro="">
      <xdr:nvCxnSpPr>
        <xdr:cNvPr id="269" name="直線矢印コネクタ 268"/>
        <xdr:cNvCxnSpPr/>
      </xdr:nvCxnSpPr>
      <xdr:spPr>
        <a:xfrm>
          <a:off x="4337050" y="44937137"/>
          <a:ext cx="606992" cy="52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182335</xdr:colOff>
      <xdr:row>175</xdr:row>
      <xdr:rowOff>234662</xdr:rowOff>
    </xdr:from>
    <xdr:to>
      <xdr:col>32</xdr:col>
      <xdr:colOff>140071</xdr:colOff>
      <xdr:row>175</xdr:row>
      <xdr:rowOff>535738</xdr:rowOff>
    </xdr:to>
    <xdr:sp macro="" textlink="">
      <xdr:nvSpPr>
        <xdr:cNvPr id="270" name="テキスト ボックス 269"/>
        <xdr:cNvSpPr txBox="1"/>
      </xdr:nvSpPr>
      <xdr:spPr>
        <a:xfrm>
          <a:off x="4672692" y="45709733"/>
          <a:ext cx="1998808" cy="30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委託契約（随意契約）</a:t>
          </a:r>
          <a:r>
            <a:rPr kumimoji="1" lang="en-US" altLang="ja-JP" sz="1100"/>
            <a:t>】</a:t>
          </a:r>
          <a:endParaRPr kumimoji="1" lang="ja-JP" altLang="en-US" sz="1100"/>
        </a:p>
      </xdr:txBody>
    </xdr:sp>
    <xdr:clientData/>
  </xdr:twoCellAnchor>
  <xdr:twoCellAnchor>
    <xdr:from>
      <xdr:col>23</xdr:col>
      <xdr:colOff>46499</xdr:colOff>
      <xdr:row>138</xdr:row>
      <xdr:rowOff>1052161</xdr:rowOff>
    </xdr:from>
    <xdr:to>
      <xdr:col>31</xdr:col>
      <xdr:colOff>168379</xdr:colOff>
      <xdr:row>139</xdr:row>
      <xdr:rowOff>238125</xdr:rowOff>
    </xdr:to>
    <xdr:sp macro="" textlink="">
      <xdr:nvSpPr>
        <xdr:cNvPr id="272" name="テキスト ボックス 271"/>
        <xdr:cNvSpPr txBox="1"/>
      </xdr:nvSpPr>
      <xdr:spPr>
        <a:xfrm>
          <a:off x="4793124" y="30913036"/>
          <a:ext cx="1772880" cy="344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91118</xdr:colOff>
      <xdr:row>158</xdr:row>
      <xdr:rowOff>82467</xdr:rowOff>
    </xdr:from>
    <xdr:to>
      <xdr:col>34</xdr:col>
      <xdr:colOff>61227</xdr:colOff>
      <xdr:row>160</xdr:row>
      <xdr:rowOff>27736</xdr:rowOff>
    </xdr:to>
    <xdr:sp macro="" textlink="">
      <xdr:nvSpPr>
        <xdr:cNvPr id="273" name="テキスト ボックス 272"/>
        <xdr:cNvSpPr txBox="1"/>
      </xdr:nvSpPr>
      <xdr:spPr>
        <a:xfrm>
          <a:off x="4967918" y="37102967"/>
          <a:ext cx="2002109" cy="656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J.</a:t>
          </a:r>
          <a:r>
            <a:rPr kumimoji="1" lang="en-US" altLang="ja-JP" sz="1100" baseline="0"/>
            <a:t> </a:t>
          </a:r>
          <a:r>
            <a:rPr kumimoji="1" lang="ja-JP" altLang="en-US" sz="1100"/>
            <a:t>神鋼リサーチ株式会社 </a:t>
          </a:r>
          <a:endParaRPr kumimoji="1" lang="en-US" altLang="ja-JP" sz="1100"/>
        </a:p>
        <a:p>
          <a:pPr algn="ctr">
            <a:lnSpc>
              <a:spcPts val="1200"/>
            </a:lnSpc>
          </a:pPr>
          <a:r>
            <a:rPr kumimoji="1" lang="en-US" altLang="ja-JP" sz="1100"/>
            <a:t>70</a:t>
          </a:r>
          <a:r>
            <a:rPr kumimoji="1" lang="ja-JP" altLang="en-US" sz="1100"/>
            <a:t>百万円</a:t>
          </a:r>
        </a:p>
      </xdr:txBody>
    </xdr:sp>
    <xdr:clientData/>
  </xdr:twoCellAnchor>
  <xdr:twoCellAnchor>
    <xdr:from>
      <xdr:col>21</xdr:col>
      <xdr:colOff>22225</xdr:colOff>
      <xdr:row>158</xdr:row>
      <xdr:rowOff>298905</xdr:rowOff>
    </xdr:from>
    <xdr:to>
      <xdr:col>24</xdr:col>
      <xdr:colOff>91118</xdr:colOff>
      <xdr:row>158</xdr:row>
      <xdr:rowOff>300032</xdr:rowOff>
    </xdr:to>
    <xdr:cxnSp macro="">
      <xdr:nvCxnSpPr>
        <xdr:cNvPr id="274" name="直線コネクタ 273"/>
        <xdr:cNvCxnSpPr/>
      </xdr:nvCxnSpPr>
      <xdr:spPr>
        <a:xfrm>
          <a:off x="4308475" y="42481048"/>
          <a:ext cx="681214"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1026</xdr:colOff>
      <xdr:row>157</xdr:row>
      <xdr:rowOff>482669</xdr:rowOff>
    </xdr:from>
    <xdr:to>
      <xdr:col>32</xdr:col>
      <xdr:colOff>127458</xdr:colOff>
      <xdr:row>159</xdr:row>
      <xdr:rowOff>9139</xdr:rowOff>
    </xdr:to>
    <xdr:sp macro="" textlink="">
      <xdr:nvSpPr>
        <xdr:cNvPr id="275" name="テキスト ボックス 274"/>
        <xdr:cNvSpPr txBox="1"/>
      </xdr:nvSpPr>
      <xdr:spPr>
        <a:xfrm>
          <a:off x="4747651" y="38963669"/>
          <a:ext cx="1983807" cy="621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24</xdr:col>
      <xdr:colOff>5030</xdr:colOff>
      <xdr:row>160</xdr:row>
      <xdr:rowOff>44064</xdr:rowOff>
    </xdr:from>
    <xdr:to>
      <xdr:col>34</xdr:col>
      <xdr:colOff>157091</xdr:colOff>
      <xdr:row>162</xdr:row>
      <xdr:rowOff>129790</xdr:rowOff>
    </xdr:to>
    <xdr:sp macro="" textlink="">
      <xdr:nvSpPr>
        <xdr:cNvPr id="276" name="大かっこ 275"/>
        <xdr:cNvSpPr/>
      </xdr:nvSpPr>
      <xdr:spPr>
        <a:xfrm>
          <a:off x="4881830" y="37775764"/>
          <a:ext cx="2184061" cy="796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・インドネシアの粗パーム油工場におけるコベネフィット型排水処理対策事業等</a:t>
          </a:r>
        </a:p>
        <a:p>
          <a:pPr algn="l">
            <a:lnSpc>
              <a:spcPts val="1300"/>
            </a:lnSpc>
          </a:pPr>
          <a:endParaRPr kumimoji="1" lang="en-US" altLang="ja-JP" sz="1100"/>
        </a:p>
      </xdr:txBody>
    </xdr:sp>
    <xdr:clientData/>
  </xdr:twoCellAnchor>
  <xdr:twoCellAnchor>
    <xdr:from>
      <xdr:col>38</xdr:col>
      <xdr:colOff>37614</xdr:colOff>
      <xdr:row>172</xdr:row>
      <xdr:rowOff>385151</xdr:rowOff>
    </xdr:from>
    <xdr:to>
      <xdr:col>47</xdr:col>
      <xdr:colOff>121660</xdr:colOff>
      <xdr:row>174</xdr:row>
      <xdr:rowOff>0</xdr:rowOff>
    </xdr:to>
    <xdr:sp macro="" textlink="">
      <xdr:nvSpPr>
        <xdr:cNvPr id="277" name="テキスト ボックス 276"/>
        <xdr:cNvSpPr txBox="1"/>
      </xdr:nvSpPr>
      <xdr:spPr>
        <a:xfrm>
          <a:off x="7793685" y="48459187"/>
          <a:ext cx="1921011" cy="9483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a:t>
          </a:r>
          <a:r>
            <a:rPr kumimoji="1" lang="en-US" altLang="ja-JP" sz="1100" baseline="0"/>
            <a:t> </a:t>
          </a:r>
          <a:r>
            <a:rPr kumimoji="1" lang="en-US" altLang="ja-JP" sz="1100"/>
            <a:t>Energy</a:t>
          </a:r>
          <a:r>
            <a:rPr kumimoji="1" lang="en-US" altLang="ja-JP" sz="1100" baseline="0"/>
            <a:t> Environment Research and Consulting Service</a:t>
          </a:r>
        </a:p>
        <a:p>
          <a:pPr algn="ctr"/>
          <a:r>
            <a:rPr kumimoji="1" lang="en-US" altLang="ja-JP" sz="1100" baseline="0"/>
            <a:t>0.6</a:t>
          </a:r>
          <a:r>
            <a:rPr kumimoji="1" lang="ja-JP" altLang="en-US" sz="1100"/>
            <a:t>百万</a:t>
          </a:r>
        </a:p>
      </xdr:txBody>
    </xdr:sp>
    <xdr:clientData/>
  </xdr:twoCellAnchor>
  <xdr:twoCellAnchor>
    <xdr:from>
      <xdr:col>38</xdr:col>
      <xdr:colOff>20411</xdr:colOff>
      <xdr:row>174</xdr:row>
      <xdr:rowOff>73772</xdr:rowOff>
    </xdr:from>
    <xdr:to>
      <xdr:col>47</xdr:col>
      <xdr:colOff>116728</xdr:colOff>
      <xdr:row>174</xdr:row>
      <xdr:rowOff>517071</xdr:rowOff>
    </xdr:to>
    <xdr:sp macro="" textlink="">
      <xdr:nvSpPr>
        <xdr:cNvPr id="278" name="大かっこ 277"/>
        <xdr:cNvSpPr/>
      </xdr:nvSpPr>
      <xdr:spPr>
        <a:xfrm>
          <a:off x="7776482" y="49481308"/>
          <a:ext cx="1933282" cy="443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排ガス測定等の実施</a:t>
          </a:r>
          <a:r>
            <a:rPr lang="ja-JP" altLang="en-US" sz="1100">
              <a:solidFill>
                <a:schemeClr val="tx1"/>
              </a:solidFill>
              <a:effectLst/>
              <a:latin typeface="+mn-lt"/>
              <a:ea typeface="+mn-ea"/>
              <a:cs typeface="+mn-cs"/>
            </a:rPr>
            <a:t>のための</a:t>
          </a:r>
          <a:r>
            <a:rPr lang="ja-JP" altLang="ja-JP" sz="1100">
              <a:solidFill>
                <a:schemeClr val="tx1"/>
              </a:solidFill>
              <a:effectLst/>
              <a:latin typeface="+mn-lt"/>
              <a:ea typeface="+mn-ea"/>
              <a:cs typeface="+mn-cs"/>
            </a:rPr>
            <a:t>温水熱量測定</a:t>
          </a:r>
          <a:endParaRPr kumimoji="1" lang="en-US" altLang="ja-JP" sz="1050"/>
        </a:p>
      </xdr:txBody>
    </xdr:sp>
    <xdr:clientData/>
  </xdr:twoCellAnchor>
  <xdr:twoCellAnchor>
    <xdr:from>
      <xdr:col>38</xdr:col>
      <xdr:colOff>35407</xdr:colOff>
      <xdr:row>174</xdr:row>
      <xdr:rowOff>738950</xdr:rowOff>
    </xdr:from>
    <xdr:to>
      <xdr:col>47</xdr:col>
      <xdr:colOff>109731</xdr:colOff>
      <xdr:row>174</xdr:row>
      <xdr:rowOff>1418771</xdr:rowOff>
    </xdr:to>
    <xdr:sp macro="" textlink="">
      <xdr:nvSpPr>
        <xdr:cNvPr id="279" name="テキスト ボックス 278"/>
        <xdr:cNvSpPr txBox="1"/>
      </xdr:nvSpPr>
      <xdr:spPr>
        <a:xfrm>
          <a:off x="7791478" y="50146486"/>
          <a:ext cx="1911289" cy="679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P</a:t>
          </a:r>
          <a:r>
            <a:rPr kumimoji="1" lang="en-US" altLang="ja-JP" sz="1100" b="1" baseline="0"/>
            <a:t>.</a:t>
          </a:r>
          <a:r>
            <a:rPr kumimoji="1" lang="en-US" altLang="ja-JP" sz="1100" baseline="0"/>
            <a:t> </a:t>
          </a:r>
          <a:r>
            <a:rPr kumimoji="1" lang="en-US" altLang="ja-JP" sz="1100"/>
            <a:t>ALS</a:t>
          </a:r>
          <a:r>
            <a:rPr kumimoji="1" lang="en-US" altLang="ja-JP" sz="1100" baseline="0"/>
            <a:t> Group LLC</a:t>
          </a:r>
          <a:endParaRPr kumimoji="1" lang="en-US" altLang="ja-JP" sz="1100"/>
        </a:p>
        <a:p>
          <a:pPr algn="ctr"/>
          <a:r>
            <a:rPr kumimoji="1" lang="en-US" altLang="ja-JP" sz="1100"/>
            <a:t>0.1</a:t>
          </a:r>
          <a:r>
            <a:rPr kumimoji="1" lang="ja-JP" altLang="en-US" sz="1100"/>
            <a:t>百万</a:t>
          </a:r>
        </a:p>
      </xdr:txBody>
    </xdr:sp>
    <xdr:clientData/>
  </xdr:twoCellAnchor>
  <xdr:twoCellAnchor>
    <xdr:from>
      <xdr:col>38</xdr:col>
      <xdr:colOff>27439</xdr:colOff>
      <xdr:row>174</xdr:row>
      <xdr:rowOff>1468955</xdr:rowOff>
    </xdr:from>
    <xdr:to>
      <xdr:col>47</xdr:col>
      <xdr:colOff>123756</xdr:colOff>
      <xdr:row>174</xdr:row>
      <xdr:rowOff>1887033</xdr:rowOff>
    </xdr:to>
    <xdr:sp macro="" textlink="">
      <xdr:nvSpPr>
        <xdr:cNvPr id="280" name="大かっこ 279"/>
        <xdr:cNvSpPr/>
      </xdr:nvSpPr>
      <xdr:spPr>
        <a:xfrm>
          <a:off x="7783510" y="50876491"/>
          <a:ext cx="1933282" cy="418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排ガス測定等の</a:t>
          </a:r>
          <a:r>
            <a:rPr lang="ja-JP" altLang="en-US" sz="1100">
              <a:solidFill>
                <a:schemeClr val="tx1"/>
              </a:solidFill>
              <a:effectLst/>
              <a:latin typeface="+mn-lt"/>
              <a:ea typeface="+mn-ea"/>
              <a:cs typeface="+mn-cs"/>
            </a:rPr>
            <a:t>ための</a:t>
          </a:r>
          <a:r>
            <a:rPr lang="ja-JP" altLang="ja-JP" sz="1100">
              <a:solidFill>
                <a:schemeClr val="tx1"/>
              </a:solidFill>
              <a:effectLst/>
              <a:latin typeface="+mn-lt"/>
              <a:ea typeface="+mn-ea"/>
              <a:cs typeface="+mn-cs"/>
            </a:rPr>
            <a:t>関する石炭性状分析</a:t>
          </a:r>
          <a:endParaRPr kumimoji="1" lang="en-US" altLang="ja-JP" sz="1050"/>
        </a:p>
      </xdr:txBody>
    </xdr:sp>
    <xdr:clientData/>
  </xdr:twoCellAnchor>
  <xdr:twoCellAnchor>
    <xdr:from>
      <xdr:col>8</xdr:col>
      <xdr:colOff>114935</xdr:colOff>
      <xdr:row>147</xdr:row>
      <xdr:rowOff>292169</xdr:rowOff>
    </xdr:from>
    <xdr:to>
      <xdr:col>18</xdr:col>
      <xdr:colOff>152393</xdr:colOff>
      <xdr:row>149</xdr:row>
      <xdr:rowOff>135894</xdr:rowOff>
    </xdr:to>
    <xdr:sp macro="" textlink="">
      <xdr:nvSpPr>
        <xdr:cNvPr id="283" name="テキスト ボックス 282"/>
        <xdr:cNvSpPr txBox="1"/>
      </xdr:nvSpPr>
      <xdr:spPr>
        <a:xfrm>
          <a:off x="1747792" y="33330312"/>
          <a:ext cx="2078530" cy="5512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114</a:t>
          </a:r>
          <a:r>
            <a:rPr kumimoji="1" lang="ja-JP" altLang="en-US" sz="1100"/>
            <a:t>百万円</a:t>
          </a:r>
        </a:p>
      </xdr:txBody>
    </xdr:sp>
    <xdr:clientData/>
  </xdr:twoCellAnchor>
  <xdr:twoCellAnchor>
    <xdr:from>
      <xdr:col>8</xdr:col>
      <xdr:colOff>36842</xdr:colOff>
      <xdr:row>149</xdr:row>
      <xdr:rowOff>150771</xdr:rowOff>
    </xdr:from>
    <xdr:to>
      <xdr:col>19</xdr:col>
      <xdr:colOff>37933</xdr:colOff>
      <xdr:row>151</xdr:row>
      <xdr:rowOff>252408</xdr:rowOff>
    </xdr:to>
    <xdr:sp macro="" textlink="">
      <xdr:nvSpPr>
        <xdr:cNvPr id="284" name="大かっこ 283"/>
        <xdr:cNvSpPr/>
      </xdr:nvSpPr>
      <xdr:spPr>
        <a:xfrm>
          <a:off x="1669699" y="33896485"/>
          <a:ext cx="2246270" cy="809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a:t>
          </a:r>
          <a:r>
            <a:rPr lang="ja-JP" altLang="ja-JP" sz="1050">
              <a:solidFill>
                <a:schemeClr val="tx1"/>
              </a:solidFill>
              <a:effectLst/>
              <a:latin typeface="+mn-lt"/>
              <a:ea typeface="+mn-ea"/>
              <a:cs typeface="+mn-cs"/>
            </a:rPr>
            <a:t>国・都市別の大気環境管理の評価</a:t>
          </a:r>
          <a:r>
            <a:rPr lang="ja-JP" altLang="en-US" sz="1050">
              <a:solidFill>
                <a:schemeClr val="tx1"/>
              </a:solidFill>
              <a:effectLst/>
              <a:latin typeface="+mn-lt"/>
              <a:ea typeface="+mn-ea"/>
              <a:cs typeface="+mn-cs"/>
            </a:rPr>
            <a:t>等の文書作成支援、</a:t>
          </a:r>
          <a:r>
            <a:rPr lang="ja-JP" altLang="ja-JP" sz="1050">
              <a:solidFill>
                <a:schemeClr val="tx1"/>
              </a:solidFill>
              <a:effectLst/>
              <a:latin typeface="+mn-lt"/>
              <a:ea typeface="+mn-ea"/>
              <a:cs typeface="+mn-cs"/>
            </a:rPr>
            <a:t>アジアにおける都市間協力の推進</a:t>
          </a:r>
          <a:r>
            <a:rPr lang="ja-JP" altLang="en-US" sz="1050">
              <a:solidFill>
                <a:schemeClr val="tx1"/>
              </a:solidFill>
              <a:effectLst/>
              <a:latin typeface="+mn-lt"/>
              <a:ea typeface="+mn-ea"/>
              <a:cs typeface="+mn-cs"/>
            </a:rPr>
            <a:t>等</a:t>
          </a:r>
          <a:endParaRPr lang="ja-JP" altLang="ja-JP" sz="1050">
            <a:effectLst/>
          </a:endParaRPr>
        </a:p>
      </xdr:txBody>
    </xdr:sp>
    <xdr:clientData/>
  </xdr:twoCellAnchor>
  <xdr:twoCellAnchor>
    <xdr:from>
      <xdr:col>8</xdr:col>
      <xdr:colOff>95885</xdr:colOff>
      <xdr:row>152</xdr:row>
      <xdr:rowOff>247720</xdr:rowOff>
    </xdr:from>
    <xdr:to>
      <xdr:col>18</xdr:col>
      <xdr:colOff>133343</xdr:colOff>
      <xdr:row>154</xdr:row>
      <xdr:rowOff>85093</xdr:rowOff>
    </xdr:to>
    <xdr:sp macro="" textlink="">
      <xdr:nvSpPr>
        <xdr:cNvPr id="285" name="テキスト ボックス 284"/>
        <xdr:cNvSpPr txBox="1"/>
      </xdr:nvSpPr>
      <xdr:spPr>
        <a:xfrm>
          <a:off x="1728742" y="35054791"/>
          <a:ext cx="2078530" cy="544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．国連環境計画</a:t>
          </a:r>
          <a:endParaRPr kumimoji="1" lang="en-US" altLang="ja-JP" sz="1100"/>
        </a:p>
        <a:p>
          <a:pPr algn="ctr">
            <a:lnSpc>
              <a:spcPts val="1200"/>
            </a:lnSpc>
          </a:pPr>
          <a:r>
            <a:rPr kumimoji="1" lang="en-US" altLang="ja-JP" sz="1100"/>
            <a:t>34</a:t>
          </a:r>
          <a:r>
            <a:rPr kumimoji="1" lang="ja-JP" altLang="en-US" sz="1100"/>
            <a:t>百万円</a:t>
          </a:r>
        </a:p>
      </xdr:txBody>
    </xdr:sp>
    <xdr:clientData/>
  </xdr:twoCellAnchor>
  <xdr:twoCellAnchor>
    <xdr:from>
      <xdr:col>7</xdr:col>
      <xdr:colOff>201942</xdr:colOff>
      <xdr:row>154</xdr:row>
      <xdr:rowOff>115844</xdr:rowOff>
    </xdr:from>
    <xdr:to>
      <xdr:col>18</xdr:col>
      <xdr:colOff>203033</xdr:colOff>
      <xdr:row>157</xdr:row>
      <xdr:rowOff>12996</xdr:rowOff>
    </xdr:to>
    <xdr:sp macro="" textlink="">
      <xdr:nvSpPr>
        <xdr:cNvPr id="286" name="大かっこ 285"/>
        <xdr:cNvSpPr/>
      </xdr:nvSpPr>
      <xdr:spPr>
        <a:xfrm>
          <a:off x="1630692" y="35630487"/>
          <a:ext cx="2246270" cy="958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・大気汚染にかかる</a:t>
          </a:r>
          <a:r>
            <a:rPr lang="ja-JP" altLang="ja-JP" sz="1050">
              <a:solidFill>
                <a:schemeClr val="tx1"/>
              </a:solidFill>
              <a:effectLst/>
              <a:latin typeface="+mn-lt"/>
              <a:ea typeface="+mn-ea"/>
              <a:cs typeface="+mn-cs"/>
            </a:rPr>
            <a:t>科学的知見</a:t>
          </a:r>
          <a:r>
            <a:rPr lang="ja-JP" altLang="en-US" sz="1050">
              <a:solidFill>
                <a:schemeClr val="tx1"/>
              </a:solidFill>
              <a:effectLst/>
              <a:latin typeface="+mn-lt"/>
              <a:ea typeface="+mn-ea"/>
              <a:cs typeface="+mn-cs"/>
            </a:rPr>
            <a:t>の</a:t>
          </a:r>
          <a:r>
            <a:rPr lang="ja-JP" altLang="ja-JP" sz="1050">
              <a:solidFill>
                <a:schemeClr val="tx1"/>
              </a:solidFill>
              <a:effectLst/>
              <a:latin typeface="+mn-lt"/>
              <a:ea typeface="+mn-ea"/>
              <a:cs typeface="+mn-cs"/>
            </a:rPr>
            <a:t>レビュー</a:t>
          </a:r>
          <a:r>
            <a:rPr lang="ja-JP" altLang="en-US" sz="1050">
              <a:solidFill>
                <a:schemeClr val="tx1"/>
              </a:solidFill>
              <a:effectLst/>
              <a:latin typeface="+mn-lt"/>
              <a:ea typeface="+mn-ea"/>
              <a:cs typeface="+mn-cs"/>
            </a:rPr>
            <a:t>を踏まえた</a:t>
          </a:r>
          <a:r>
            <a:rPr lang="ja-JP" altLang="ja-JP" sz="1050">
              <a:solidFill>
                <a:schemeClr val="tx1"/>
              </a:solidFill>
              <a:effectLst/>
              <a:latin typeface="+mn-lt"/>
              <a:ea typeface="+mn-ea"/>
              <a:cs typeface="+mn-cs"/>
            </a:rPr>
            <a:t>政策決定者</a:t>
          </a:r>
          <a:r>
            <a:rPr lang="ja-JP" altLang="en-US" sz="1050">
              <a:solidFill>
                <a:schemeClr val="tx1"/>
              </a:solidFill>
              <a:effectLst/>
              <a:latin typeface="+mn-lt"/>
              <a:ea typeface="+mn-ea"/>
              <a:cs typeface="+mn-cs"/>
            </a:rPr>
            <a:t>への情報</a:t>
          </a:r>
          <a:r>
            <a:rPr lang="ja-JP" altLang="ja-JP" sz="1050">
              <a:solidFill>
                <a:schemeClr val="tx1"/>
              </a:solidFill>
              <a:effectLst/>
              <a:latin typeface="+mn-lt"/>
              <a:ea typeface="+mn-ea"/>
              <a:cs typeface="+mn-cs"/>
            </a:rPr>
            <a:t>提供</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政府</a:t>
          </a:r>
          <a:r>
            <a:rPr lang="ja-JP" altLang="en-US" sz="1050">
              <a:solidFill>
                <a:schemeClr val="tx1"/>
              </a:solidFill>
              <a:effectLst/>
              <a:latin typeface="+mn-lt"/>
              <a:ea typeface="+mn-ea"/>
              <a:cs typeface="+mn-cs"/>
            </a:rPr>
            <a:t>・</a:t>
          </a:r>
          <a:r>
            <a:rPr lang="ja-JP" altLang="ja-JP" sz="1050">
              <a:solidFill>
                <a:schemeClr val="tx1"/>
              </a:solidFill>
              <a:effectLst/>
              <a:latin typeface="+mn-lt"/>
              <a:ea typeface="+mn-ea"/>
              <a:cs typeface="+mn-cs"/>
            </a:rPr>
            <a:t>研究者のネットワーク形成促進等</a:t>
          </a:r>
          <a:endParaRPr lang="ja-JP" altLang="ja-JP" sz="1050">
            <a:effectLst/>
          </a:endParaRPr>
        </a:p>
        <a:p>
          <a:pPr algn="l">
            <a:lnSpc>
              <a:spcPts val="1000"/>
            </a:lnSpc>
          </a:pPr>
          <a:endParaRPr kumimoji="1" lang="en-US" altLang="ja-JP" sz="1050"/>
        </a:p>
      </xdr:txBody>
    </xdr:sp>
    <xdr:clientData/>
  </xdr:twoCellAnchor>
  <xdr:twoCellAnchor>
    <xdr:from>
      <xdr:col>23</xdr:col>
      <xdr:colOff>155483</xdr:colOff>
      <xdr:row>176</xdr:row>
      <xdr:rowOff>279233</xdr:rowOff>
    </xdr:from>
    <xdr:to>
      <xdr:col>34</xdr:col>
      <xdr:colOff>1014</xdr:colOff>
      <xdr:row>176</xdr:row>
      <xdr:rowOff>1025213</xdr:rowOff>
    </xdr:to>
    <xdr:sp macro="" textlink="">
      <xdr:nvSpPr>
        <xdr:cNvPr id="287" name="テキスト ボックス 286"/>
        <xdr:cNvSpPr txBox="1"/>
      </xdr:nvSpPr>
      <xdr:spPr>
        <a:xfrm>
          <a:off x="4849947" y="48843126"/>
          <a:ext cx="2090710" cy="745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T.</a:t>
          </a:r>
          <a:r>
            <a:rPr kumimoji="1" lang="en-US" altLang="ja-JP" sz="1100" baseline="0"/>
            <a:t> </a:t>
          </a:r>
          <a:r>
            <a:rPr kumimoji="1" lang="ja-JP" altLang="en-US" sz="1100"/>
            <a:t>株式会社エックス都市研究所</a:t>
          </a:r>
          <a:endParaRPr kumimoji="1" lang="en-US" altLang="ja-JP" sz="1100"/>
        </a:p>
        <a:p>
          <a:pPr algn="ctr">
            <a:lnSpc>
              <a:spcPts val="1300"/>
            </a:lnSpc>
          </a:pPr>
          <a:r>
            <a:rPr kumimoji="1" lang="en-US" altLang="ja-JP" sz="1100"/>
            <a:t>34</a:t>
          </a:r>
          <a:r>
            <a:rPr kumimoji="1" lang="ja-JP" altLang="en-US" sz="1100"/>
            <a:t>百万円</a:t>
          </a:r>
        </a:p>
      </xdr:txBody>
    </xdr:sp>
    <xdr:clientData/>
  </xdr:twoCellAnchor>
  <xdr:twoCellAnchor>
    <xdr:from>
      <xdr:col>21</xdr:col>
      <xdr:colOff>95250</xdr:colOff>
      <xdr:row>176</xdr:row>
      <xdr:rowOff>543367</xdr:rowOff>
    </xdr:from>
    <xdr:to>
      <xdr:col>23</xdr:col>
      <xdr:colOff>155483</xdr:colOff>
      <xdr:row>176</xdr:row>
      <xdr:rowOff>544287</xdr:rowOff>
    </xdr:to>
    <xdr:cxnSp macro="">
      <xdr:nvCxnSpPr>
        <xdr:cNvPr id="288" name="直線矢印コネクタ 287"/>
        <xdr:cNvCxnSpPr/>
      </xdr:nvCxnSpPr>
      <xdr:spPr>
        <a:xfrm flipV="1">
          <a:off x="4381500" y="54985546"/>
          <a:ext cx="468447" cy="9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58359</xdr:colOff>
      <xdr:row>176</xdr:row>
      <xdr:rowOff>283819</xdr:rowOff>
    </xdr:from>
    <xdr:to>
      <xdr:col>46</xdr:col>
      <xdr:colOff>129822</xdr:colOff>
      <xdr:row>176</xdr:row>
      <xdr:rowOff>1020113</xdr:rowOff>
    </xdr:to>
    <xdr:sp macro="" textlink="">
      <xdr:nvSpPr>
        <xdr:cNvPr id="289" name="テキスト ボックス 288"/>
        <xdr:cNvSpPr txBox="1"/>
      </xdr:nvSpPr>
      <xdr:spPr>
        <a:xfrm>
          <a:off x="7610323" y="48847712"/>
          <a:ext cx="1908428" cy="736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U.</a:t>
          </a:r>
          <a:r>
            <a:rPr kumimoji="1" lang="en-US" altLang="ja-JP" sz="1100" baseline="0"/>
            <a:t> </a:t>
          </a:r>
          <a:r>
            <a:rPr kumimoji="1" lang="ja-JP" altLang="en-US" sz="1100"/>
            <a:t>スモールウェーブ</a:t>
          </a:r>
          <a:endParaRPr lang="ja-JP" altLang="ja-JP">
            <a:effectLst/>
          </a:endParaRPr>
        </a:p>
        <a:p>
          <a:pPr algn="ctr">
            <a:lnSpc>
              <a:spcPts val="1200"/>
            </a:lnSpc>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34</xdr:col>
      <xdr:colOff>1014</xdr:colOff>
      <xdr:row>176</xdr:row>
      <xdr:rowOff>651966</xdr:rowOff>
    </xdr:from>
    <xdr:to>
      <xdr:col>37</xdr:col>
      <xdr:colOff>58359</xdr:colOff>
      <xdr:row>176</xdr:row>
      <xdr:rowOff>652223</xdr:rowOff>
    </xdr:to>
    <xdr:cxnSp macro="">
      <xdr:nvCxnSpPr>
        <xdr:cNvPr id="290" name="直線コネクタ 289"/>
        <xdr:cNvCxnSpPr>
          <a:stCxn id="287" idx="3"/>
          <a:endCxn id="289" idx="1"/>
        </xdr:cNvCxnSpPr>
      </xdr:nvCxnSpPr>
      <xdr:spPr>
        <a:xfrm flipV="1">
          <a:off x="6940657" y="49215859"/>
          <a:ext cx="669666" cy="25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50449</xdr:colOff>
      <xdr:row>176</xdr:row>
      <xdr:rowOff>1082148</xdr:rowOff>
    </xdr:from>
    <xdr:to>
      <xdr:col>46</xdr:col>
      <xdr:colOff>101248</xdr:colOff>
      <xdr:row>176</xdr:row>
      <xdr:rowOff>1373483</xdr:rowOff>
    </xdr:to>
    <xdr:sp macro="" textlink="">
      <xdr:nvSpPr>
        <xdr:cNvPr id="291" name="大かっこ 290"/>
        <xdr:cNvSpPr/>
      </xdr:nvSpPr>
      <xdr:spPr>
        <a:xfrm>
          <a:off x="7602413" y="49646041"/>
          <a:ext cx="1887764" cy="291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・ウェブサイト作成・更新作業等</a:t>
          </a:r>
          <a:endParaRPr kumimoji="1" lang="en-US" altLang="ja-JP" sz="1050"/>
        </a:p>
      </xdr:txBody>
    </xdr:sp>
    <xdr:clientData/>
  </xdr:twoCellAnchor>
  <xdr:twoCellAnchor>
    <xdr:from>
      <xdr:col>22</xdr:col>
      <xdr:colOff>141763</xdr:colOff>
      <xdr:row>175</xdr:row>
      <xdr:rowOff>3054872</xdr:rowOff>
    </xdr:from>
    <xdr:to>
      <xdr:col>32</xdr:col>
      <xdr:colOff>74099</xdr:colOff>
      <xdr:row>176</xdr:row>
      <xdr:rowOff>267126</xdr:rowOff>
    </xdr:to>
    <xdr:sp macro="" textlink="">
      <xdr:nvSpPr>
        <xdr:cNvPr id="292" name="テキスト ボックス 291"/>
        <xdr:cNvSpPr txBox="1"/>
      </xdr:nvSpPr>
      <xdr:spPr>
        <a:xfrm>
          <a:off x="4632120" y="48529943"/>
          <a:ext cx="1973408" cy="30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23</xdr:col>
      <xdr:colOff>89457</xdr:colOff>
      <xdr:row>176</xdr:row>
      <xdr:rowOff>1064601</xdr:rowOff>
    </xdr:from>
    <xdr:to>
      <xdr:col>34</xdr:col>
      <xdr:colOff>88549</xdr:colOff>
      <xdr:row>176</xdr:row>
      <xdr:rowOff>1585300</xdr:rowOff>
    </xdr:to>
    <xdr:sp macro="" textlink="">
      <xdr:nvSpPr>
        <xdr:cNvPr id="293" name="大かっこ 292"/>
        <xdr:cNvSpPr/>
      </xdr:nvSpPr>
      <xdr:spPr>
        <a:xfrm>
          <a:off x="4783921" y="49628494"/>
          <a:ext cx="2244271" cy="52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100"/>
            </a:lnSpc>
          </a:pPr>
          <a:r>
            <a:rPr kumimoji="1" lang="ja-JP" altLang="en-US" sz="1050"/>
            <a:t>・コベネフィット型環境汚染対策戦略の策定、情報発信支援等</a:t>
          </a:r>
          <a:endParaRPr kumimoji="1" lang="en-US" altLang="ja-JP" sz="1050"/>
        </a:p>
      </xdr:txBody>
    </xdr:sp>
    <xdr:clientData/>
  </xdr:twoCellAnchor>
  <xdr:twoCellAnchor>
    <xdr:from>
      <xdr:col>7</xdr:col>
      <xdr:colOff>107599</xdr:colOff>
      <xdr:row>146</xdr:row>
      <xdr:rowOff>1080931</xdr:rowOff>
    </xdr:from>
    <xdr:to>
      <xdr:col>13</xdr:col>
      <xdr:colOff>10103</xdr:colOff>
      <xdr:row>147</xdr:row>
      <xdr:rowOff>353786</xdr:rowOff>
    </xdr:to>
    <xdr:sp macro="" textlink="">
      <xdr:nvSpPr>
        <xdr:cNvPr id="294" name="テキスト ボックス 293"/>
        <xdr:cNvSpPr txBox="1"/>
      </xdr:nvSpPr>
      <xdr:spPr>
        <a:xfrm>
          <a:off x="1536349" y="35302895"/>
          <a:ext cx="1127147" cy="3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7</xdr:col>
      <xdr:colOff>98075</xdr:colOff>
      <xdr:row>151</xdr:row>
      <xdr:rowOff>1290027</xdr:rowOff>
    </xdr:from>
    <xdr:to>
      <xdr:col>12</xdr:col>
      <xdr:colOff>186974</xdr:colOff>
      <xdr:row>152</xdr:row>
      <xdr:rowOff>267607</xdr:rowOff>
    </xdr:to>
    <xdr:sp macro="" textlink="">
      <xdr:nvSpPr>
        <xdr:cNvPr id="295" name="テキスト ボックス 294"/>
        <xdr:cNvSpPr txBox="1"/>
      </xdr:nvSpPr>
      <xdr:spPr>
        <a:xfrm>
          <a:off x="1526825" y="38110956"/>
          <a:ext cx="1109435" cy="324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155762</xdr:colOff>
      <xdr:row>143</xdr:row>
      <xdr:rowOff>178593</xdr:rowOff>
    </xdr:from>
    <xdr:to>
      <xdr:col>48</xdr:col>
      <xdr:colOff>15979</xdr:colOff>
      <xdr:row>144</xdr:row>
      <xdr:rowOff>309563</xdr:rowOff>
    </xdr:to>
    <xdr:sp macro="" textlink="">
      <xdr:nvSpPr>
        <xdr:cNvPr id="298" name="テキスト ボックス 297"/>
        <xdr:cNvSpPr txBox="1"/>
      </xdr:nvSpPr>
      <xdr:spPr>
        <a:xfrm>
          <a:off x="7644793" y="34540031"/>
          <a:ext cx="2086686" cy="488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en-US" altLang="ja-JP" sz="1100" baseline="0"/>
            <a:t> </a:t>
          </a:r>
          <a:r>
            <a:rPr kumimoji="1" lang="ja-JP" altLang="en-US" sz="1100"/>
            <a:t>日本エヌ・ユー・エス</a:t>
          </a:r>
          <a:endParaRPr kumimoji="1" lang="en-US" altLang="ja-JP" sz="1100"/>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78571</xdr:colOff>
      <xdr:row>145</xdr:row>
      <xdr:rowOff>15913</xdr:rowOff>
    </xdr:from>
    <xdr:to>
      <xdr:col>48</xdr:col>
      <xdr:colOff>43516</xdr:colOff>
      <xdr:row>146</xdr:row>
      <xdr:rowOff>81643</xdr:rowOff>
    </xdr:to>
    <xdr:sp macro="" textlink="">
      <xdr:nvSpPr>
        <xdr:cNvPr id="299" name="大かっこ 298"/>
        <xdr:cNvSpPr/>
      </xdr:nvSpPr>
      <xdr:spPr>
        <a:xfrm>
          <a:off x="7630535" y="35258413"/>
          <a:ext cx="2210124" cy="419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・中国国内でのセミナーのための資料の作成等</a:t>
          </a:r>
          <a:endParaRPr kumimoji="1" lang="en-US" altLang="ja-JP" sz="1050"/>
        </a:p>
      </xdr:txBody>
    </xdr:sp>
    <xdr:clientData/>
  </xdr:twoCellAnchor>
  <xdr:twoCellAnchor>
    <xdr:from>
      <xdr:col>37</xdr:col>
      <xdr:colOff>158937</xdr:colOff>
      <xdr:row>149</xdr:row>
      <xdr:rowOff>182405</xdr:rowOff>
    </xdr:from>
    <xdr:to>
      <xdr:col>48</xdr:col>
      <xdr:colOff>19154</xdr:colOff>
      <xdr:row>151</xdr:row>
      <xdr:rowOff>61041</xdr:rowOff>
    </xdr:to>
    <xdr:sp macro="" textlink="">
      <xdr:nvSpPr>
        <xdr:cNvPr id="300" name="テキスト ボックス 299"/>
        <xdr:cNvSpPr txBox="1"/>
      </xdr:nvSpPr>
      <xdr:spPr>
        <a:xfrm>
          <a:off x="7710901" y="34880619"/>
          <a:ext cx="2105396" cy="586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G.</a:t>
          </a:r>
          <a:r>
            <a:rPr kumimoji="1" lang="en-US" altLang="ja-JP" sz="1100" baseline="0"/>
            <a:t> </a:t>
          </a:r>
          <a:r>
            <a:rPr kumimoji="1" lang="en-US" altLang="ja-JP" sz="1100"/>
            <a:t>ICETT</a:t>
          </a: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111341</xdr:colOff>
      <xdr:row>151</xdr:row>
      <xdr:rowOff>127488</xdr:rowOff>
    </xdr:from>
    <xdr:to>
      <xdr:col>48</xdr:col>
      <xdr:colOff>76286</xdr:colOff>
      <xdr:row>151</xdr:row>
      <xdr:rowOff>719738</xdr:rowOff>
    </xdr:to>
    <xdr:sp macro="" textlink="">
      <xdr:nvSpPr>
        <xdr:cNvPr id="301" name="大かっこ 300"/>
        <xdr:cNvSpPr/>
      </xdr:nvSpPr>
      <xdr:spPr>
        <a:xfrm>
          <a:off x="7663305" y="38322738"/>
          <a:ext cx="2210124" cy="59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四日市市で</a:t>
          </a:r>
          <a:r>
            <a:rPr lang="ja-JP" altLang="en-US" sz="1100">
              <a:solidFill>
                <a:schemeClr val="tx1"/>
              </a:solidFill>
              <a:effectLst/>
              <a:latin typeface="+mn-lt"/>
              <a:ea typeface="+mn-ea"/>
              <a:cs typeface="+mn-cs"/>
            </a:rPr>
            <a:t>行う</a:t>
          </a:r>
          <a:r>
            <a:rPr lang="ja-JP" altLang="ja-JP" sz="1100">
              <a:solidFill>
                <a:schemeClr val="tx1"/>
              </a:solidFill>
              <a:effectLst/>
              <a:latin typeface="+mn-lt"/>
              <a:ea typeface="+mn-ea"/>
              <a:cs typeface="+mn-cs"/>
            </a:rPr>
            <a:t>訪日研修</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18</xdr:col>
      <xdr:colOff>100800</xdr:colOff>
      <xdr:row>140</xdr:row>
      <xdr:rowOff>157286</xdr:rowOff>
    </xdr:from>
    <xdr:to>
      <xdr:col>23</xdr:col>
      <xdr:colOff>179275</xdr:colOff>
      <xdr:row>140</xdr:row>
      <xdr:rowOff>161513</xdr:rowOff>
    </xdr:to>
    <xdr:cxnSp macro="">
      <xdr:nvCxnSpPr>
        <xdr:cNvPr id="308" name="カギ線コネクタ 307"/>
        <xdr:cNvCxnSpPr>
          <a:stCxn id="236" idx="3"/>
          <a:endCxn id="264" idx="1"/>
        </xdr:cNvCxnSpPr>
      </xdr:nvCxnSpPr>
      <xdr:spPr>
        <a:xfrm flipV="1">
          <a:off x="3758400" y="33774186"/>
          <a:ext cx="1094475" cy="422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91622</xdr:colOff>
      <xdr:row>175</xdr:row>
      <xdr:rowOff>1900463</xdr:rowOff>
    </xdr:from>
    <xdr:to>
      <xdr:col>47</xdr:col>
      <xdr:colOff>10935</xdr:colOff>
      <xdr:row>175</xdr:row>
      <xdr:rowOff>2452607</xdr:rowOff>
    </xdr:to>
    <xdr:sp macro="" textlink="">
      <xdr:nvSpPr>
        <xdr:cNvPr id="357" name="テキスト ボックス 356"/>
        <xdr:cNvSpPr txBox="1"/>
      </xdr:nvSpPr>
      <xdr:spPr>
        <a:xfrm>
          <a:off x="7643586" y="53253820"/>
          <a:ext cx="1960385" cy="552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S.</a:t>
          </a:r>
          <a:r>
            <a:rPr kumimoji="1" lang="en-US" altLang="ja-JP" sz="1100" baseline="0"/>
            <a:t> </a:t>
          </a:r>
          <a:r>
            <a:rPr kumimoji="1" lang="ja-JP" altLang="ja-JP" sz="1100">
              <a:solidFill>
                <a:schemeClr val="dk1"/>
              </a:solidFill>
              <a:effectLst/>
              <a:latin typeface="+mn-lt"/>
              <a:ea typeface="+mn-ea"/>
              <a:cs typeface="+mn-cs"/>
            </a:rPr>
            <a:t>インドネシア大学</a:t>
          </a:r>
          <a:endParaRPr lang="ja-JP" altLang="ja-JP">
            <a:effectLst/>
          </a:endParaRPr>
        </a:p>
        <a:p>
          <a:pPr algn="ctr">
            <a:lnSpc>
              <a:spcPts val="1200"/>
            </a:lnSpc>
          </a:pP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21</xdr:col>
      <xdr:colOff>19050</xdr:colOff>
      <xdr:row>153</xdr:row>
      <xdr:rowOff>53069</xdr:rowOff>
    </xdr:from>
    <xdr:to>
      <xdr:col>24</xdr:col>
      <xdr:colOff>87943</xdr:colOff>
      <xdr:row>153</xdr:row>
      <xdr:rowOff>54196</xdr:rowOff>
    </xdr:to>
    <xdr:cxnSp macro="">
      <xdr:nvCxnSpPr>
        <xdr:cNvPr id="83" name="直線コネクタ 82"/>
        <xdr:cNvCxnSpPr/>
      </xdr:nvCxnSpPr>
      <xdr:spPr>
        <a:xfrm>
          <a:off x="4305300" y="40071676"/>
          <a:ext cx="681214"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164756</xdr:colOff>
      <xdr:row>152</xdr:row>
      <xdr:rowOff>227012</xdr:rowOff>
    </xdr:from>
    <xdr:to>
      <xdr:col>47</xdr:col>
      <xdr:colOff>37674</xdr:colOff>
      <xdr:row>154</xdr:row>
      <xdr:rowOff>46399</xdr:rowOff>
    </xdr:to>
    <xdr:sp macro="" textlink="">
      <xdr:nvSpPr>
        <xdr:cNvPr id="96" name="テキスト ボックス 95"/>
        <xdr:cNvSpPr txBox="1"/>
      </xdr:nvSpPr>
      <xdr:spPr>
        <a:xfrm>
          <a:off x="7683156" y="35113912"/>
          <a:ext cx="1904918" cy="530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I.</a:t>
          </a:r>
          <a:r>
            <a:rPr kumimoji="1" lang="en-US" altLang="ja-JP" sz="1100" baseline="0"/>
            <a:t> </a:t>
          </a:r>
          <a:r>
            <a:rPr kumimoji="1" lang="ja-JP" altLang="en-US" sz="1100"/>
            <a:t>株式会社ジオプラン</a:t>
          </a:r>
          <a:endParaRPr kumimoji="1" lang="en-US" altLang="ja-JP" sz="1100"/>
        </a:p>
        <a:p>
          <a:pPr algn="ctr">
            <a:lnSpc>
              <a:spcPts val="1200"/>
            </a:lnSpc>
          </a:pPr>
          <a:r>
            <a:rPr kumimoji="1" lang="en-US" altLang="ja-JP" sz="1100"/>
            <a:t>2</a:t>
          </a:r>
          <a:r>
            <a:rPr kumimoji="1" lang="ja-JP" altLang="en-US" sz="1100"/>
            <a:t>百万</a:t>
          </a:r>
        </a:p>
      </xdr:txBody>
    </xdr:sp>
    <xdr:clientData/>
  </xdr:twoCellAnchor>
  <xdr:twoCellAnchor>
    <xdr:from>
      <xdr:col>37</xdr:col>
      <xdr:colOff>43296</xdr:colOff>
      <xdr:row>151</xdr:row>
      <xdr:rowOff>1291320</xdr:rowOff>
    </xdr:from>
    <xdr:to>
      <xdr:col>47</xdr:col>
      <xdr:colOff>122463</xdr:colOff>
      <xdr:row>152</xdr:row>
      <xdr:rowOff>349250</xdr:rowOff>
    </xdr:to>
    <xdr:sp macro="" textlink="">
      <xdr:nvSpPr>
        <xdr:cNvPr id="103" name="テキスト ボックス 102"/>
        <xdr:cNvSpPr txBox="1"/>
      </xdr:nvSpPr>
      <xdr:spPr>
        <a:xfrm>
          <a:off x="7412182" y="39443275"/>
          <a:ext cx="2070758" cy="40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137751</xdr:colOff>
      <xdr:row>163</xdr:row>
      <xdr:rowOff>77528</xdr:rowOff>
    </xdr:from>
    <xdr:to>
      <xdr:col>47</xdr:col>
      <xdr:colOff>16080</xdr:colOff>
      <xdr:row>163</xdr:row>
      <xdr:rowOff>402400</xdr:rowOff>
    </xdr:to>
    <xdr:sp macro="" textlink="">
      <xdr:nvSpPr>
        <xdr:cNvPr id="104" name="テキスト ボックス 103"/>
        <xdr:cNvSpPr txBox="1"/>
      </xdr:nvSpPr>
      <xdr:spPr>
        <a:xfrm>
          <a:off x="7506637" y="44360119"/>
          <a:ext cx="1869920" cy="324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114300</xdr:colOff>
      <xdr:row>153</xdr:row>
      <xdr:rowOff>165100</xdr:rowOff>
    </xdr:from>
    <xdr:to>
      <xdr:col>37</xdr:col>
      <xdr:colOff>183193</xdr:colOff>
      <xdr:row>153</xdr:row>
      <xdr:rowOff>166227</xdr:rowOff>
    </xdr:to>
    <xdr:cxnSp macro="">
      <xdr:nvCxnSpPr>
        <xdr:cNvPr id="109" name="直線コネクタ 108"/>
        <xdr:cNvCxnSpPr/>
      </xdr:nvCxnSpPr>
      <xdr:spPr>
        <a:xfrm>
          <a:off x="7023100" y="35407600"/>
          <a:ext cx="678493" cy="112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163</xdr:row>
      <xdr:rowOff>12700</xdr:rowOff>
    </xdr:from>
    <xdr:to>
      <xdr:col>32</xdr:col>
      <xdr:colOff>142980</xdr:colOff>
      <xdr:row>163</xdr:row>
      <xdr:rowOff>237670</xdr:rowOff>
    </xdr:to>
    <xdr:sp macro="" textlink="">
      <xdr:nvSpPr>
        <xdr:cNvPr id="123" name="テキスト ボックス 122"/>
        <xdr:cNvSpPr txBox="1"/>
      </xdr:nvSpPr>
      <xdr:spPr>
        <a:xfrm>
          <a:off x="4622800" y="38811200"/>
          <a:ext cx="2022580" cy="2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37</xdr:col>
      <xdr:colOff>14845</xdr:colOff>
      <xdr:row>175</xdr:row>
      <xdr:rowOff>259689</xdr:rowOff>
    </xdr:from>
    <xdr:to>
      <xdr:col>46</xdr:col>
      <xdr:colOff>173182</xdr:colOff>
      <xdr:row>175</xdr:row>
      <xdr:rowOff>528204</xdr:rowOff>
    </xdr:to>
    <xdr:sp macro="" textlink="">
      <xdr:nvSpPr>
        <xdr:cNvPr id="180" name="テキスト ボックス 179"/>
        <xdr:cNvSpPr txBox="1"/>
      </xdr:nvSpPr>
      <xdr:spPr>
        <a:xfrm>
          <a:off x="7383731" y="51582121"/>
          <a:ext cx="1950769" cy="268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36</xdr:col>
      <xdr:colOff>155864</xdr:colOff>
      <xdr:row>176</xdr:row>
      <xdr:rowOff>60613</xdr:rowOff>
    </xdr:from>
    <xdr:to>
      <xdr:col>46</xdr:col>
      <xdr:colOff>106383</xdr:colOff>
      <xdr:row>176</xdr:row>
      <xdr:rowOff>332755</xdr:rowOff>
    </xdr:to>
    <xdr:sp macro="" textlink="">
      <xdr:nvSpPr>
        <xdr:cNvPr id="184" name="テキスト ボックス 183"/>
        <xdr:cNvSpPr txBox="1"/>
      </xdr:nvSpPr>
      <xdr:spPr>
        <a:xfrm>
          <a:off x="7325591" y="54465681"/>
          <a:ext cx="1942110"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5196</xdr:colOff>
      <xdr:row>176</xdr:row>
      <xdr:rowOff>1903236</xdr:rowOff>
    </xdr:from>
    <xdr:to>
      <xdr:col>47</xdr:col>
      <xdr:colOff>56903</xdr:colOff>
      <xdr:row>176</xdr:row>
      <xdr:rowOff>2170957</xdr:rowOff>
    </xdr:to>
    <xdr:sp macro="" textlink="">
      <xdr:nvSpPr>
        <xdr:cNvPr id="185" name="テキスト ボックス 184"/>
        <xdr:cNvSpPr txBox="1"/>
      </xdr:nvSpPr>
      <xdr:spPr>
        <a:xfrm>
          <a:off x="7374082" y="56308304"/>
          <a:ext cx="2043298" cy="267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21</xdr:col>
      <xdr:colOff>40821</xdr:colOff>
      <xdr:row>175</xdr:row>
      <xdr:rowOff>786577</xdr:rowOff>
    </xdr:from>
    <xdr:to>
      <xdr:col>23</xdr:col>
      <xdr:colOff>196964</xdr:colOff>
      <xdr:row>175</xdr:row>
      <xdr:rowOff>789215</xdr:rowOff>
    </xdr:to>
    <xdr:cxnSp macro="">
      <xdr:nvCxnSpPr>
        <xdr:cNvPr id="1029" name="直線矢印コネクタ 1028"/>
        <xdr:cNvCxnSpPr/>
      </xdr:nvCxnSpPr>
      <xdr:spPr>
        <a:xfrm flipV="1">
          <a:off x="4327071" y="52139934"/>
          <a:ext cx="564357" cy="26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170194</xdr:colOff>
      <xdr:row>175</xdr:row>
      <xdr:rowOff>841005</xdr:rowOff>
    </xdr:from>
    <xdr:to>
      <xdr:col>37</xdr:col>
      <xdr:colOff>105332</xdr:colOff>
      <xdr:row>175</xdr:row>
      <xdr:rowOff>843817</xdr:rowOff>
    </xdr:to>
    <xdr:cxnSp macro="">
      <xdr:nvCxnSpPr>
        <xdr:cNvPr id="1032" name="直線矢印コネクタ 1031"/>
        <xdr:cNvCxnSpPr>
          <a:stCxn id="238" idx="3"/>
          <a:endCxn id="249" idx="1"/>
        </xdr:cNvCxnSpPr>
      </xdr:nvCxnSpPr>
      <xdr:spPr>
        <a:xfrm>
          <a:off x="6905730" y="52194362"/>
          <a:ext cx="751566" cy="28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170194</xdr:colOff>
      <xdr:row>175</xdr:row>
      <xdr:rowOff>841005</xdr:rowOff>
    </xdr:from>
    <xdr:to>
      <xdr:col>37</xdr:col>
      <xdr:colOff>91622</xdr:colOff>
      <xdr:row>175</xdr:row>
      <xdr:rowOff>2176535</xdr:rowOff>
    </xdr:to>
    <xdr:cxnSp macro="">
      <xdr:nvCxnSpPr>
        <xdr:cNvPr id="1036" name="カギ線コネクタ 1035"/>
        <xdr:cNvCxnSpPr>
          <a:stCxn id="238" idx="3"/>
          <a:endCxn id="357" idx="1"/>
        </xdr:cNvCxnSpPr>
      </xdr:nvCxnSpPr>
      <xdr:spPr>
        <a:xfrm>
          <a:off x="6905730" y="52194362"/>
          <a:ext cx="737856" cy="1335530"/>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152393</xdr:colOff>
      <xdr:row>148</xdr:row>
      <xdr:rowOff>105175</xdr:rowOff>
    </xdr:from>
    <xdr:to>
      <xdr:col>21</xdr:col>
      <xdr:colOff>27214</xdr:colOff>
      <xdr:row>148</xdr:row>
      <xdr:rowOff>108858</xdr:rowOff>
    </xdr:to>
    <xdr:cxnSp macro="">
      <xdr:nvCxnSpPr>
        <xdr:cNvPr id="1042" name="直線矢印コネクタ 1041"/>
        <xdr:cNvCxnSpPr/>
      </xdr:nvCxnSpPr>
      <xdr:spPr>
        <a:xfrm flipH="1" flipV="1">
          <a:off x="3826322" y="37239068"/>
          <a:ext cx="487142" cy="3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133343</xdr:colOff>
      <xdr:row>153</xdr:row>
      <xdr:rowOff>54430</xdr:rowOff>
    </xdr:from>
    <xdr:to>
      <xdr:col>21</xdr:col>
      <xdr:colOff>54429</xdr:colOff>
      <xdr:row>153</xdr:row>
      <xdr:rowOff>57551</xdr:rowOff>
    </xdr:to>
    <xdr:cxnSp macro="">
      <xdr:nvCxnSpPr>
        <xdr:cNvPr id="1044" name="直線矢印コネクタ 1043"/>
        <xdr:cNvCxnSpPr/>
      </xdr:nvCxnSpPr>
      <xdr:spPr>
        <a:xfrm flipH="1">
          <a:off x="3807272" y="40073037"/>
          <a:ext cx="533407" cy="3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141145</xdr:colOff>
      <xdr:row>146</xdr:row>
      <xdr:rowOff>326574</xdr:rowOff>
    </xdr:from>
    <xdr:to>
      <xdr:col>48</xdr:col>
      <xdr:colOff>1362</xdr:colOff>
      <xdr:row>147</xdr:row>
      <xdr:rowOff>40822</xdr:rowOff>
    </xdr:to>
    <xdr:sp macro="" textlink="">
      <xdr:nvSpPr>
        <xdr:cNvPr id="97" name="テキスト ボックス 96"/>
        <xdr:cNvSpPr txBox="1"/>
      </xdr:nvSpPr>
      <xdr:spPr>
        <a:xfrm>
          <a:off x="7693109" y="35922860"/>
          <a:ext cx="2105396" cy="8164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en-US" sz="1100" baseline="0"/>
            <a:t>国際応用システム分析研究所</a:t>
          </a:r>
          <a:r>
            <a:rPr kumimoji="1" lang="en-US" altLang="ja-JP" sz="1100" baseline="0"/>
            <a:t> (IIASA)</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81643</xdr:colOff>
      <xdr:row>147</xdr:row>
      <xdr:rowOff>104969</xdr:rowOff>
    </xdr:from>
    <xdr:to>
      <xdr:col>48</xdr:col>
      <xdr:colOff>46588</xdr:colOff>
      <xdr:row>148</xdr:row>
      <xdr:rowOff>190502</xdr:rowOff>
    </xdr:to>
    <xdr:sp macro="" textlink="">
      <xdr:nvSpPr>
        <xdr:cNvPr id="98" name="大かっこ 97"/>
        <xdr:cNvSpPr/>
      </xdr:nvSpPr>
      <xdr:spPr>
        <a:xfrm>
          <a:off x="7570674" y="36645250"/>
          <a:ext cx="2191414" cy="514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GAINS</a:t>
          </a:r>
          <a:r>
            <a:rPr lang="ja-JP" altLang="en-US" sz="1100">
              <a:solidFill>
                <a:schemeClr val="tx1"/>
              </a:solidFill>
              <a:effectLst/>
              <a:latin typeface="+mn-lt"/>
              <a:ea typeface="+mn-ea"/>
              <a:cs typeface="+mn-cs"/>
            </a:rPr>
            <a:t>モデルを活用したコベネフィット効果の評価等</a:t>
          </a:r>
          <a:endParaRPr lang="ja-JP" altLang="ja-JP" sz="1100">
            <a:solidFill>
              <a:schemeClr val="tx1"/>
            </a:solidFill>
            <a:effectLst/>
            <a:latin typeface="+mn-lt"/>
            <a:ea typeface="+mn-ea"/>
            <a:cs typeface="+mn-cs"/>
          </a:endParaRPr>
        </a:p>
      </xdr:txBody>
    </xdr:sp>
    <xdr:clientData/>
  </xdr:twoCellAnchor>
  <xdr:twoCellAnchor>
    <xdr:from>
      <xdr:col>37</xdr:col>
      <xdr:colOff>60614</xdr:colOff>
      <xdr:row>142</xdr:row>
      <xdr:rowOff>111485</xdr:rowOff>
    </xdr:from>
    <xdr:to>
      <xdr:col>47</xdr:col>
      <xdr:colOff>163285</xdr:colOff>
      <xdr:row>143</xdr:row>
      <xdr:rowOff>201632</xdr:rowOff>
    </xdr:to>
    <xdr:sp macro="" textlink="">
      <xdr:nvSpPr>
        <xdr:cNvPr id="93" name="テキスト ボックス 92"/>
        <xdr:cNvSpPr txBox="1"/>
      </xdr:nvSpPr>
      <xdr:spPr>
        <a:xfrm>
          <a:off x="7429500" y="34418803"/>
          <a:ext cx="2094262" cy="2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51955</xdr:colOff>
      <xdr:row>146</xdr:row>
      <xdr:rowOff>95561</xdr:rowOff>
    </xdr:from>
    <xdr:to>
      <xdr:col>48</xdr:col>
      <xdr:colOff>27214</xdr:colOff>
      <xdr:row>146</xdr:row>
      <xdr:rowOff>398318</xdr:rowOff>
    </xdr:to>
    <xdr:sp macro="" textlink="">
      <xdr:nvSpPr>
        <xdr:cNvPr id="99" name="テキスト ボックス 98"/>
        <xdr:cNvSpPr txBox="1"/>
      </xdr:nvSpPr>
      <xdr:spPr>
        <a:xfrm>
          <a:off x="7420841" y="35641129"/>
          <a:ext cx="2166009" cy="30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69273</xdr:colOff>
      <xdr:row>148</xdr:row>
      <xdr:rowOff>301986</xdr:rowOff>
    </xdr:from>
    <xdr:to>
      <xdr:col>48</xdr:col>
      <xdr:colOff>27215</xdr:colOff>
      <xdr:row>149</xdr:row>
      <xdr:rowOff>174418</xdr:rowOff>
    </xdr:to>
    <xdr:sp macro="" textlink="">
      <xdr:nvSpPr>
        <xdr:cNvPr id="101" name="テキスト ボックス 100"/>
        <xdr:cNvSpPr txBox="1"/>
      </xdr:nvSpPr>
      <xdr:spPr>
        <a:xfrm>
          <a:off x="7438159" y="37388872"/>
          <a:ext cx="2148692" cy="227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129454</xdr:colOff>
      <xdr:row>172</xdr:row>
      <xdr:rowOff>166997</xdr:rowOff>
    </xdr:from>
    <xdr:to>
      <xdr:col>46</xdr:col>
      <xdr:colOff>154627</xdr:colOff>
      <xdr:row>172</xdr:row>
      <xdr:rowOff>411925</xdr:rowOff>
    </xdr:to>
    <xdr:sp macro="" textlink="">
      <xdr:nvSpPr>
        <xdr:cNvPr id="102" name="テキスト ボックス 101"/>
        <xdr:cNvSpPr txBox="1"/>
      </xdr:nvSpPr>
      <xdr:spPr>
        <a:xfrm>
          <a:off x="7498340" y="48216292"/>
          <a:ext cx="1817605"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153051</xdr:colOff>
      <xdr:row>169</xdr:row>
      <xdr:rowOff>272115</xdr:rowOff>
    </xdr:from>
    <xdr:to>
      <xdr:col>46</xdr:col>
      <xdr:colOff>194211</xdr:colOff>
      <xdr:row>170</xdr:row>
      <xdr:rowOff>153391</xdr:rowOff>
    </xdr:to>
    <xdr:sp macro="" textlink="">
      <xdr:nvSpPr>
        <xdr:cNvPr id="105" name="テキスト ボックス 104"/>
        <xdr:cNvSpPr txBox="1"/>
      </xdr:nvSpPr>
      <xdr:spPr>
        <a:xfrm>
          <a:off x="7521937" y="46849365"/>
          <a:ext cx="1833592" cy="236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111917</xdr:colOff>
      <xdr:row>140</xdr:row>
      <xdr:rowOff>57150</xdr:rowOff>
    </xdr:from>
    <xdr:to>
      <xdr:col>37</xdr:col>
      <xdr:colOff>133350</xdr:colOff>
      <xdr:row>140</xdr:row>
      <xdr:rowOff>60364</xdr:rowOff>
    </xdr:to>
    <xdr:cxnSp macro="">
      <xdr:nvCxnSpPr>
        <xdr:cNvPr id="111" name="カギ線コネクタ 110"/>
        <xdr:cNvCxnSpPr/>
      </xdr:nvCxnSpPr>
      <xdr:spPr>
        <a:xfrm flipV="1">
          <a:off x="7223917" y="33674050"/>
          <a:ext cx="427833" cy="3214"/>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23811</xdr:colOff>
      <xdr:row>140</xdr:row>
      <xdr:rowOff>60364</xdr:rowOff>
    </xdr:from>
    <xdr:to>
      <xdr:col>37</xdr:col>
      <xdr:colOff>140820</xdr:colOff>
      <xdr:row>150</xdr:row>
      <xdr:rowOff>81838</xdr:rowOff>
    </xdr:to>
    <xdr:cxnSp macro="">
      <xdr:nvCxnSpPr>
        <xdr:cNvPr id="112" name="カギ線コネクタ 111"/>
        <xdr:cNvCxnSpPr/>
      </xdr:nvCxnSpPr>
      <xdr:spPr>
        <a:xfrm>
          <a:off x="6905624" y="33540739"/>
          <a:ext cx="724227" cy="422438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23811</xdr:colOff>
      <xdr:row>140</xdr:row>
      <xdr:rowOff>60364</xdr:rowOff>
    </xdr:from>
    <xdr:to>
      <xdr:col>37</xdr:col>
      <xdr:colOff>137645</xdr:colOff>
      <xdr:row>144</xdr:row>
      <xdr:rowOff>94197</xdr:rowOff>
    </xdr:to>
    <xdr:cxnSp macro="">
      <xdr:nvCxnSpPr>
        <xdr:cNvPr id="113" name="カギ線コネクタ 112"/>
        <xdr:cNvCxnSpPr/>
      </xdr:nvCxnSpPr>
      <xdr:spPr>
        <a:xfrm>
          <a:off x="6932611" y="33677264"/>
          <a:ext cx="723434" cy="127208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146556</xdr:colOff>
      <xdr:row>166</xdr:row>
      <xdr:rowOff>202223</xdr:rowOff>
    </xdr:from>
    <xdr:to>
      <xdr:col>46</xdr:col>
      <xdr:colOff>184314</xdr:colOff>
      <xdr:row>166</xdr:row>
      <xdr:rowOff>430482</xdr:rowOff>
    </xdr:to>
    <xdr:sp macro="" textlink="">
      <xdr:nvSpPr>
        <xdr:cNvPr id="115" name="テキスト ボックス 114"/>
        <xdr:cNvSpPr txBox="1"/>
      </xdr:nvSpPr>
      <xdr:spPr>
        <a:xfrm>
          <a:off x="7515442" y="45627814"/>
          <a:ext cx="1830190" cy="22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142658</xdr:colOff>
      <xdr:row>174</xdr:row>
      <xdr:rowOff>504081</xdr:rowOff>
    </xdr:from>
    <xdr:to>
      <xdr:col>47</xdr:col>
      <xdr:colOff>3711</xdr:colOff>
      <xdr:row>174</xdr:row>
      <xdr:rowOff>728600</xdr:rowOff>
    </xdr:to>
    <xdr:sp macro="" textlink="">
      <xdr:nvSpPr>
        <xdr:cNvPr id="118" name="テキスト ボックス 117"/>
        <xdr:cNvSpPr txBox="1"/>
      </xdr:nvSpPr>
      <xdr:spPr>
        <a:xfrm>
          <a:off x="7511544" y="49886876"/>
          <a:ext cx="1852644" cy="22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37</xdr:col>
      <xdr:colOff>15586</xdr:colOff>
      <xdr:row>175</xdr:row>
      <xdr:rowOff>1669935</xdr:rowOff>
    </xdr:from>
    <xdr:to>
      <xdr:col>46</xdr:col>
      <xdr:colOff>152152</xdr:colOff>
      <xdr:row>175</xdr:row>
      <xdr:rowOff>2031091</xdr:rowOff>
    </xdr:to>
    <xdr:sp macro="" textlink="">
      <xdr:nvSpPr>
        <xdr:cNvPr id="120" name="テキスト ボックス 119"/>
        <xdr:cNvSpPr txBox="1"/>
      </xdr:nvSpPr>
      <xdr:spPr>
        <a:xfrm>
          <a:off x="7384472" y="52992367"/>
          <a:ext cx="1928998" cy="36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34</xdr:col>
      <xdr:colOff>119061</xdr:colOff>
      <xdr:row>164</xdr:row>
      <xdr:rowOff>279195</xdr:rowOff>
    </xdr:from>
    <xdr:to>
      <xdr:col>38</xdr:col>
      <xdr:colOff>61763</xdr:colOff>
      <xdr:row>171</xdr:row>
      <xdr:rowOff>103445</xdr:rowOff>
    </xdr:to>
    <xdr:cxnSp macro="">
      <xdr:nvCxnSpPr>
        <xdr:cNvPr id="124" name="カギ線コネクタ 123"/>
        <xdr:cNvCxnSpPr/>
      </xdr:nvCxnSpPr>
      <xdr:spPr>
        <a:xfrm>
          <a:off x="7000874" y="44891914"/>
          <a:ext cx="752327" cy="2503156"/>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119061</xdr:colOff>
      <xdr:row>164</xdr:row>
      <xdr:rowOff>279195</xdr:rowOff>
    </xdr:from>
    <xdr:to>
      <xdr:col>38</xdr:col>
      <xdr:colOff>53566</xdr:colOff>
      <xdr:row>168</xdr:row>
      <xdr:rowOff>57978</xdr:rowOff>
    </xdr:to>
    <xdr:cxnSp macro="">
      <xdr:nvCxnSpPr>
        <xdr:cNvPr id="125" name="カギ線コネクタ 124"/>
        <xdr:cNvCxnSpPr/>
      </xdr:nvCxnSpPr>
      <xdr:spPr>
        <a:xfrm>
          <a:off x="7000874" y="44891914"/>
          <a:ext cx="744130" cy="129087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119061</xdr:colOff>
      <xdr:row>164</xdr:row>
      <xdr:rowOff>279195</xdr:rowOff>
    </xdr:from>
    <xdr:to>
      <xdr:col>38</xdr:col>
      <xdr:colOff>52040</xdr:colOff>
      <xdr:row>173</xdr:row>
      <xdr:rowOff>174366</xdr:rowOff>
    </xdr:to>
    <xdr:cxnSp macro="">
      <xdr:nvCxnSpPr>
        <xdr:cNvPr id="126" name="カギ線コネクタ 125"/>
        <xdr:cNvCxnSpPr/>
      </xdr:nvCxnSpPr>
      <xdr:spPr>
        <a:xfrm>
          <a:off x="7000874" y="44891914"/>
          <a:ext cx="742604" cy="3907577"/>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119061</xdr:colOff>
      <xdr:row>164</xdr:row>
      <xdr:rowOff>279195</xdr:rowOff>
    </xdr:from>
    <xdr:to>
      <xdr:col>38</xdr:col>
      <xdr:colOff>49833</xdr:colOff>
      <xdr:row>174</xdr:row>
      <xdr:rowOff>935432</xdr:rowOff>
    </xdr:to>
    <xdr:cxnSp macro="">
      <xdr:nvCxnSpPr>
        <xdr:cNvPr id="127" name="カギ線コネクタ 126"/>
        <xdr:cNvCxnSpPr/>
      </xdr:nvCxnSpPr>
      <xdr:spPr>
        <a:xfrm>
          <a:off x="7000874" y="44891914"/>
          <a:ext cx="740397" cy="5335393"/>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119061</xdr:colOff>
      <xdr:row>164</xdr:row>
      <xdr:rowOff>273843</xdr:rowOff>
    </xdr:from>
    <xdr:to>
      <xdr:col>38</xdr:col>
      <xdr:colOff>32998</xdr:colOff>
      <xdr:row>164</xdr:row>
      <xdr:rowOff>279195</xdr:rowOff>
    </xdr:to>
    <xdr:cxnSp macro="">
      <xdr:nvCxnSpPr>
        <xdr:cNvPr id="128" name="直線矢印コネクタ 127"/>
        <xdr:cNvCxnSpPr/>
      </xdr:nvCxnSpPr>
      <xdr:spPr>
        <a:xfrm flipV="1">
          <a:off x="7000874" y="44886562"/>
          <a:ext cx="723562" cy="5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25978</xdr:colOff>
      <xdr:row>138</xdr:row>
      <xdr:rowOff>1090015</xdr:rowOff>
    </xdr:from>
    <xdr:to>
      <xdr:col>47</xdr:col>
      <xdr:colOff>121228</xdr:colOff>
      <xdr:row>139</xdr:row>
      <xdr:rowOff>296265</xdr:rowOff>
    </xdr:to>
    <xdr:sp macro="" textlink="">
      <xdr:nvSpPr>
        <xdr:cNvPr id="100" name="テキスト ボックス 99"/>
        <xdr:cNvSpPr txBox="1"/>
      </xdr:nvSpPr>
      <xdr:spPr>
        <a:xfrm>
          <a:off x="7394864" y="32964129"/>
          <a:ext cx="2086841" cy="357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36</xdr:col>
      <xdr:colOff>0</xdr:colOff>
      <xdr:row>146</xdr:row>
      <xdr:rowOff>789214</xdr:rowOff>
    </xdr:from>
    <xdr:to>
      <xdr:col>37</xdr:col>
      <xdr:colOff>136071</xdr:colOff>
      <xdr:row>146</xdr:row>
      <xdr:rowOff>789214</xdr:rowOff>
    </xdr:to>
    <xdr:cxnSp macro="">
      <xdr:nvCxnSpPr>
        <xdr:cNvPr id="140" name="直線コネクタ 139"/>
        <xdr:cNvCxnSpPr/>
      </xdr:nvCxnSpPr>
      <xdr:spPr>
        <a:xfrm>
          <a:off x="7347857" y="36385500"/>
          <a:ext cx="34017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0" zoomScale="90" zoomScaleNormal="90" zoomScaleSheetLayoutView="80" zoomScalePageLayoutView="85" workbookViewId="0">
      <selection activeCell="BG131" sqref="BG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704" t="s">
        <v>442</v>
      </c>
      <c r="AR2" s="704"/>
      <c r="AS2" s="68" t="str">
        <f>IF(OR(AQ2="　", AQ2=""), "", "-")</f>
        <v/>
      </c>
      <c r="AT2" s="705">
        <v>80</v>
      </c>
      <c r="AU2" s="705"/>
      <c r="AV2" s="69" t="str">
        <f>IF(AW2="", "", "-")</f>
        <v/>
      </c>
      <c r="AW2" s="707"/>
      <c r="AX2" s="707"/>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447</v>
      </c>
      <c r="AK3" s="658"/>
      <c r="AL3" s="658"/>
      <c r="AM3" s="658"/>
      <c r="AN3" s="658"/>
      <c r="AO3" s="658"/>
      <c r="AP3" s="658"/>
      <c r="AQ3" s="658"/>
      <c r="AR3" s="658"/>
      <c r="AS3" s="658"/>
      <c r="AT3" s="658"/>
      <c r="AU3" s="658"/>
      <c r="AV3" s="658"/>
      <c r="AW3" s="658"/>
      <c r="AX3" s="36" t="s">
        <v>91</v>
      </c>
    </row>
    <row r="4" spans="1:50" ht="24.75" customHeight="1" x14ac:dyDescent="0.15">
      <c r="A4" s="470" t="s">
        <v>30</v>
      </c>
      <c r="B4" s="471"/>
      <c r="C4" s="471"/>
      <c r="D4" s="471"/>
      <c r="E4" s="471"/>
      <c r="F4" s="471"/>
      <c r="G4" s="444" t="s">
        <v>448</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449</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93</v>
      </c>
      <c r="B5" s="455"/>
      <c r="C5" s="455"/>
      <c r="D5" s="455"/>
      <c r="E5" s="455"/>
      <c r="F5" s="456"/>
      <c r="G5" s="672" t="s">
        <v>209</v>
      </c>
      <c r="H5" s="634"/>
      <c r="I5" s="634"/>
      <c r="J5" s="634"/>
      <c r="K5" s="634"/>
      <c r="L5" s="634"/>
      <c r="M5" s="673" t="s">
        <v>92</v>
      </c>
      <c r="N5" s="674"/>
      <c r="O5" s="674"/>
      <c r="P5" s="674"/>
      <c r="Q5" s="674"/>
      <c r="R5" s="675"/>
      <c r="S5" s="633" t="s">
        <v>157</v>
      </c>
      <c r="T5" s="634"/>
      <c r="U5" s="634"/>
      <c r="V5" s="634"/>
      <c r="W5" s="634"/>
      <c r="X5" s="635"/>
      <c r="Y5" s="461" t="s">
        <v>3</v>
      </c>
      <c r="Z5" s="462"/>
      <c r="AA5" s="462"/>
      <c r="AB5" s="462"/>
      <c r="AC5" s="462"/>
      <c r="AD5" s="463"/>
      <c r="AE5" s="464" t="s">
        <v>450</v>
      </c>
      <c r="AF5" s="465"/>
      <c r="AG5" s="465"/>
      <c r="AH5" s="465"/>
      <c r="AI5" s="465"/>
      <c r="AJ5" s="465"/>
      <c r="AK5" s="465"/>
      <c r="AL5" s="465"/>
      <c r="AM5" s="465"/>
      <c r="AN5" s="465"/>
      <c r="AO5" s="465"/>
      <c r="AP5" s="466"/>
      <c r="AQ5" s="467" t="s">
        <v>625</v>
      </c>
      <c r="AR5" s="468"/>
      <c r="AS5" s="468"/>
      <c r="AT5" s="468"/>
      <c r="AU5" s="468"/>
      <c r="AV5" s="468"/>
      <c r="AW5" s="468"/>
      <c r="AX5" s="469"/>
    </row>
    <row r="6" spans="1:50" ht="52.5" customHeight="1" x14ac:dyDescent="0.15">
      <c r="A6" s="472" t="s">
        <v>4</v>
      </c>
      <c r="B6" s="473"/>
      <c r="C6" s="473"/>
      <c r="D6" s="473"/>
      <c r="E6" s="473"/>
      <c r="F6" s="473"/>
      <c r="G6" s="474" t="str">
        <f>入力規則等!F39</f>
        <v>エネルギー対策特別会計エネルギー需給勘定</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566</v>
      </c>
      <c r="AF6" s="479"/>
      <c r="AG6" s="479"/>
      <c r="AH6" s="479"/>
      <c r="AI6" s="479"/>
      <c r="AJ6" s="479"/>
      <c r="AK6" s="479"/>
      <c r="AL6" s="479"/>
      <c r="AM6" s="479"/>
      <c r="AN6" s="479"/>
      <c r="AO6" s="479"/>
      <c r="AP6" s="479"/>
      <c r="AQ6" s="480"/>
      <c r="AR6" s="480"/>
      <c r="AS6" s="480"/>
      <c r="AT6" s="480"/>
      <c r="AU6" s="480"/>
      <c r="AV6" s="480"/>
      <c r="AW6" s="480"/>
      <c r="AX6" s="481"/>
    </row>
    <row r="7" spans="1:50" ht="46.5" customHeight="1" x14ac:dyDescent="0.15">
      <c r="A7" s="499" t="s">
        <v>25</v>
      </c>
      <c r="B7" s="500"/>
      <c r="C7" s="500"/>
      <c r="D7" s="500"/>
      <c r="E7" s="500"/>
      <c r="F7" s="500"/>
      <c r="G7" s="501" t="s">
        <v>620</v>
      </c>
      <c r="H7" s="502"/>
      <c r="I7" s="502"/>
      <c r="J7" s="502"/>
      <c r="K7" s="502"/>
      <c r="L7" s="502"/>
      <c r="M7" s="502"/>
      <c r="N7" s="502"/>
      <c r="O7" s="502"/>
      <c r="P7" s="502"/>
      <c r="Q7" s="502"/>
      <c r="R7" s="502"/>
      <c r="S7" s="502"/>
      <c r="T7" s="502"/>
      <c r="U7" s="502"/>
      <c r="V7" s="503"/>
      <c r="W7" s="503"/>
      <c r="X7" s="503"/>
      <c r="Y7" s="504" t="s">
        <v>5</v>
      </c>
      <c r="Z7" s="391"/>
      <c r="AA7" s="391"/>
      <c r="AB7" s="391"/>
      <c r="AC7" s="391"/>
      <c r="AD7" s="393"/>
      <c r="AE7" s="505" t="s">
        <v>453</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3" t="s">
        <v>307</v>
      </c>
      <c r="B8" s="654"/>
      <c r="C8" s="654"/>
      <c r="D8" s="654"/>
      <c r="E8" s="654"/>
      <c r="F8" s="655"/>
      <c r="G8" s="650" t="str">
        <f>入力規則等!A26</f>
        <v>地球温暖化対策</v>
      </c>
      <c r="H8" s="651"/>
      <c r="I8" s="651"/>
      <c r="J8" s="651"/>
      <c r="K8" s="651"/>
      <c r="L8" s="651"/>
      <c r="M8" s="651"/>
      <c r="N8" s="651"/>
      <c r="O8" s="651"/>
      <c r="P8" s="651"/>
      <c r="Q8" s="651"/>
      <c r="R8" s="651"/>
      <c r="S8" s="651"/>
      <c r="T8" s="651"/>
      <c r="U8" s="651"/>
      <c r="V8" s="651"/>
      <c r="W8" s="651"/>
      <c r="X8" s="652"/>
      <c r="Y8" s="482" t="s">
        <v>79</v>
      </c>
      <c r="Z8" s="482"/>
      <c r="AA8" s="482"/>
      <c r="AB8" s="482"/>
      <c r="AC8" s="482"/>
      <c r="AD8" s="482"/>
      <c r="AE8" s="527" t="str">
        <f>入力規則等!K13</f>
        <v>エネルギー対策費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567</v>
      </c>
      <c r="H9" s="198"/>
      <c r="I9" s="198"/>
      <c r="J9" s="198"/>
      <c r="K9" s="198"/>
      <c r="L9" s="198"/>
      <c r="M9" s="198"/>
      <c r="N9" s="198"/>
      <c r="O9" s="198"/>
      <c r="P9" s="198"/>
      <c r="Q9" s="198"/>
      <c r="R9" s="198"/>
      <c r="S9" s="198"/>
      <c r="T9" s="198"/>
      <c r="U9" s="198"/>
      <c r="V9" s="198"/>
      <c r="W9" s="198"/>
      <c r="X9" s="198"/>
      <c r="Y9" s="440"/>
      <c r="Z9" s="440"/>
      <c r="AA9" s="440"/>
      <c r="AB9" s="440"/>
      <c r="AC9" s="440"/>
      <c r="AD9" s="440"/>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568</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8"/>
      <c r="G11" s="458" t="str">
        <f>入力規則等!P10</f>
        <v>委託・請負、その他</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9" t="s">
        <v>27</v>
      </c>
      <c r="B12" s="510"/>
      <c r="C12" s="510"/>
      <c r="D12" s="510"/>
      <c r="E12" s="510"/>
      <c r="F12" s="511"/>
      <c r="G12" s="515"/>
      <c r="H12" s="516"/>
      <c r="I12" s="516"/>
      <c r="J12" s="516"/>
      <c r="K12" s="516"/>
      <c r="L12" s="516"/>
      <c r="M12" s="516"/>
      <c r="N12" s="516"/>
      <c r="O12" s="51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7"/>
    </row>
    <row r="13" spans="1:50" ht="21" customHeight="1" x14ac:dyDescent="0.15">
      <c r="A13" s="412"/>
      <c r="B13" s="413"/>
      <c r="C13" s="413"/>
      <c r="D13" s="413"/>
      <c r="E13" s="413"/>
      <c r="F13" s="414"/>
      <c r="G13" s="518" t="s">
        <v>7</v>
      </c>
      <c r="H13" s="519"/>
      <c r="I13" s="524" t="s">
        <v>8</v>
      </c>
      <c r="J13" s="525"/>
      <c r="K13" s="525"/>
      <c r="L13" s="525"/>
      <c r="M13" s="525"/>
      <c r="N13" s="525"/>
      <c r="O13" s="526"/>
      <c r="P13" s="200">
        <v>515</v>
      </c>
      <c r="Q13" s="187"/>
      <c r="R13" s="187"/>
      <c r="S13" s="187"/>
      <c r="T13" s="187"/>
      <c r="U13" s="187"/>
      <c r="V13" s="188"/>
      <c r="W13" s="200">
        <v>215</v>
      </c>
      <c r="X13" s="187"/>
      <c r="Y13" s="187"/>
      <c r="Z13" s="187"/>
      <c r="AA13" s="187"/>
      <c r="AB13" s="187"/>
      <c r="AC13" s="188"/>
      <c r="AD13" s="200">
        <v>630</v>
      </c>
      <c r="AE13" s="187"/>
      <c r="AF13" s="187"/>
      <c r="AG13" s="187"/>
      <c r="AH13" s="187"/>
      <c r="AI13" s="187"/>
      <c r="AJ13" s="188"/>
      <c r="AK13" s="200">
        <v>750</v>
      </c>
      <c r="AL13" s="187"/>
      <c r="AM13" s="187"/>
      <c r="AN13" s="187"/>
      <c r="AO13" s="187"/>
      <c r="AP13" s="187"/>
      <c r="AQ13" s="188"/>
      <c r="AR13" s="201">
        <v>750</v>
      </c>
      <c r="AS13" s="202"/>
      <c r="AT13" s="202"/>
      <c r="AU13" s="202"/>
      <c r="AV13" s="202"/>
      <c r="AW13" s="202"/>
      <c r="AX13" s="203"/>
    </row>
    <row r="14" spans="1:50" ht="21" customHeight="1" x14ac:dyDescent="0.15">
      <c r="A14" s="412"/>
      <c r="B14" s="413"/>
      <c r="C14" s="413"/>
      <c r="D14" s="413"/>
      <c r="E14" s="413"/>
      <c r="F14" s="414"/>
      <c r="G14" s="520"/>
      <c r="H14" s="521"/>
      <c r="I14" s="190" t="s">
        <v>9</v>
      </c>
      <c r="J14" s="191"/>
      <c r="K14" s="191"/>
      <c r="L14" s="191"/>
      <c r="M14" s="191"/>
      <c r="N14" s="191"/>
      <c r="O14" s="192"/>
      <c r="P14" s="186" t="s">
        <v>451</v>
      </c>
      <c r="Q14" s="187"/>
      <c r="R14" s="187"/>
      <c r="S14" s="187"/>
      <c r="T14" s="187"/>
      <c r="U14" s="187"/>
      <c r="V14" s="188"/>
      <c r="W14" s="186" t="s">
        <v>451</v>
      </c>
      <c r="X14" s="187"/>
      <c r="Y14" s="187"/>
      <c r="Z14" s="187"/>
      <c r="AA14" s="187"/>
      <c r="AB14" s="187"/>
      <c r="AC14" s="188"/>
      <c r="AD14" s="186" t="s">
        <v>451</v>
      </c>
      <c r="AE14" s="187"/>
      <c r="AF14" s="187"/>
      <c r="AG14" s="187"/>
      <c r="AH14" s="187"/>
      <c r="AI14" s="187"/>
      <c r="AJ14" s="188"/>
      <c r="AK14" s="186" t="s">
        <v>451</v>
      </c>
      <c r="AL14" s="187"/>
      <c r="AM14" s="187"/>
      <c r="AN14" s="187"/>
      <c r="AO14" s="187"/>
      <c r="AP14" s="187"/>
      <c r="AQ14" s="188"/>
      <c r="AR14" s="193"/>
      <c r="AS14" s="193"/>
      <c r="AT14" s="193"/>
      <c r="AU14" s="193"/>
      <c r="AV14" s="193"/>
      <c r="AW14" s="193"/>
      <c r="AX14" s="194"/>
    </row>
    <row r="15" spans="1:50" ht="21" customHeight="1" x14ac:dyDescent="0.15">
      <c r="A15" s="412"/>
      <c r="B15" s="413"/>
      <c r="C15" s="413"/>
      <c r="D15" s="413"/>
      <c r="E15" s="413"/>
      <c r="F15" s="414"/>
      <c r="G15" s="520"/>
      <c r="H15" s="521"/>
      <c r="I15" s="190" t="s">
        <v>62</v>
      </c>
      <c r="J15" s="441"/>
      <c r="K15" s="441"/>
      <c r="L15" s="441"/>
      <c r="M15" s="441"/>
      <c r="N15" s="441"/>
      <c r="O15" s="442"/>
      <c r="P15" s="200">
        <v>192</v>
      </c>
      <c r="Q15" s="187"/>
      <c r="R15" s="187"/>
      <c r="S15" s="187"/>
      <c r="T15" s="187"/>
      <c r="U15" s="187"/>
      <c r="V15" s="188"/>
      <c r="W15" s="186" t="s">
        <v>451</v>
      </c>
      <c r="X15" s="187"/>
      <c r="Y15" s="187"/>
      <c r="Z15" s="187"/>
      <c r="AA15" s="187"/>
      <c r="AB15" s="187"/>
      <c r="AC15" s="188"/>
      <c r="AD15" s="186" t="s">
        <v>451</v>
      </c>
      <c r="AE15" s="187"/>
      <c r="AF15" s="187"/>
      <c r="AG15" s="187"/>
      <c r="AH15" s="187"/>
      <c r="AI15" s="187"/>
      <c r="AJ15" s="188"/>
      <c r="AK15" s="186" t="s">
        <v>451</v>
      </c>
      <c r="AL15" s="187"/>
      <c r="AM15" s="187"/>
      <c r="AN15" s="187"/>
      <c r="AO15" s="187"/>
      <c r="AP15" s="187"/>
      <c r="AQ15" s="188"/>
      <c r="AR15" s="186" t="s">
        <v>618</v>
      </c>
      <c r="AS15" s="187"/>
      <c r="AT15" s="187"/>
      <c r="AU15" s="187"/>
      <c r="AV15" s="187"/>
      <c r="AW15" s="187"/>
      <c r="AX15" s="189"/>
    </row>
    <row r="16" spans="1:50" ht="21" customHeight="1" x14ac:dyDescent="0.15">
      <c r="A16" s="412"/>
      <c r="B16" s="413"/>
      <c r="C16" s="413"/>
      <c r="D16" s="413"/>
      <c r="E16" s="413"/>
      <c r="F16" s="414"/>
      <c r="G16" s="520"/>
      <c r="H16" s="521"/>
      <c r="I16" s="190" t="s">
        <v>63</v>
      </c>
      <c r="J16" s="441"/>
      <c r="K16" s="441"/>
      <c r="L16" s="441"/>
      <c r="M16" s="441"/>
      <c r="N16" s="441"/>
      <c r="O16" s="442"/>
      <c r="P16" s="186" t="s">
        <v>451</v>
      </c>
      <c r="Q16" s="187"/>
      <c r="R16" s="187"/>
      <c r="S16" s="187"/>
      <c r="T16" s="187"/>
      <c r="U16" s="187"/>
      <c r="V16" s="188"/>
      <c r="W16" s="186" t="s">
        <v>453</v>
      </c>
      <c r="X16" s="187"/>
      <c r="Y16" s="187"/>
      <c r="Z16" s="187"/>
      <c r="AA16" s="187"/>
      <c r="AB16" s="187"/>
      <c r="AC16" s="188"/>
      <c r="AD16" s="186" t="s">
        <v>451</v>
      </c>
      <c r="AE16" s="187"/>
      <c r="AF16" s="187"/>
      <c r="AG16" s="187"/>
      <c r="AH16" s="187"/>
      <c r="AI16" s="187"/>
      <c r="AJ16" s="188"/>
      <c r="AK16" s="186" t="s">
        <v>451</v>
      </c>
      <c r="AL16" s="187"/>
      <c r="AM16" s="187"/>
      <c r="AN16" s="187"/>
      <c r="AO16" s="187"/>
      <c r="AP16" s="187"/>
      <c r="AQ16" s="188"/>
      <c r="AR16" s="494"/>
      <c r="AS16" s="495"/>
      <c r="AT16" s="495"/>
      <c r="AU16" s="495"/>
      <c r="AV16" s="495"/>
      <c r="AW16" s="495"/>
      <c r="AX16" s="496"/>
    </row>
    <row r="17" spans="1:50" ht="24.75" customHeight="1" x14ac:dyDescent="0.15">
      <c r="A17" s="412"/>
      <c r="B17" s="413"/>
      <c r="C17" s="413"/>
      <c r="D17" s="413"/>
      <c r="E17" s="413"/>
      <c r="F17" s="414"/>
      <c r="G17" s="520"/>
      <c r="H17" s="521"/>
      <c r="I17" s="190" t="s">
        <v>61</v>
      </c>
      <c r="J17" s="191"/>
      <c r="K17" s="191"/>
      <c r="L17" s="191"/>
      <c r="M17" s="191"/>
      <c r="N17" s="191"/>
      <c r="O17" s="192"/>
      <c r="P17" s="186" t="s">
        <v>451</v>
      </c>
      <c r="Q17" s="187"/>
      <c r="R17" s="187"/>
      <c r="S17" s="187"/>
      <c r="T17" s="187"/>
      <c r="U17" s="187"/>
      <c r="V17" s="188"/>
      <c r="W17" s="186" t="s">
        <v>451</v>
      </c>
      <c r="X17" s="187"/>
      <c r="Y17" s="187"/>
      <c r="Z17" s="187"/>
      <c r="AA17" s="187"/>
      <c r="AB17" s="187"/>
      <c r="AC17" s="188"/>
      <c r="AD17" s="186" t="s">
        <v>451</v>
      </c>
      <c r="AE17" s="187"/>
      <c r="AF17" s="187"/>
      <c r="AG17" s="187"/>
      <c r="AH17" s="187"/>
      <c r="AI17" s="187"/>
      <c r="AJ17" s="188"/>
      <c r="AK17" s="186" t="s">
        <v>451</v>
      </c>
      <c r="AL17" s="187"/>
      <c r="AM17" s="187"/>
      <c r="AN17" s="187"/>
      <c r="AO17" s="187"/>
      <c r="AP17" s="187"/>
      <c r="AQ17" s="188"/>
      <c r="AR17" s="497"/>
      <c r="AS17" s="497"/>
      <c r="AT17" s="497"/>
      <c r="AU17" s="497"/>
      <c r="AV17" s="497"/>
      <c r="AW17" s="497"/>
      <c r="AX17" s="498"/>
    </row>
    <row r="18" spans="1:50" ht="24.75" customHeight="1" x14ac:dyDescent="0.15">
      <c r="A18" s="412"/>
      <c r="B18" s="413"/>
      <c r="C18" s="413"/>
      <c r="D18" s="413"/>
      <c r="E18" s="413"/>
      <c r="F18" s="414"/>
      <c r="G18" s="522"/>
      <c r="H18" s="523"/>
      <c r="I18" s="645" t="s">
        <v>22</v>
      </c>
      <c r="J18" s="646"/>
      <c r="K18" s="646"/>
      <c r="L18" s="646"/>
      <c r="M18" s="646"/>
      <c r="N18" s="646"/>
      <c r="O18" s="647"/>
      <c r="P18" s="667">
        <f>SUM(P13:V17)</f>
        <v>707</v>
      </c>
      <c r="Q18" s="668"/>
      <c r="R18" s="668"/>
      <c r="S18" s="668"/>
      <c r="T18" s="668"/>
      <c r="U18" s="668"/>
      <c r="V18" s="669"/>
      <c r="W18" s="667">
        <f>SUM(W13:AC17)</f>
        <v>215</v>
      </c>
      <c r="X18" s="668"/>
      <c r="Y18" s="668"/>
      <c r="Z18" s="668"/>
      <c r="AA18" s="668"/>
      <c r="AB18" s="668"/>
      <c r="AC18" s="669"/>
      <c r="AD18" s="667">
        <f t="shared" ref="AD18" si="0">SUM(AD13:AJ17)</f>
        <v>630</v>
      </c>
      <c r="AE18" s="668"/>
      <c r="AF18" s="668"/>
      <c r="AG18" s="668"/>
      <c r="AH18" s="668"/>
      <c r="AI18" s="668"/>
      <c r="AJ18" s="669"/>
      <c r="AK18" s="667">
        <f t="shared" ref="AK18" si="1">SUM(AK13:AQ17)</f>
        <v>750</v>
      </c>
      <c r="AL18" s="668"/>
      <c r="AM18" s="668"/>
      <c r="AN18" s="668"/>
      <c r="AO18" s="668"/>
      <c r="AP18" s="668"/>
      <c r="AQ18" s="669"/>
      <c r="AR18" s="667">
        <f t="shared" ref="AR18" si="2">SUM(AR13:AX17)</f>
        <v>750</v>
      </c>
      <c r="AS18" s="668"/>
      <c r="AT18" s="668"/>
      <c r="AU18" s="668"/>
      <c r="AV18" s="668"/>
      <c r="AW18" s="668"/>
      <c r="AX18" s="670"/>
    </row>
    <row r="19" spans="1:50" ht="24.75" customHeight="1" x14ac:dyDescent="0.15">
      <c r="A19" s="412"/>
      <c r="B19" s="413"/>
      <c r="C19" s="413"/>
      <c r="D19" s="413"/>
      <c r="E19" s="413"/>
      <c r="F19" s="414"/>
      <c r="G19" s="665" t="s">
        <v>10</v>
      </c>
      <c r="H19" s="666"/>
      <c r="I19" s="666"/>
      <c r="J19" s="666"/>
      <c r="K19" s="666"/>
      <c r="L19" s="666"/>
      <c r="M19" s="666"/>
      <c r="N19" s="666"/>
      <c r="O19" s="666"/>
      <c r="P19" s="200">
        <v>140</v>
      </c>
      <c r="Q19" s="187"/>
      <c r="R19" s="187"/>
      <c r="S19" s="187"/>
      <c r="T19" s="187"/>
      <c r="U19" s="187"/>
      <c r="V19" s="188"/>
      <c r="W19" s="200">
        <v>212</v>
      </c>
      <c r="X19" s="187"/>
      <c r="Y19" s="187"/>
      <c r="Z19" s="187"/>
      <c r="AA19" s="187"/>
      <c r="AB19" s="187"/>
      <c r="AC19" s="188"/>
      <c r="AD19" s="200">
        <v>589</v>
      </c>
      <c r="AE19" s="187"/>
      <c r="AF19" s="187"/>
      <c r="AG19" s="187"/>
      <c r="AH19" s="187"/>
      <c r="AI19" s="187"/>
      <c r="AJ19" s="188"/>
      <c r="AK19" s="643"/>
      <c r="AL19" s="643"/>
      <c r="AM19" s="643"/>
      <c r="AN19" s="643"/>
      <c r="AO19" s="643"/>
      <c r="AP19" s="643"/>
      <c r="AQ19" s="643"/>
      <c r="AR19" s="643"/>
      <c r="AS19" s="643"/>
      <c r="AT19" s="643"/>
      <c r="AU19" s="643"/>
      <c r="AV19" s="643"/>
      <c r="AW19" s="643"/>
      <c r="AX19" s="644"/>
    </row>
    <row r="20" spans="1:50" ht="24.75" customHeight="1" x14ac:dyDescent="0.15">
      <c r="A20" s="512"/>
      <c r="B20" s="513"/>
      <c r="C20" s="513"/>
      <c r="D20" s="513"/>
      <c r="E20" s="513"/>
      <c r="F20" s="514"/>
      <c r="G20" s="665" t="s">
        <v>11</v>
      </c>
      <c r="H20" s="666"/>
      <c r="I20" s="666"/>
      <c r="J20" s="666"/>
      <c r="K20" s="666"/>
      <c r="L20" s="666"/>
      <c r="M20" s="666"/>
      <c r="N20" s="666"/>
      <c r="O20" s="666"/>
      <c r="P20" s="671">
        <f>IF(P18=0, "-", P19/P18)</f>
        <v>0.19801980198019803</v>
      </c>
      <c r="Q20" s="671"/>
      <c r="R20" s="671"/>
      <c r="S20" s="671"/>
      <c r="T20" s="671"/>
      <c r="U20" s="671"/>
      <c r="V20" s="671"/>
      <c r="W20" s="671">
        <f>IF(W18=0, "-", W19/W18)</f>
        <v>0.98604651162790702</v>
      </c>
      <c r="X20" s="671"/>
      <c r="Y20" s="671"/>
      <c r="Z20" s="671"/>
      <c r="AA20" s="671"/>
      <c r="AB20" s="671"/>
      <c r="AC20" s="671"/>
      <c r="AD20" s="671">
        <f>IF(AD18=0, "-", AD19/AD18)</f>
        <v>0.93492063492063493</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38" t="s">
        <v>13</v>
      </c>
      <c r="B21" s="139"/>
      <c r="C21" s="139"/>
      <c r="D21" s="139"/>
      <c r="E21" s="139"/>
      <c r="F21" s="140"/>
      <c r="G21" s="176" t="s">
        <v>318</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302</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706">
        <v>38</v>
      </c>
      <c r="AV22" s="82"/>
      <c r="AW22" s="83" t="s">
        <v>359</v>
      </c>
      <c r="AX22" s="84"/>
    </row>
    <row r="23" spans="1:50" ht="22.5" customHeight="1" x14ac:dyDescent="0.15">
      <c r="A23" s="141"/>
      <c r="B23" s="139"/>
      <c r="C23" s="139"/>
      <c r="D23" s="139"/>
      <c r="E23" s="139"/>
      <c r="F23" s="140"/>
      <c r="G23" s="85" t="s">
        <v>454</v>
      </c>
      <c r="H23" s="86"/>
      <c r="I23" s="86"/>
      <c r="J23" s="86"/>
      <c r="K23" s="86"/>
      <c r="L23" s="86"/>
      <c r="M23" s="86"/>
      <c r="N23" s="86"/>
      <c r="O23" s="87"/>
      <c r="P23" s="232" t="s">
        <v>638</v>
      </c>
      <c r="Q23" s="247"/>
      <c r="R23" s="247"/>
      <c r="S23" s="247"/>
      <c r="T23" s="247"/>
      <c r="U23" s="247"/>
      <c r="V23" s="247"/>
      <c r="W23" s="247"/>
      <c r="X23" s="248"/>
      <c r="Y23" s="241" t="s">
        <v>14</v>
      </c>
      <c r="Z23" s="242"/>
      <c r="AA23" s="243"/>
      <c r="AB23" s="178" t="s">
        <v>455</v>
      </c>
      <c r="AC23" s="179"/>
      <c r="AD23" s="179"/>
      <c r="AE23" s="210" t="s">
        <v>635</v>
      </c>
      <c r="AF23" s="100"/>
      <c r="AG23" s="100"/>
      <c r="AH23" s="100"/>
      <c r="AI23" s="101"/>
      <c r="AJ23" s="99">
        <v>9766</v>
      </c>
      <c r="AK23" s="100"/>
      <c r="AL23" s="100"/>
      <c r="AM23" s="100"/>
      <c r="AN23" s="101"/>
      <c r="AO23" s="210" t="s">
        <v>636</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49"/>
      <c r="Q24" s="249"/>
      <c r="R24" s="249"/>
      <c r="S24" s="249"/>
      <c r="T24" s="249"/>
      <c r="U24" s="249"/>
      <c r="V24" s="249"/>
      <c r="W24" s="249"/>
      <c r="X24" s="250"/>
      <c r="Y24" s="150" t="s">
        <v>65</v>
      </c>
      <c r="Z24" s="95"/>
      <c r="AA24" s="96"/>
      <c r="AB24" s="639" t="s">
        <v>455</v>
      </c>
      <c r="AC24" s="209"/>
      <c r="AD24" s="209"/>
      <c r="AE24" s="210" t="s">
        <v>451</v>
      </c>
      <c r="AF24" s="100"/>
      <c r="AG24" s="100"/>
      <c r="AH24" s="100"/>
      <c r="AI24" s="101"/>
      <c r="AJ24" s="210">
        <v>9766</v>
      </c>
      <c r="AK24" s="100"/>
      <c r="AL24" s="100"/>
      <c r="AM24" s="100"/>
      <c r="AN24" s="101"/>
      <c r="AO24" s="210" t="s">
        <v>451</v>
      </c>
      <c r="AP24" s="100"/>
      <c r="AQ24" s="100"/>
      <c r="AR24" s="100"/>
      <c r="AS24" s="101"/>
      <c r="AT24" s="99">
        <v>398786</v>
      </c>
      <c r="AU24" s="100"/>
      <c r="AV24" s="100"/>
      <c r="AW24" s="100"/>
      <c r="AX24" s="364"/>
    </row>
    <row r="25" spans="1:50" ht="22.5" customHeight="1" x14ac:dyDescent="0.15">
      <c r="A25" s="145"/>
      <c r="B25" s="146"/>
      <c r="C25" s="146"/>
      <c r="D25" s="146"/>
      <c r="E25" s="146"/>
      <c r="F25" s="147"/>
      <c r="G25" s="91"/>
      <c r="H25" s="92"/>
      <c r="I25" s="92"/>
      <c r="J25" s="92"/>
      <c r="K25" s="92"/>
      <c r="L25" s="92"/>
      <c r="M25" s="92"/>
      <c r="N25" s="92"/>
      <c r="O25" s="93"/>
      <c r="P25" s="251"/>
      <c r="Q25" s="251"/>
      <c r="R25" s="251"/>
      <c r="S25" s="251"/>
      <c r="T25" s="251"/>
      <c r="U25" s="251"/>
      <c r="V25" s="251"/>
      <c r="W25" s="251"/>
      <c r="X25" s="252"/>
      <c r="Y25" s="94" t="s">
        <v>15</v>
      </c>
      <c r="Z25" s="95"/>
      <c r="AA25" s="96"/>
      <c r="AB25" s="97" t="s">
        <v>363</v>
      </c>
      <c r="AC25" s="98"/>
      <c r="AD25" s="98"/>
      <c r="AE25" s="210" t="s">
        <v>637</v>
      </c>
      <c r="AF25" s="100"/>
      <c r="AG25" s="100"/>
      <c r="AH25" s="100"/>
      <c r="AI25" s="101"/>
      <c r="AJ25" s="210">
        <f>AJ23/AJ24*100</f>
        <v>100</v>
      </c>
      <c r="AK25" s="100"/>
      <c r="AL25" s="100"/>
      <c r="AM25" s="100"/>
      <c r="AN25" s="101"/>
      <c r="AO25" s="210" t="s">
        <v>637</v>
      </c>
      <c r="AP25" s="100"/>
      <c r="AQ25" s="100"/>
      <c r="AR25" s="100"/>
      <c r="AS25" s="101"/>
      <c r="AT25" s="204"/>
      <c r="AU25" s="205"/>
      <c r="AV25" s="205"/>
      <c r="AW25" s="205"/>
      <c r="AX25" s="206"/>
    </row>
    <row r="26" spans="1:50" ht="18.75" customHeight="1" x14ac:dyDescent="0.15">
      <c r="A26" s="138" t="s">
        <v>13</v>
      </c>
      <c r="B26" s="139"/>
      <c r="C26" s="139"/>
      <c r="D26" s="139"/>
      <c r="E26" s="139"/>
      <c r="F26" s="140"/>
      <c r="G26" s="176" t="s">
        <v>318</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302</v>
      </c>
      <c r="AU26" s="181"/>
      <c r="AV26" s="181"/>
      <c r="AW26" s="181"/>
      <c r="AX26" s="182"/>
    </row>
    <row r="27" spans="1:50" ht="18.75"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706" t="s">
        <v>624</v>
      </c>
      <c r="AV27" s="82"/>
      <c r="AW27" s="83" t="s">
        <v>359</v>
      </c>
      <c r="AX27" s="84"/>
    </row>
    <row r="28" spans="1:50" ht="22.5" customHeight="1" x14ac:dyDescent="0.15">
      <c r="A28" s="141"/>
      <c r="B28" s="139"/>
      <c r="C28" s="139"/>
      <c r="D28" s="139"/>
      <c r="E28" s="139"/>
      <c r="F28" s="140"/>
      <c r="G28" s="85" t="s">
        <v>454</v>
      </c>
      <c r="H28" s="86"/>
      <c r="I28" s="86"/>
      <c r="J28" s="86"/>
      <c r="K28" s="86"/>
      <c r="L28" s="86"/>
      <c r="M28" s="86"/>
      <c r="N28" s="86"/>
      <c r="O28" s="87"/>
      <c r="P28" s="232" t="s">
        <v>628</v>
      </c>
      <c r="Q28" s="247"/>
      <c r="R28" s="247"/>
      <c r="S28" s="247"/>
      <c r="T28" s="247"/>
      <c r="U28" s="247"/>
      <c r="V28" s="247"/>
      <c r="W28" s="247"/>
      <c r="X28" s="248"/>
      <c r="Y28" s="241" t="s">
        <v>14</v>
      </c>
      <c r="Z28" s="242"/>
      <c r="AA28" s="243"/>
      <c r="AB28" s="178" t="s">
        <v>630</v>
      </c>
      <c r="AC28" s="179"/>
      <c r="AD28" s="179"/>
      <c r="AE28" s="210" t="s">
        <v>624</v>
      </c>
      <c r="AF28" s="100"/>
      <c r="AG28" s="100"/>
      <c r="AH28" s="100"/>
      <c r="AI28" s="101"/>
      <c r="AJ28" s="210" t="s">
        <v>624</v>
      </c>
      <c r="AK28" s="100"/>
      <c r="AL28" s="100"/>
      <c r="AM28" s="100"/>
      <c r="AN28" s="101"/>
      <c r="AO28" s="99">
        <v>665</v>
      </c>
      <c r="AP28" s="100"/>
      <c r="AQ28" s="100"/>
      <c r="AR28" s="100"/>
      <c r="AS28" s="101"/>
      <c r="AT28" s="207"/>
      <c r="AU28" s="207"/>
      <c r="AV28" s="207"/>
      <c r="AW28" s="207"/>
      <c r="AX28" s="208"/>
    </row>
    <row r="29" spans="1:50" ht="22.5" customHeight="1" x14ac:dyDescent="0.15">
      <c r="A29" s="142"/>
      <c r="B29" s="143"/>
      <c r="C29" s="143"/>
      <c r="D29" s="143"/>
      <c r="E29" s="143"/>
      <c r="F29" s="144"/>
      <c r="G29" s="88"/>
      <c r="H29" s="89"/>
      <c r="I29" s="89"/>
      <c r="J29" s="89"/>
      <c r="K29" s="89"/>
      <c r="L29" s="89"/>
      <c r="M29" s="89"/>
      <c r="N29" s="89"/>
      <c r="O29" s="90"/>
      <c r="P29" s="249"/>
      <c r="Q29" s="249"/>
      <c r="R29" s="249"/>
      <c r="S29" s="249"/>
      <c r="T29" s="249"/>
      <c r="U29" s="249"/>
      <c r="V29" s="249"/>
      <c r="W29" s="249"/>
      <c r="X29" s="250"/>
      <c r="Y29" s="150" t="s">
        <v>65</v>
      </c>
      <c r="Z29" s="95"/>
      <c r="AA29" s="96"/>
      <c r="AB29" s="639" t="s">
        <v>631</v>
      </c>
      <c r="AC29" s="209"/>
      <c r="AD29" s="209"/>
      <c r="AE29" s="99" t="s">
        <v>623</v>
      </c>
      <c r="AF29" s="100"/>
      <c r="AG29" s="100"/>
      <c r="AH29" s="100"/>
      <c r="AI29" s="101"/>
      <c r="AJ29" s="99" t="s">
        <v>623</v>
      </c>
      <c r="AK29" s="100"/>
      <c r="AL29" s="100"/>
      <c r="AM29" s="100"/>
      <c r="AN29" s="101"/>
      <c r="AO29" s="99" t="s">
        <v>623</v>
      </c>
      <c r="AP29" s="100"/>
      <c r="AQ29" s="100"/>
      <c r="AR29" s="100"/>
      <c r="AS29" s="101"/>
      <c r="AT29" s="210" t="s">
        <v>624</v>
      </c>
      <c r="AU29" s="100"/>
      <c r="AV29" s="100"/>
      <c r="AW29" s="100"/>
      <c r="AX29" s="364"/>
    </row>
    <row r="30" spans="1:50" ht="22.5" customHeight="1" x14ac:dyDescent="0.15">
      <c r="A30" s="145"/>
      <c r="B30" s="146"/>
      <c r="C30" s="146"/>
      <c r="D30" s="146"/>
      <c r="E30" s="146"/>
      <c r="F30" s="147"/>
      <c r="G30" s="91"/>
      <c r="H30" s="92"/>
      <c r="I30" s="92"/>
      <c r="J30" s="92"/>
      <c r="K30" s="92"/>
      <c r="L30" s="92"/>
      <c r="M30" s="92"/>
      <c r="N30" s="92"/>
      <c r="O30" s="93"/>
      <c r="P30" s="251"/>
      <c r="Q30" s="251"/>
      <c r="R30" s="251"/>
      <c r="S30" s="251"/>
      <c r="T30" s="251"/>
      <c r="U30" s="251"/>
      <c r="V30" s="251"/>
      <c r="W30" s="251"/>
      <c r="X30" s="252"/>
      <c r="Y30" s="94" t="s">
        <v>15</v>
      </c>
      <c r="Z30" s="95"/>
      <c r="AA30" s="96"/>
      <c r="AB30" s="98" t="s">
        <v>16</v>
      </c>
      <c r="AC30" s="98"/>
      <c r="AD30" s="98"/>
      <c r="AE30" s="99" t="s">
        <v>623</v>
      </c>
      <c r="AF30" s="100"/>
      <c r="AG30" s="100"/>
      <c r="AH30" s="100"/>
      <c r="AI30" s="101"/>
      <c r="AJ30" s="99" t="s">
        <v>623</v>
      </c>
      <c r="AK30" s="100"/>
      <c r="AL30" s="100"/>
      <c r="AM30" s="100"/>
      <c r="AN30" s="101"/>
      <c r="AO30" s="99" t="s">
        <v>623</v>
      </c>
      <c r="AP30" s="100"/>
      <c r="AQ30" s="100"/>
      <c r="AR30" s="100"/>
      <c r="AS30" s="101"/>
      <c r="AT30" s="204"/>
      <c r="AU30" s="205"/>
      <c r="AV30" s="205"/>
      <c r="AW30" s="205"/>
      <c r="AX30" s="206"/>
    </row>
    <row r="31" spans="1:50" ht="18.75" customHeight="1" x14ac:dyDescent="0.15">
      <c r="A31" s="138" t="s">
        <v>13</v>
      </c>
      <c r="B31" s="139"/>
      <c r="C31" s="139"/>
      <c r="D31" s="139"/>
      <c r="E31" s="139"/>
      <c r="F31" s="140"/>
      <c r="G31" s="176" t="s">
        <v>318</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302</v>
      </c>
      <c r="AU31" s="184"/>
      <c r="AV31" s="184"/>
      <c r="AW31" s="184"/>
      <c r="AX31" s="185"/>
    </row>
    <row r="32" spans="1:50" ht="18.75"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706" t="s">
        <v>624</v>
      </c>
      <c r="AV32" s="82"/>
      <c r="AW32" s="83" t="s">
        <v>359</v>
      </c>
      <c r="AX32" s="84"/>
    </row>
    <row r="33" spans="1:50" ht="22.5" customHeight="1" x14ac:dyDescent="0.15">
      <c r="A33" s="141"/>
      <c r="B33" s="139"/>
      <c r="C33" s="139"/>
      <c r="D33" s="139"/>
      <c r="E33" s="139"/>
      <c r="F33" s="140"/>
      <c r="G33" s="246" t="s">
        <v>454</v>
      </c>
      <c r="H33" s="86"/>
      <c r="I33" s="86"/>
      <c r="J33" s="86"/>
      <c r="K33" s="86"/>
      <c r="L33" s="86"/>
      <c r="M33" s="86"/>
      <c r="N33" s="86"/>
      <c r="O33" s="87"/>
      <c r="P33" s="232" t="s">
        <v>632</v>
      </c>
      <c r="Q33" s="247"/>
      <c r="R33" s="247"/>
      <c r="S33" s="247"/>
      <c r="T33" s="247"/>
      <c r="U33" s="247"/>
      <c r="V33" s="247"/>
      <c r="W33" s="247"/>
      <c r="X33" s="248"/>
      <c r="Y33" s="241" t="s">
        <v>14</v>
      </c>
      <c r="Z33" s="242"/>
      <c r="AA33" s="243"/>
      <c r="AB33" s="179" t="s">
        <v>629</v>
      </c>
      <c r="AC33" s="179"/>
      <c r="AD33" s="179"/>
      <c r="AE33" s="99" t="s">
        <v>623</v>
      </c>
      <c r="AF33" s="100"/>
      <c r="AG33" s="100"/>
      <c r="AH33" s="100"/>
      <c r="AI33" s="101"/>
      <c r="AJ33" s="99" t="s">
        <v>623</v>
      </c>
      <c r="AK33" s="100"/>
      <c r="AL33" s="100"/>
      <c r="AM33" s="100"/>
      <c r="AN33" s="101"/>
      <c r="AO33" s="99">
        <v>415</v>
      </c>
      <c r="AP33" s="100"/>
      <c r="AQ33" s="100"/>
      <c r="AR33" s="100"/>
      <c r="AS33" s="101"/>
      <c r="AT33" s="207"/>
      <c r="AU33" s="207"/>
      <c r="AV33" s="207"/>
      <c r="AW33" s="207"/>
      <c r="AX33" s="208"/>
    </row>
    <row r="34" spans="1:50" ht="22.5" customHeight="1" x14ac:dyDescent="0.15">
      <c r="A34" s="142"/>
      <c r="B34" s="143"/>
      <c r="C34" s="143"/>
      <c r="D34" s="143"/>
      <c r="E34" s="143"/>
      <c r="F34" s="144"/>
      <c r="G34" s="88"/>
      <c r="H34" s="89"/>
      <c r="I34" s="89"/>
      <c r="J34" s="89"/>
      <c r="K34" s="89"/>
      <c r="L34" s="89"/>
      <c r="M34" s="89"/>
      <c r="N34" s="89"/>
      <c r="O34" s="90"/>
      <c r="P34" s="249"/>
      <c r="Q34" s="249"/>
      <c r="R34" s="249"/>
      <c r="S34" s="249"/>
      <c r="T34" s="249"/>
      <c r="U34" s="249"/>
      <c r="V34" s="249"/>
      <c r="W34" s="249"/>
      <c r="X34" s="250"/>
      <c r="Y34" s="150" t="s">
        <v>65</v>
      </c>
      <c r="Z34" s="95"/>
      <c r="AA34" s="96"/>
      <c r="AB34" s="209" t="s">
        <v>629</v>
      </c>
      <c r="AC34" s="209"/>
      <c r="AD34" s="209"/>
      <c r="AE34" s="99" t="s">
        <v>623</v>
      </c>
      <c r="AF34" s="100"/>
      <c r="AG34" s="100"/>
      <c r="AH34" s="100"/>
      <c r="AI34" s="101"/>
      <c r="AJ34" s="99" t="s">
        <v>623</v>
      </c>
      <c r="AK34" s="100"/>
      <c r="AL34" s="100"/>
      <c r="AM34" s="100"/>
      <c r="AN34" s="101"/>
      <c r="AO34" s="99" t="s">
        <v>623</v>
      </c>
      <c r="AP34" s="100"/>
      <c r="AQ34" s="100"/>
      <c r="AR34" s="100"/>
      <c r="AS34" s="101"/>
      <c r="AT34" s="99" t="s">
        <v>623</v>
      </c>
      <c r="AU34" s="100"/>
      <c r="AV34" s="100"/>
      <c r="AW34" s="100"/>
      <c r="AX34" s="364"/>
    </row>
    <row r="35" spans="1:50" ht="22.5" customHeight="1" x14ac:dyDescent="0.15">
      <c r="A35" s="145"/>
      <c r="B35" s="146"/>
      <c r="C35" s="146"/>
      <c r="D35" s="146"/>
      <c r="E35" s="146"/>
      <c r="F35" s="147"/>
      <c r="G35" s="91"/>
      <c r="H35" s="92"/>
      <c r="I35" s="92"/>
      <c r="J35" s="92"/>
      <c r="K35" s="92"/>
      <c r="L35" s="92"/>
      <c r="M35" s="92"/>
      <c r="N35" s="92"/>
      <c r="O35" s="93"/>
      <c r="P35" s="251"/>
      <c r="Q35" s="251"/>
      <c r="R35" s="251"/>
      <c r="S35" s="251"/>
      <c r="T35" s="251"/>
      <c r="U35" s="251"/>
      <c r="V35" s="251"/>
      <c r="W35" s="251"/>
      <c r="X35" s="252"/>
      <c r="Y35" s="94" t="s">
        <v>15</v>
      </c>
      <c r="Z35" s="95"/>
      <c r="AA35" s="96"/>
      <c r="AB35" s="98" t="s">
        <v>16</v>
      </c>
      <c r="AC35" s="98"/>
      <c r="AD35" s="98"/>
      <c r="AE35" s="99" t="s">
        <v>623</v>
      </c>
      <c r="AF35" s="100"/>
      <c r="AG35" s="100"/>
      <c r="AH35" s="100"/>
      <c r="AI35" s="101"/>
      <c r="AJ35" s="99" t="s">
        <v>623</v>
      </c>
      <c r="AK35" s="100"/>
      <c r="AL35" s="100"/>
      <c r="AM35" s="100"/>
      <c r="AN35" s="101"/>
      <c r="AO35" s="99" t="s">
        <v>623</v>
      </c>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318</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302</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359</v>
      </c>
      <c r="AX37" s="84"/>
    </row>
    <row r="38" spans="1:50" ht="22.5" hidden="1" customHeight="1" x14ac:dyDescent="0.15">
      <c r="A38" s="141"/>
      <c r="B38" s="139"/>
      <c r="C38" s="139"/>
      <c r="D38" s="139"/>
      <c r="E38" s="139"/>
      <c r="F38" s="140"/>
      <c r="G38" s="246"/>
      <c r="H38" s="86"/>
      <c r="I38" s="86"/>
      <c r="J38" s="86"/>
      <c r="K38" s="86"/>
      <c r="L38" s="86"/>
      <c r="M38" s="86"/>
      <c r="N38" s="86"/>
      <c r="O38" s="87"/>
      <c r="P38" s="247"/>
      <c r="Q38" s="247"/>
      <c r="R38" s="247"/>
      <c r="S38" s="247"/>
      <c r="T38" s="247"/>
      <c r="U38" s="247"/>
      <c r="V38" s="247"/>
      <c r="W38" s="247"/>
      <c r="X38" s="248"/>
      <c r="Y38" s="241" t="s">
        <v>14</v>
      </c>
      <c r="Z38" s="242"/>
      <c r="AA38" s="243"/>
      <c r="AB38" s="179"/>
      <c r="AC38" s="179"/>
      <c r="AD38" s="179"/>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88"/>
      <c r="H39" s="89"/>
      <c r="I39" s="89"/>
      <c r="J39" s="89"/>
      <c r="K39" s="89"/>
      <c r="L39" s="89"/>
      <c r="M39" s="89"/>
      <c r="N39" s="89"/>
      <c r="O39" s="90"/>
      <c r="P39" s="249"/>
      <c r="Q39" s="249"/>
      <c r="R39" s="249"/>
      <c r="S39" s="249"/>
      <c r="T39" s="249"/>
      <c r="U39" s="249"/>
      <c r="V39" s="249"/>
      <c r="W39" s="249"/>
      <c r="X39" s="25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4"/>
    </row>
    <row r="40" spans="1:50" ht="22.5" hidden="1" customHeight="1" x14ac:dyDescent="0.15">
      <c r="A40" s="145"/>
      <c r="B40" s="146"/>
      <c r="C40" s="146"/>
      <c r="D40" s="146"/>
      <c r="E40" s="146"/>
      <c r="F40" s="147"/>
      <c r="G40" s="91"/>
      <c r="H40" s="92"/>
      <c r="I40" s="92"/>
      <c r="J40" s="92"/>
      <c r="K40" s="92"/>
      <c r="L40" s="92"/>
      <c r="M40" s="92"/>
      <c r="N40" s="92"/>
      <c r="O40" s="93"/>
      <c r="P40" s="251"/>
      <c r="Q40" s="251"/>
      <c r="R40" s="251"/>
      <c r="S40" s="251"/>
      <c r="T40" s="251"/>
      <c r="U40" s="251"/>
      <c r="V40" s="251"/>
      <c r="W40" s="251"/>
      <c r="X40" s="252"/>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318</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302</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359</v>
      </c>
      <c r="AX42" s="84"/>
    </row>
    <row r="43" spans="1:50" ht="22.5" hidden="1" customHeight="1" x14ac:dyDescent="0.15">
      <c r="A43" s="141"/>
      <c r="B43" s="139"/>
      <c r="C43" s="139"/>
      <c r="D43" s="139"/>
      <c r="E43" s="139"/>
      <c r="F43" s="140"/>
      <c r="G43" s="246"/>
      <c r="H43" s="86"/>
      <c r="I43" s="86"/>
      <c r="J43" s="86"/>
      <c r="K43" s="86"/>
      <c r="L43" s="86"/>
      <c r="M43" s="86"/>
      <c r="N43" s="86"/>
      <c r="O43" s="87"/>
      <c r="P43" s="247"/>
      <c r="Q43" s="247"/>
      <c r="R43" s="247"/>
      <c r="S43" s="247"/>
      <c r="T43" s="247"/>
      <c r="U43" s="247"/>
      <c r="V43" s="247"/>
      <c r="W43" s="247"/>
      <c r="X43" s="248"/>
      <c r="Y43" s="241" t="s">
        <v>14</v>
      </c>
      <c r="Z43" s="242"/>
      <c r="AA43" s="243"/>
      <c r="AB43" s="179"/>
      <c r="AC43" s="179"/>
      <c r="AD43" s="179"/>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88"/>
      <c r="H44" s="89"/>
      <c r="I44" s="89"/>
      <c r="J44" s="89"/>
      <c r="K44" s="89"/>
      <c r="L44" s="89"/>
      <c r="M44" s="89"/>
      <c r="N44" s="89"/>
      <c r="O44" s="90"/>
      <c r="P44" s="249"/>
      <c r="Q44" s="249"/>
      <c r="R44" s="249"/>
      <c r="S44" s="249"/>
      <c r="T44" s="249"/>
      <c r="U44" s="249"/>
      <c r="V44" s="249"/>
      <c r="W44" s="249"/>
      <c r="X44" s="25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4"/>
    </row>
    <row r="45" spans="1:50" ht="22.5" hidden="1" customHeight="1" x14ac:dyDescent="0.15">
      <c r="A45" s="142"/>
      <c r="B45" s="143"/>
      <c r="C45" s="143"/>
      <c r="D45" s="143"/>
      <c r="E45" s="143"/>
      <c r="F45" s="144"/>
      <c r="G45" s="88"/>
      <c r="H45" s="89"/>
      <c r="I45" s="89"/>
      <c r="J45" s="89"/>
      <c r="K45" s="89"/>
      <c r="L45" s="89"/>
      <c r="M45" s="89"/>
      <c r="N45" s="89"/>
      <c r="O45" s="90"/>
      <c r="P45" s="249"/>
      <c r="Q45" s="249"/>
      <c r="R45" s="249"/>
      <c r="S45" s="249"/>
      <c r="T45" s="249"/>
      <c r="U45" s="249"/>
      <c r="V45" s="249"/>
      <c r="W45" s="249"/>
      <c r="X45" s="25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hidden="1" customHeight="1" x14ac:dyDescent="0.15">
      <c r="A46" s="108" t="s">
        <v>321</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6" t="s">
        <v>319</v>
      </c>
      <c r="B47" s="110" t="s">
        <v>316</v>
      </c>
      <c r="C47" s="111"/>
      <c r="D47" s="111"/>
      <c r="E47" s="111"/>
      <c r="F47" s="112"/>
      <c r="G47" s="174" t="s">
        <v>310</v>
      </c>
      <c r="H47" s="174"/>
      <c r="I47" s="174"/>
      <c r="J47" s="174"/>
      <c r="K47" s="174"/>
      <c r="L47" s="174"/>
      <c r="M47" s="174"/>
      <c r="N47" s="174"/>
      <c r="O47" s="174"/>
      <c r="P47" s="174"/>
      <c r="Q47" s="174"/>
      <c r="R47" s="174"/>
      <c r="S47" s="174"/>
      <c r="T47" s="174"/>
      <c r="U47" s="174"/>
      <c r="V47" s="174"/>
      <c r="W47" s="174"/>
      <c r="X47" s="174"/>
      <c r="Y47" s="174"/>
      <c r="Z47" s="174"/>
      <c r="AA47" s="175"/>
      <c r="AB47" s="321" t="s">
        <v>309</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2"/>
    </row>
    <row r="48" spans="1:50" ht="18.75" hidden="1" customHeight="1" x14ac:dyDescent="0.15">
      <c r="A48" s="67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6"/>
      <c r="B49" s="110"/>
      <c r="C49" s="111"/>
      <c r="D49" s="111"/>
      <c r="E49" s="111"/>
      <c r="F49" s="112"/>
      <c r="G49" s="313"/>
      <c r="H49" s="313"/>
      <c r="I49" s="313"/>
      <c r="J49" s="313"/>
      <c r="K49" s="313"/>
      <c r="L49" s="313"/>
      <c r="M49" s="313"/>
      <c r="N49" s="313"/>
      <c r="O49" s="313"/>
      <c r="P49" s="313"/>
      <c r="Q49" s="313"/>
      <c r="R49" s="313"/>
      <c r="S49" s="313"/>
      <c r="T49" s="313"/>
      <c r="U49" s="313"/>
      <c r="V49" s="313"/>
      <c r="W49" s="313"/>
      <c r="X49" s="313"/>
      <c r="Y49" s="313"/>
      <c r="Z49" s="313"/>
      <c r="AA49" s="640"/>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6"/>
      <c r="B50" s="110"/>
      <c r="C50" s="111"/>
      <c r="D50" s="111"/>
      <c r="E50" s="111"/>
      <c r="F50" s="112"/>
      <c r="G50" s="316"/>
      <c r="H50" s="316"/>
      <c r="I50" s="316"/>
      <c r="J50" s="316"/>
      <c r="K50" s="316"/>
      <c r="L50" s="316"/>
      <c r="M50" s="316"/>
      <c r="N50" s="316"/>
      <c r="O50" s="316"/>
      <c r="P50" s="316"/>
      <c r="Q50" s="316"/>
      <c r="R50" s="316"/>
      <c r="S50" s="316"/>
      <c r="T50" s="316"/>
      <c r="U50" s="316"/>
      <c r="V50" s="316"/>
      <c r="W50" s="316"/>
      <c r="X50" s="316"/>
      <c r="Y50" s="316"/>
      <c r="Z50" s="316"/>
      <c r="AA50" s="641"/>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6"/>
      <c r="B51" s="113"/>
      <c r="C51" s="114"/>
      <c r="D51" s="114"/>
      <c r="E51" s="114"/>
      <c r="F51" s="115"/>
      <c r="G51" s="319"/>
      <c r="H51" s="319"/>
      <c r="I51" s="319"/>
      <c r="J51" s="319"/>
      <c r="K51" s="319"/>
      <c r="L51" s="319"/>
      <c r="M51" s="319"/>
      <c r="N51" s="319"/>
      <c r="O51" s="319"/>
      <c r="P51" s="319"/>
      <c r="Q51" s="319"/>
      <c r="R51" s="319"/>
      <c r="S51" s="319"/>
      <c r="T51" s="319"/>
      <c r="U51" s="319"/>
      <c r="V51" s="319"/>
      <c r="W51" s="319"/>
      <c r="X51" s="319"/>
      <c r="Y51" s="319"/>
      <c r="Z51" s="319"/>
      <c r="AA51" s="642"/>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6"/>
      <c r="B52" s="111" t="s">
        <v>317</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20"/>
      <c r="Z52" s="221"/>
      <c r="AA52" s="222"/>
      <c r="AB52" s="226" t="s">
        <v>12</v>
      </c>
      <c r="AC52" s="227"/>
      <c r="AD52" s="228"/>
      <c r="AE52" s="151" t="s">
        <v>69</v>
      </c>
      <c r="AF52" s="152"/>
      <c r="AG52" s="152"/>
      <c r="AH52" s="152"/>
      <c r="AI52" s="153"/>
      <c r="AJ52" s="151" t="s">
        <v>70</v>
      </c>
      <c r="AK52" s="152"/>
      <c r="AL52" s="152"/>
      <c r="AM52" s="152"/>
      <c r="AN52" s="153"/>
      <c r="AO52" s="151" t="s">
        <v>71</v>
      </c>
      <c r="AP52" s="152"/>
      <c r="AQ52" s="152"/>
      <c r="AR52" s="152"/>
      <c r="AS52" s="153"/>
      <c r="AT52" s="183" t="s">
        <v>302</v>
      </c>
      <c r="AU52" s="184"/>
      <c r="AV52" s="184"/>
      <c r="AW52" s="184"/>
      <c r="AX52" s="185"/>
    </row>
    <row r="53" spans="1:50" ht="18.75" hidden="1" customHeight="1" x14ac:dyDescent="0.15">
      <c r="A53" s="676"/>
      <c r="B53" s="111"/>
      <c r="C53" s="111"/>
      <c r="D53" s="111"/>
      <c r="E53" s="111"/>
      <c r="F53" s="112"/>
      <c r="G53" s="177"/>
      <c r="H53" s="83"/>
      <c r="I53" s="83"/>
      <c r="J53" s="83"/>
      <c r="K53" s="83"/>
      <c r="L53" s="83"/>
      <c r="M53" s="83"/>
      <c r="N53" s="83"/>
      <c r="O53" s="155"/>
      <c r="P53" s="154"/>
      <c r="Q53" s="83"/>
      <c r="R53" s="83"/>
      <c r="S53" s="83"/>
      <c r="T53" s="83"/>
      <c r="U53" s="83"/>
      <c r="V53" s="83"/>
      <c r="W53" s="83"/>
      <c r="X53" s="155"/>
      <c r="Y53" s="223"/>
      <c r="Z53" s="224"/>
      <c r="AA53" s="225"/>
      <c r="AB53" s="229"/>
      <c r="AC53" s="230"/>
      <c r="AD53" s="231"/>
      <c r="AE53" s="154"/>
      <c r="AF53" s="83"/>
      <c r="AG53" s="83"/>
      <c r="AH53" s="83"/>
      <c r="AI53" s="155"/>
      <c r="AJ53" s="154"/>
      <c r="AK53" s="83"/>
      <c r="AL53" s="83"/>
      <c r="AM53" s="83"/>
      <c r="AN53" s="155"/>
      <c r="AO53" s="154"/>
      <c r="AP53" s="83"/>
      <c r="AQ53" s="83"/>
      <c r="AR53" s="83"/>
      <c r="AS53" s="155"/>
      <c r="AT53" s="67"/>
      <c r="AU53" s="82"/>
      <c r="AV53" s="82"/>
      <c r="AW53" s="83" t="s">
        <v>359</v>
      </c>
      <c r="AX53" s="84"/>
    </row>
    <row r="54" spans="1:50" ht="22.5" hidden="1" customHeight="1" x14ac:dyDescent="0.15">
      <c r="A54" s="676"/>
      <c r="B54" s="111"/>
      <c r="C54" s="111"/>
      <c r="D54" s="111"/>
      <c r="E54" s="111"/>
      <c r="F54" s="112"/>
      <c r="G54" s="627"/>
      <c r="H54" s="247"/>
      <c r="I54" s="247"/>
      <c r="J54" s="247"/>
      <c r="K54" s="247"/>
      <c r="L54" s="247"/>
      <c r="M54" s="247"/>
      <c r="N54" s="247"/>
      <c r="O54" s="248"/>
      <c r="P54" s="232"/>
      <c r="Q54" s="233"/>
      <c r="R54" s="233"/>
      <c r="S54" s="233"/>
      <c r="T54" s="233"/>
      <c r="U54" s="233"/>
      <c r="V54" s="233"/>
      <c r="W54" s="233"/>
      <c r="X54" s="234"/>
      <c r="Y54" s="604" t="s">
        <v>86</v>
      </c>
      <c r="Z54" s="605"/>
      <c r="AA54" s="606"/>
      <c r="AB54" s="607"/>
      <c r="AC54" s="608"/>
      <c r="AD54" s="608"/>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6"/>
      <c r="B55" s="111"/>
      <c r="C55" s="111"/>
      <c r="D55" s="111"/>
      <c r="E55" s="111"/>
      <c r="F55" s="112"/>
      <c r="G55" s="628"/>
      <c r="H55" s="249"/>
      <c r="I55" s="249"/>
      <c r="J55" s="249"/>
      <c r="K55" s="249"/>
      <c r="L55" s="249"/>
      <c r="M55" s="249"/>
      <c r="N55" s="249"/>
      <c r="O55" s="250"/>
      <c r="P55" s="235"/>
      <c r="Q55" s="235"/>
      <c r="R55" s="235"/>
      <c r="S55" s="235"/>
      <c r="T55" s="235"/>
      <c r="U55" s="235"/>
      <c r="V55" s="235"/>
      <c r="W55" s="235"/>
      <c r="X55" s="236"/>
      <c r="Y55" s="105" t="s">
        <v>65</v>
      </c>
      <c r="Z55" s="106"/>
      <c r="AA55" s="107"/>
      <c r="AB55" s="239"/>
      <c r="AC55" s="240"/>
      <c r="AD55" s="240"/>
      <c r="AE55" s="99"/>
      <c r="AF55" s="100"/>
      <c r="AG55" s="100"/>
      <c r="AH55" s="100"/>
      <c r="AI55" s="101"/>
      <c r="AJ55" s="99"/>
      <c r="AK55" s="100"/>
      <c r="AL55" s="100"/>
      <c r="AM55" s="100"/>
      <c r="AN55" s="101"/>
      <c r="AO55" s="99"/>
      <c r="AP55" s="100"/>
      <c r="AQ55" s="100"/>
      <c r="AR55" s="100"/>
      <c r="AS55" s="101"/>
      <c r="AT55" s="99"/>
      <c r="AU55" s="100"/>
      <c r="AV55" s="100"/>
      <c r="AW55" s="100"/>
      <c r="AX55" s="364"/>
    </row>
    <row r="56" spans="1:50" ht="22.5" hidden="1" customHeight="1" x14ac:dyDescent="0.15">
      <c r="A56" s="676"/>
      <c r="B56" s="114"/>
      <c r="C56" s="114"/>
      <c r="D56" s="114"/>
      <c r="E56" s="114"/>
      <c r="F56" s="115"/>
      <c r="G56" s="629"/>
      <c r="H56" s="251"/>
      <c r="I56" s="251"/>
      <c r="J56" s="251"/>
      <c r="K56" s="251"/>
      <c r="L56" s="251"/>
      <c r="M56" s="251"/>
      <c r="N56" s="251"/>
      <c r="O56" s="252"/>
      <c r="P56" s="237"/>
      <c r="Q56" s="237"/>
      <c r="R56" s="237"/>
      <c r="S56" s="237"/>
      <c r="T56" s="237"/>
      <c r="U56" s="237"/>
      <c r="V56" s="237"/>
      <c r="W56" s="237"/>
      <c r="X56" s="238"/>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6"/>
      <c r="B57" s="111" t="s">
        <v>317</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20"/>
      <c r="Z57" s="221"/>
      <c r="AA57" s="222"/>
      <c r="AB57" s="226" t="s">
        <v>12</v>
      </c>
      <c r="AC57" s="227"/>
      <c r="AD57" s="228"/>
      <c r="AE57" s="151" t="s">
        <v>69</v>
      </c>
      <c r="AF57" s="152"/>
      <c r="AG57" s="152"/>
      <c r="AH57" s="152"/>
      <c r="AI57" s="153"/>
      <c r="AJ57" s="151" t="s">
        <v>70</v>
      </c>
      <c r="AK57" s="152"/>
      <c r="AL57" s="152"/>
      <c r="AM57" s="152"/>
      <c r="AN57" s="153"/>
      <c r="AO57" s="151" t="s">
        <v>71</v>
      </c>
      <c r="AP57" s="152"/>
      <c r="AQ57" s="152"/>
      <c r="AR57" s="152"/>
      <c r="AS57" s="153"/>
      <c r="AT57" s="183" t="s">
        <v>302</v>
      </c>
      <c r="AU57" s="184"/>
      <c r="AV57" s="184"/>
      <c r="AW57" s="184"/>
      <c r="AX57" s="185"/>
    </row>
    <row r="58" spans="1:50" ht="18.75" hidden="1" customHeight="1" x14ac:dyDescent="0.15">
      <c r="A58" s="676"/>
      <c r="B58" s="111"/>
      <c r="C58" s="111"/>
      <c r="D58" s="111"/>
      <c r="E58" s="111"/>
      <c r="F58" s="112"/>
      <c r="G58" s="177"/>
      <c r="H58" s="83"/>
      <c r="I58" s="83"/>
      <c r="J58" s="83"/>
      <c r="K58" s="83"/>
      <c r="L58" s="83"/>
      <c r="M58" s="83"/>
      <c r="N58" s="83"/>
      <c r="O58" s="155"/>
      <c r="P58" s="154"/>
      <c r="Q58" s="83"/>
      <c r="R58" s="83"/>
      <c r="S58" s="83"/>
      <c r="T58" s="83"/>
      <c r="U58" s="83"/>
      <c r="V58" s="83"/>
      <c r="W58" s="83"/>
      <c r="X58" s="155"/>
      <c r="Y58" s="223"/>
      <c r="Z58" s="224"/>
      <c r="AA58" s="225"/>
      <c r="AB58" s="229"/>
      <c r="AC58" s="230"/>
      <c r="AD58" s="231"/>
      <c r="AE58" s="154"/>
      <c r="AF58" s="83"/>
      <c r="AG58" s="83"/>
      <c r="AH58" s="83"/>
      <c r="AI58" s="155"/>
      <c r="AJ58" s="154"/>
      <c r="AK58" s="83"/>
      <c r="AL58" s="83"/>
      <c r="AM58" s="83"/>
      <c r="AN58" s="155"/>
      <c r="AO58" s="154"/>
      <c r="AP58" s="83"/>
      <c r="AQ58" s="83"/>
      <c r="AR58" s="83"/>
      <c r="AS58" s="155"/>
      <c r="AT58" s="67"/>
      <c r="AU58" s="82"/>
      <c r="AV58" s="82"/>
      <c r="AW58" s="83" t="s">
        <v>359</v>
      </c>
      <c r="AX58" s="84"/>
    </row>
    <row r="59" spans="1:50" ht="22.5" hidden="1" customHeight="1" x14ac:dyDescent="0.15">
      <c r="A59" s="676"/>
      <c r="B59" s="111"/>
      <c r="C59" s="111"/>
      <c r="D59" s="111"/>
      <c r="E59" s="111"/>
      <c r="F59" s="112"/>
      <c r="G59" s="627"/>
      <c r="H59" s="247"/>
      <c r="I59" s="247"/>
      <c r="J59" s="247"/>
      <c r="K59" s="247"/>
      <c r="L59" s="247"/>
      <c r="M59" s="247"/>
      <c r="N59" s="247"/>
      <c r="O59" s="248"/>
      <c r="P59" s="232"/>
      <c r="Q59" s="233"/>
      <c r="R59" s="233"/>
      <c r="S59" s="233"/>
      <c r="T59" s="233"/>
      <c r="U59" s="233"/>
      <c r="V59" s="233"/>
      <c r="W59" s="233"/>
      <c r="X59" s="234"/>
      <c r="Y59" s="604" t="s">
        <v>86</v>
      </c>
      <c r="Z59" s="605"/>
      <c r="AA59" s="606"/>
      <c r="AB59" s="608"/>
      <c r="AC59" s="608"/>
      <c r="AD59" s="608"/>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6"/>
      <c r="B60" s="111"/>
      <c r="C60" s="111"/>
      <c r="D60" s="111"/>
      <c r="E60" s="111"/>
      <c r="F60" s="112"/>
      <c r="G60" s="628"/>
      <c r="H60" s="249"/>
      <c r="I60" s="249"/>
      <c r="J60" s="249"/>
      <c r="K60" s="249"/>
      <c r="L60" s="249"/>
      <c r="M60" s="249"/>
      <c r="N60" s="249"/>
      <c r="O60" s="250"/>
      <c r="P60" s="235"/>
      <c r="Q60" s="235"/>
      <c r="R60" s="235"/>
      <c r="S60" s="235"/>
      <c r="T60" s="235"/>
      <c r="U60" s="235"/>
      <c r="V60" s="235"/>
      <c r="W60" s="235"/>
      <c r="X60" s="236"/>
      <c r="Y60" s="105" t="s">
        <v>65</v>
      </c>
      <c r="Z60" s="106"/>
      <c r="AA60" s="107"/>
      <c r="AB60" s="240"/>
      <c r="AC60" s="240"/>
      <c r="AD60" s="240"/>
      <c r="AE60" s="99"/>
      <c r="AF60" s="100"/>
      <c r="AG60" s="100"/>
      <c r="AH60" s="100"/>
      <c r="AI60" s="101"/>
      <c r="AJ60" s="99"/>
      <c r="AK60" s="100"/>
      <c r="AL60" s="100"/>
      <c r="AM60" s="100"/>
      <c r="AN60" s="101"/>
      <c r="AO60" s="99"/>
      <c r="AP60" s="100"/>
      <c r="AQ60" s="100"/>
      <c r="AR60" s="100"/>
      <c r="AS60" s="101"/>
      <c r="AT60" s="99"/>
      <c r="AU60" s="100"/>
      <c r="AV60" s="100"/>
      <c r="AW60" s="100"/>
      <c r="AX60" s="364"/>
    </row>
    <row r="61" spans="1:50" ht="22.5" hidden="1" customHeight="1" x14ac:dyDescent="0.15">
      <c r="A61" s="676"/>
      <c r="B61" s="114"/>
      <c r="C61" s="114"/>
      <c r="D61" s="114"/>
      <c r="E61" s="114"/>
      <c r="F61" s="115"/>
      <c r="G61" s="629"/>
      <c r="H61" s="251"/>
      <c r="I61" s="251"/>
      <c r="J61" s="251"/>
      <c r="K61" s="251"/>
      <c r="L61" s="251"/>
      <c r="M61" s="251"/>
      <c r="N61" s="251"/>
      <c r="O61" s="252"/>
      <c r="P61" s="237"/>
      <c r="Q61" s="237"/>
      <c r="R61" s="237"/>
      <c r="S61" s="237"/>
      <c r="T61" s="237"/>
      <c r="U61" s="237"/>
      <c r="V61" s="237"/>
      <c r="W61" s="237"/>
      <c r="X61" s="238"/>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6"/>
      <c r="B62" s="111" t="s">
        <v>317</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20"/>
      <c r="Z62" s="221"/>
      <c r="AA62" s="222"/>
      <c r="AB62" s="226" t="s">
        <v>12</v>
      </c>
      <c r="AC62" s="227"/>
      <c r="AD62" s="228"/>
      <c r="AE62" s="151" t="s">
        <v>69</v>
      </c>
      <c r="AF62" s="152"/>
      <c r="AG62" s="152"/>
      <c r="AH62" s="152"/>
      <c r="AI62" s="153"/>
      <c r="AJ62" s="151" t="s">
        <v>70</v>
      </c>
      <c r="AK62" s="152"/>
      <c r="AL62" s="152"/>
      <c r="AM62" s="152"/>
      <c r="AN62" s="153"/>
      <c r="AO62" s="151" t="s">
        <v>71</v>
      </c>
      <c r="AP62" s="152"/>
      <c r="AQ62" s="152"/>
      <c r="AR62" s="152"/>
      <c r="AS62" s="153"/>
      <c r="AT62" s="183" t="s">
        <v>302</v>
      </c>
      <c r="AU62" s="184"/>
      <c r="AV62" s="184"/>
      <c r="AW62" s="184"/>
      <c r="AX62" s="185"/>
    </row>
    <row r="63" spans="1:50" ht="18.75" hidden="1" customHeight="1" x14ac:dyDescent="0.15">
      <c r="A63" s="676"/>
      <c r="B63" s="111"/>
      <c r="C63" s="111"/>
      <c r="D63" s="111"/>
      <c r="E63" s="111"/>
      <c r="F63" s="112"/>
      <c r="G63" s="177"/>
      <c r="H63" s="83"/>
      <c r="I63" s="83"/>
      <c r="J63" s="83"/>
      <c r="K63" s="83"/>
      <c r="L63" s="83"/>
      <c r="M63" s="83"/>
      <c r="N63" s="83"/>
      <c r="O63" s="155"/>
      <c r="P63" s="154"/>
      <c r="Q63" s="83"/>
      <c r="R63" s="83"/>
      <c r="S63" s="83"/>
      <c r="T63" s="83"/>
      <c r="U63" s="83"/>
      <c r="V63" s="83"/>
      <c r="W63" s="83"/>
      <c r="X63" s="155"/>
      <c r="Y63" s="223"/>
      <c r="Z63" s="224"/>
      <c r="AA63" s="225"/>
      <c r="AB63" s="229"/>
      <c r="AC63" s="230"/>
      <c r="AD63" s="231"/>
      <c r="AE63" s="154"/>
      <c r="AF63" s="83"/>
      <c r="AG63" s="83"/>
      <c r="AH63" s="83"/>
      <c r="AI63" s="155"/>
      <c r="AJ63" s="154"/>
      <c r="AK63" s="83"/>
      <c r="AL63" s="83"/>
      <c r="AM63" s="83"/>
      <c r="AN63" s="155"/>
      <c r="AO63" s="154"/>
      <c r="AP63" s="83"/>
      <c r="AQ63" s="83"/>
      <c r="AR63" s="83"/>
      <c r="AS63" s="155"/>
      <c r="AT63" s="67"/>
      <c r="AU63" s="82"/>
      <c r="AV63" s="82"/>
      <c r="AW63" s="83" t="s">
        <v>359</v>
      </c>
      <c r="AX63" s="84"/>
    </row>
    <row r="64" spans="1:50" ht="22.5" hidden="1" customHeight="1" x14ac:dyDescent="0.15">
      <c r="A64" s="676"/>
      <c r="B64" s="111"/>
      <c r="C64" s="111"/>
      <c r="D64" s="111"/>
      <c r="E64" s="111"/>
      <c r="F64" s="112"/>
      <c r="G64" s="627"/>
      <c r="H64" s="247"/>
      <c r="I64" s="247"/>
      <c r="J64" s="247"/>
      <c r="K64" s="247"/>
      <c r="L64" s="247"/>
      <c r="M64" s="247"/>
      <c r="N64" s="247"/>
      <c r="O64" s="248"/>
      <c r="P64" s="232"/>
      <c r="Q64" s="233"/>
      <c r="R64" s="233"/>
      <c r="S64" s="233"/>
      <c r="T64" s="233"/>
      <c r="U64" s="233"/>
      <c r="V64" s="233"/>
      <c r="W64" s="233"/>
      <c r="X64" s="234"/>
      <c r="Y64" s="604" t="s">
        <v>86</v>
      </c>
      <c r="Z64" s="605"/>
      <c r="AA64" s="606"/>
      <c r="AB64" s="608"/>
      <c r="AC64" s="608"/>
      <c r="AD64" s="608"/>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6"/>
      <c r="B65" s="111"/>
      <c r="C65" s="111"/>
      <c r="D65" s="111"/>
      <c r="E65" s="111"/>
      <c r="F65" s="112"/>
      <c r="G65" s="628"/>
      <c r="H65" s="249"/>
      <c r="I65" s="249"/>
      <c r="J65" s="249"/>
      <c r="K65" s="249"/>
      <c r="L65" s="249"/>
      <c r="M65" s="249"/>
      <c r="N65" s="249"/>
      <c r="O65" s="250"/>
      <c r="P65" s="235"/>
      <c r="Q65" s="235"/>
      <c r="R65" s="235"/>
      <c r="S65" s="235"/>
      <c r="T65" s="235"/>
      <c r="U65" s="235"/>
      <c r="V65" s="235"/>
      <c r="W65" s="235"/>
      <c r="X65" s="236"/>
      <c r="Y65" s="105" t="s">
        <v>65</v>
      </c>
      <c r="Z65" s="106"/>
      <c r="AA65" s="107"/>
      <c r="AB65" s="240"/>
      <c r="AC65" s="240"/>
      <c r="AD65" s="240"/>
      <c r="AE65" s="99"/>
      <c r="AF65" s="100"/>
      <c r="AG65" s="100"/>
      <c r="AH65" s="100"/>
      <c r="AI65" s="101"/>
      <c r="AJ65" s="99"/>
      <c r="AK65" s="100"/>
      <c r="AL65" s="100"/>
      <c r="AM65" s="100"/>
      <c r="AN65" s="101"/>
      <c r="AO65" s="99"/>
      <c r="AP65" s="100"/>
      <c r="AQ65" s="100"/>
      <c r="AR65" s="100"/>
      <c r="AS65" s="101"/>
      <c r="AT65" s="99"/>
      <c r="AU65" s="100"/>
      <c r="AV65" s="100"/>
      <c r="AW65" s="100"/>
      <c r="AX65" s="364"/>
    </row>
    <row r="66" spans="1:60" ht="22.5" hidden="1" customHeight="1" x14ac:dyDescent="0.15">
      <c r="A66" s="677"/>
      <c r="B66" s="114"/>
      <c r="C66" s="114"/>
      <c r="D66" s="114"/>
      <c r="E66" s="114"/>
      <c r="F66" s="115"/>
      <c r="G66" s="629"/>
      <c r="H66" s="251"/>
      <c r="I66" s="251"/>
      <c r="J66" s="251"/>
      <c r="K66" s="251"/>
      <c r="L66" s="251"/>
      <c r="M66" s="251"/>
      <c r="N66" s="251"/>
      <c r="O66" s="252"/>
      <c r="P66" s="237"/>
      <c r="Q66" s="237"/>
      <c r="R66" s="237"/>
      <c r="S66" s="237"/>
      <c r="T66" s="237"/>
      <c r="U66" s="237"/>
      <c r="V66" s="237"/>
      <c r="W66" s="237"/>
      <c r="X66" s="238"/>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1" t="s">
        <v>88</v>
      </c>
      <c r="B67" s="542"/>
      <c r="C67" s="542"/>
      <c r="D67" s="542"/>
      <c r="E67" s="542"/>
      <c r="F67" s="543"/>
      <c r="G67" s="630" t="s">
        <v>84</v>
      </c>
      <c r="H67" s="630"/>
      <c r="I67" s="630"/>
      <c r="J67" s="630"/>
      <c r="K67" s="630"/>
      <c r="L67" s="630"/>
      <c r="M67" s="630"/>
      <c r="N67" s="630"/>
      <c r="O67" s="630"/>
      <c r="P67" s="630"/>
      <c r="Q67" s="630"/>
      <c r="R67" s="630"/>
      <c r="S67" s="630"/>
      <c r="T67" s="630"/>
      <c r="U67" s="630"/>
      <c r="V67" s="630"/>
      <c r="W67" s="630"/>
      <c r="X67" s="631"/>
      <c r="Y67" s="156"/>
      <c r="Z67" s="157"/>
      <c r="AA67" s="158"/>
      <c r="AB67" s="94" t="s">
        <v>12</v>
      </c>
      <c r="AC67" s="95"/>
      <c r="AD67" s="96"/>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44"/>
      <c r="B68" s="545"/>
      <c r="C68" s="545"/>
      <c r="D68" s="545"/>
      <c r="E68" s="545"/>
      <c r="F68" s="546"/>
      <c r="G68" s="247" t="s">
        <v>456</v>
      </c>
      <c r="H68" s="247"/>
      <c r="I68" s="247"/>
      <c r="J68" s="247"/>
      <c r="K68" s="247"/>
      <c r="L68" s="247"/>
      <c r="M68" s="247"/>
      <c r="N68" s="247"/>
      <c r="O68" s="247"/>
      <c r="P68" s="247"/>
      <c r="Q68" s="247"/>
      <c r="R68" s="247"/>
      <c r="S68" s="247"/>
      <c r="T68" s="247"/>
      <c r="U68" s="247"/>
      <c r="V68" s="247"/>
      <c r="W68" s="247"/>
      <c r="X68" s="248"/>
      <c r="Y68" s="636" t="s">
        <v>66</v>
      </c>
      <c r="Z68" s="637"/>
      <c r="AA68" s="638"/>
      <c r="AB68" s="122" t="s">
        <v>457</v>
      </c>
      <c r="AC68" s="123"/>
      <c r="AD68" s="124"/>
      <c r="AE68" s="99">
        <v>3</v>
      </c>
      <c r="AF68" s="100"/>
      <c r="AG68" s="100"/>
      <c r="AH68" s="100"/>
      <c r="AI68" s="101"/>
      <c r="AJ68" s="99">
        <v>4</v>
      </c>
      <c r="AK68" s="100"/>
      <c r="AL68" s="100"/>
      <c r="AM68" s="100"/>
      <c r="AN68" s="101"/>
      <c r="AO68" s="99">
        <v>7</v>
      </c>
      <c r="AP68" s="100"/>
      <c r="AQ68" s="100"/>
      <c r="AR68" s="100"/>
      <c r="AS68" s="101"/>
      <c r="AT68" s="556"/>
      <c r="AU68" s="556"/>
      <c r="AV68" s="556"/>
      <c r="AW68" s="556"/>
      <c r="AX68" s="557"/>
      <c r="AY68" s="10"/>
      <c r="AZ68" s="10"/>
      <c r="BA68" s="10"/>
      <c r="BB68" s="10"/>
      <c r="BC68" s="10"/>
    </row>
    <row r="69" spans="1:60" ht="22.5" customHeight="1" x14ac:dyDescent="0.15">
      <c r="A69" s="547"/>
      <c r="B69" s="548"/>
      <c r="C69" s="548"/>
      <c r="D69" s="548"/>
      <c r="E69" s="548"/>
      <c r="F69" s="549"/>
      <c r="G69" s="251"/>
      <c r="H69" s="251"/>
      <c r="I69" s="251"/>
      <c r="J69" s="251"/>
      <c r="K69" s="251"/>
      <c r="L69" s="251"/>
      <c r="M69" s="251"/>
      <c r="N69" s="251"/>
      <c r="O69" s="251"/>
      <c r="P69" s="251"/>
      <c r="Q69" s="251"/>
      <c r="R69" s="251"/>
      <c r="S69" s="251"/>
      <c r="T69" s="251"/>
      <c r="U69" s="251"/>
      <c r="V69" s="251"/>
      <c r="W69" s="251"/>
      <c r="X69" s="252"/>
      <c r="Y69" s="119" t="s">
        <v>67</v>
      </c>
      <c r="Z69" s="120"/>
      <c r="AA69" s="121"/>
      <c r="AB69" s="215" t="s">
        <v>457</v>
      </c>
      <c r="AC69" s="216"/>
      <c r="AD69" s="217"/>
      <c r="AE69" s="99">
        <v>3</v>
      </c>
      <c r="AF69" s="100"/>
      <c r="AG69" s="100"/>
      <c r="AH69" s="100"/>
      <c r="AI69" s="101"/>
      <c r="AJ69" s="99">
        <v>3</v>
      </c>
      <c r="AK69" s="100"/>
      <c r="AL69" s="100"/>
      <c r="AM69" s="100"/>
      <c r="AN69" s="101"/>
      <c r="AO69" s="99">
        <v>5</v>
      </c>
      <c r="AP69" s="100"/>
      <c r="AQ69" s="100"/>
      <c r="AR69" s="100"/>
      <c r="AS69" s="101"/>
      <c r="AT69" s="99">
        <v>5</v>
      </c>
      <c r="AU69" s="100"/>
      <c r="AV69" s="100"/>
      <c r="AW69" s="100"/>
      <c r="AX69" s="364"/>
      <c r="AY69" s="10"/>
      <c r="AZ69" s="10"/>
      <c r="BA69" s="10"/>
      <c r="BB69" s="10"/>
      <c r="BC69" s="10"/>
      <c r="BD69" s="10"/>
      <c r="BE69" s="10"/>
      <c r="BF69" s="10"/>
      <c r="BG69" s="10"/>
      <c r="BH69" s="10"/>
    </row>
    <row r="70" spans="1:60" ht="33" hidden="1" customHeight="1" x14ac:dyDescent="0.15">
      <c r="A70" s="541" t="s">
        <v>88</v>
      </c>
      <c r="B70" s="542"/>
      <c r="C70" s="542"/>
      <c r="D70" s="542"/>
      <c r="E70" s="542"/>
      <c r="F70" s="543"/>
      <c r="G70" s="630" t="s">
        <v>84</v>
      </c>
      <c r="H70" s="630"/>
      <c r="I70" s="630"/>
      <c r="J70" s="630"/>
      <c r="K70" s="630"/>
      <c r="L70" s="630"/>
      <c r="M70" s="630"/>
      <c r="N70" s="630"/>
      <c r="O70" s="630"/>
      <c r="P70" s="630"/>
      <c r="Q70" s="630"/>
      <c r="R70" s="630"/>
      <c r="S70" s="630"/>
      <c r="T70" s="630"/>
      <c r="U70" s="630"/>
      <c r="V70" s="630"/>
      <c r="W70" s="630"/>
      <c r="X70" s="631"/>
      <c r="Y70" s="156"/>
      <c r="Z70" s="157"/>
      <c r="AA70" s="158"/>
      <c r="AB70" s="94" t="s">
        <v>12</v>
      </c>
      <c r="AC70" s="95"/>
      <c r="AD70" s="96"/>
      <c r="AE70" s="150" t="s">
        <v>69</v>
      </c>
      <c r="AF70" s="137"/>
      <c r="AG70" s="137"/>
      <c r="AH70" s="137"/>
      <c r="AI70" s="632"/>
      <c r="AJ70" s="150" t="s">
        <v>70</v>
      </c>
      <c r="AK70" s="137"/>
      <c r="AL70" s="137"/>
      <c r="AM70" s="137"/>
      <c r="AN70" s="632"/>
      <c r="AO70" s="150" t="s">
        <v>71</v>
      </c>
      <c r="AP70" s="137"/>
      <c r="AQ70" s="137"/>
      <c r="AR70" s="137"/>
      <c r="AS70" s="632"/>
      <c r="AT70" s="277" t="s">
        <v>74</v>
      </c>
      <c r="AU70" s="278"/>
      <c r="AV70" s="278"/>
      <c r="AW70" s="278"/>
      <c r="AX70" s="279"/>
    </row>
    <row r="71" spans="1:60" ht="22.5" hidden="1" customHeight="1" x14ac:dyDescent="0.15">
      <c r="A71" s="544"/>
      <c r="B71" s="545"/>
      <c r="C71" s="545"/>
      <c r="D71" s="545"/>
      <c r="E71" s="545"/>
      <c r="F71" s="546"/>
      <c r="G71" s="247"/>
      <c r="H71" s="247"/>
      <c r="I71" s="247"/>
      <c r="J71" s="247"/>
      <c r="K71" s="247"/>
      <c r="L71" s="247"/>
      <c r="M71" s="247"/>
      <c r="N71" s="247"/>
      <c r="O71" s="247"/>
      <c r="P71" s="247"/>
      <c r="Q71" s="247"/>
      <c r="R71" s="247"/>
      <c r="S71" s="247"/>
      <c r="T71" s="247"/>
      <c r="U71" s="247"/>
      <c r="V71" s="247"/>
      <c r="W71" s="247"/>
      <c r="X71" s="248"/>
      <c r="Y71" s="678" t="s">
        <v>66</v>
      </c>
      <c r="Z71" s="679"/>
      <c r="AA71" s="680"/>
      <c r="AB71" s="122"/>
      <c r="AC71" s="123"/>
      <c r="AD71" s="124"/>
      <c r="AE71" s="99"/>
      <c r="AF71" s="100"/>
      <c r="AG71" s="100"/>
      <c r="AH71" s="100"/>
      <c r="AI71" s="101"/>
      <c r="AJ71" s="99"/>
      <c r="AK71" s="100"/>
      <c r="AL71" s="100"/>
      <c r="AM71" s="100"/>
      <c r="AN71" s="101"/>
      <c r="AO71" s="99"/>
      <c r="AP71" s="100"/>
      <c r="AQ71" s="100"/>
      <c r="AR71" s="100"/>
      <c r="AS71" s="101"/>
      <c r="AT71" s="556"/>
      <c r="AU71" s="556"/>
      <c r="AV71" s="556"/>
      <c r="AW71" s="556"/>
      <c r="AX71" s="557"/>
      <c r="AY71" s="10"/>
      <c r="AZ71" s="10"/>
      <c r="BA71" s="10"/>
      <c r="BB71" s="10"/>
      <c r="BC71" s="10"/>
    </row>
    <row r="72" spans="1:60" ht="22.5" hidden="1" customHeight="1" x14ac:dyDescent="0.15">
      <c r="A72" s="547"/>
      <c r="B72" s="548"/>
      <c r="C72" s="548"/>
      <c r="D72" s="548"/>
      <c r="E72" s="548"/>
      <c r="F72" s="549"/>
      <c r="G72" s="251"/>
      <c r="H72" s="251"/>
      <c r="I72" s="251"/>
      <c r="J72" s="251"/>
      <c r="K72" s="251"/>
      <c r="L72" s="251"/>
      <c r="M72" s="251"/>
      <c r="N72" s="251"/>
      <c r="O72" s="251"/>
      <c r="P72" s="251"/>
      <c r="Q72" s="251"/>
      <c r="R72" s="251"/>
      <c r="S72" s="251"/>
      <c r="T72" s="251"/>
      <c r="U72" s="251"/>
      <c r="V72" s="251"/>
      <c r="W72" s="251"/>
      <c r="X72" s="252"/>
      <c r="Y72" s="119" t="s">
        <v>67</v>
      </c>
      <c r="Z72" s="681"/>
      <c r="AA72" s="682"/>
      <c r="AB72" s="215"/>
      <c r="AC72" s="216"/>
      <c r="AD72" s="217"/>
      <c r="AE72" s="99"/>
      <c r="AF72" s="100"/>
      <c r="AG72" s="100"/>
      <c r="AH72" s="100"/>
      <c r="AI72" s="101"/>
      <c r="AJ72" s="99"/>
      <c r="AK72" s="100"/>
      <c r="AL72" s="100"/>
      <c r="AM72" s="100"/>
      <c r="AN72" s="101"/>
      <c r="AO72" s="99"/>
      <c r="AP72" s="100"/>
      <c r="AQ72" s="100"/>
      <c r="AR72" s="100"/>
      <c r="AS72" s="101"/>
      <c r="AT72" s="99"/>
      <c r="AU72" s="100"/>
      <c r="AV72" s="100"/>
      <c r="AW72" s="100"/>
      <c r="AX72" s="364"/>
      <c r="AY72" s="10"/>
      <c r="AZ72" s="10"/>
      <c r="BA72" s="10"/>
      <c r="BB72" s="10"/>
      <c r="BC72" s="10"/>
      <c r="BD72" s="10"/>
      <c r="BE72" s="10"/>
      <c r="BF72" s="10"/>
      <c r="BG72" s="10"/>
      <c r="BH72" s="10"/>
    </row>
    <row r="73" spans="1:60" ht="31.7" hidden="1" customHeight="1" x14ac:dyDescent="0.15">
      <c r="A73" s="541" t="s">
        <v>88</v>
      </c>
      <c r="B73" s="542"/>
      <c r="C73" s="542"/>
      <c r="D73" s="542"/>
      <c r="E73" s="542"/>
      <c r="F73" s="543"/>
      <c r="G73" s="630" t="s">
        <v>84</v>
      </c>
      <c r="H73" s="630"/>
      <c r="I73" s="630"/>
      <c r="J73" s="630"/>
      <c r="K73" s="630"/>
      <c r="L73" s="630"/>
      <c r="M73" s="630"/>
      <c r="N73" s="630"/>
      <c r="O73" s="630"/>
      <c r="P73" s="630"/>
      <c r="Q73" s="630"/>
      <c r="R73" s="630"/>
      <c r="S73" s="630"/>
      <c r="T73" s="630"/>
      <c r="U73" s="630"/>
      <c r="V73" s="630"/>
      <c r="W73" s="630"/>
      <c r="X73" s="631"/>
      <c r="Y73" s="156"/>
      <c r="Z73" s="157"/>
      <c r="AA73" s="158"/>
      <c r="AB73" s="94" t="s">
        <v>12</v>
      </c>
      <c r="AC73" s="95"/>
      <c r="AD73" s="96"/>
      <c r="AE73" s="150" t="s">
        <v>69</v>
      </c>
      <c r="AF73" s="137"/>
      <c r="AG73" s="137"/>
      <c r="AH73" s="137"/>
      <c r="AI73" s="632"/>
      <c r="AJ73" s="150" t="s">
        <v>70</v>
      </c>
      <c r="AK73" s="137"/>
      <c r="AL73" s="137"/>
      <c r="AM73" s="137"/>
      <c r="AN73" s="632"/>
      <c r="AO73" s="150" t="s">
        <v>71</v>
      </c>
      <c r="AP73" s="137"/>
      <c r="AQ73" s="137"/>
      <c r="AR73" s="137"/>
      <c r="AS73" s="632"/>
      <c r="AT73" s="277" t="s">
        <v>74</v>
      </c>
      <c r="AU73" s="278"/>
      <c r="AV73" s="278"/>
      <c r="AW73" s="278"/>
      <c r="AX73" s="279"/>
    </row>
    <row r="74" spans="1:60" ht="22.5" hidden="1" customHeight="1" x14ac:dyDescent="0.15">
      <c r="A74" s="544"/>
      <c r="B74" s="545"/>
      <c r="C74" s="545"/>
      <c r="D74" s="545"/>
      <c r="E74" s="545"/>
      <c r="F74" s="546"/>
      <c r="G74" s="247"/>
      <c r="H74" s="247"/>
      <c r="I74" s="247"/>
      <c r="J74" s="247"/>
      <c r="K74" s="247"/>
      <c r="L74" s="247"/>
      <c r="M74" s="247"/>
      <c r="N74" s="247"/>
      <c r="O74" s="247"/>
      <c r="P74" s="247"/>
      <c r="Q74" s="247"/>
      <c r="R74" s="247"/>
      <c r="S74" s="247"/>
      <c r="T74" s="247"/>
      <c r="U74" s="247"/>
      <c r="V74" s="247"/>
      <c r="W74" s="247"/>
      <c r="X74" s="248"/>
      <c r="Y74" s="678" t="s">
        <v>66</v>
      </c>
      <c r="Z74" s="679"/>
      <c r="AA74" s="680"/>
      <c r="AB74" s="122"/>
      <c r="AC74" s="123"/>
      <c r="AD74" s="124"/>
      <c r="AE74" s="99"/>
      <c r="AF74" s="100"/>
      <c r="AG74" s="100"/>
      <c r="AH74" s="100"/>
      <c r="AI74" s="101"/>
      <c r="AJ74" s="99"/>
      <c r="AK74" s="100"/>
      <c r="AL74" s="100"/>
      <c r="AM74" s="100"/>
      <c r="AN74" s="101"/>
      <c r="AO74" s="99"/>
      <c r="AP74" s="100"/>
      <c r="AQ74" s="100"/>
      <c r="AR74" s="100"/>
      <c r="AS74" s="101"/>
      <c r="AT74" s="556"/>
      <c r="AU74" s="556"/>
      <c r="AV74" s="556"/>
      <c r="AW74" s="556"/>
      <c r="AX74" s="557"/>
      <c r="AY74" s="10"/>
      <c r="AZ74" s="10"/>
      <c r="BA74" s="10"/>
      <c r="BB74" s="10"/>
      <c r="BC74" s="10"/>
    </row>
    <row r="75" spans="1:60" ht="22.5" hidden="1" customHeight="1" x14ac:dyDescent="0.15">
      <c r="A75" s="547"/>
      <c r="B75" s="548"/>
      <c r="C75" s="548"/>
      <c r="D75" s="548"/>
      <c r="E75" s="548"/>
      <c r="F75" s="549"/>
      <c r="G75" s="251"/>
      <c r="H75" s="251"/>
      <c r="I75" s="251"/>
      <c r="J75" s="251"/>
      <c r="K75" s="251"/>
      <c r="L75" s="251"/>
      <c r="M75" s="251"/>
      <c r="N75" s="251"/>
      <c r="O75" s="251"/>
      <c r="P75" s="251"/>
      <c r="Q75" s="251"/>
      <c r="R75" s="251"/>
      <c r="S75" s="251"/>
      <c r="T75" s="251"/>
      <c r="U75" s="251"/>
      <c r="V75" s="251"/>
      <c r="W75" s="251"/>
      <c r="X75" s="252"/>
      <c r="Y75" s="119" t="s">
        <v>67</v>
      </c>
      <c r="Z75" s="681"/>
      <c r="AA75" s="682"/>
      <c r="AB75" s="215"/>
      <c r="AC75" s="216"/>
      <c r="AD75" s="217"/>
      <c r="AE75" s="99"/>
      <c r="AF75" s="100"/>
      <c r="AG75" s="100"/>
      <c r="AH75" s="100"/>
      <c r="AI75" s="101"/>
      <c r="AJ75" s="99"/>
      <c r="AK75" s="100"/>
      <c r="AL75" s="100"/>
      <c r="AM75" s="100"/>
      <c r="AN75" s="101"/>
      <c r="AO75" s="99"/>
      <c r="AP75" s="100"/>
      <c r="AQ75" s="100"/>
      <c r="AR75" s="100"/>
      <c r="AS75" s="101"/>
      <c r="AT75" s="99"/>
      <c r="AU75" s="100"/>
      <c r="AV75" s="100"/>
      <c r="AW75" s="100"/>
      <c r="AX75" s="364"/>
      <c r="AY75" s="10"/>
      <c r="AZ75" s="10"/>
      <c r="BA75" s="10"/>
      <c r="BB75" s="10"/>
      <c r="BC75" s="10"/>
      <c r="BD75" s="10"/>
      <c r="BE75" s="10"/>
      <c r="BF75" s="10"/>
      <c r="BG75" s="10"/>
      <c r="BH75" s="10"/>
    </row>
    <row r="76" spans="1:60" ht="31.7" hidden="1" customHeight="1" x14ac:dyDescent="0.15">
      <c r="A76" s="541" t="s">
        <v>88</v>
      </c>
      <c r="B76" s="542"/>
      <c r="C76" s="542"/>
      <c r="D76" s="542"/>
      <c r="E76" s="542"/>
      <c r="F76" s="543"/>
      <c r="G76" s="630" t="s">
        <v>84</v>
      </c>
      <c r="H76" s="630"/>
      <c r="I76" s="630"/>
      <c r="J76" s="630"/>
      <c r="K76" s="630"/>
      <c r="L76" s="630"/>
      <c r="M76" s="630"/>
      <c r="N76" s="630"/>
      <c r="O76" s="630"/>
      <c r="P76" s="630"/>
      <c r="Q76" s="630"/>
      <c r="R76" s="630"/>
      <c r="S76" s="630"/>
      <c r="T76" s="630"/>
      <c r="U76" s="630"/>
      <c r="V76" s="630"/>
      <c r="W76" s="630"/>
      <c r="X76" s="631"/>
      <c r="Y76" s="156"/>
      <c r="Z76" s="157"/>
      <c r="AA76" s="158"/>
      <c r="AB76" s="94" t="s">
        <v>12</v>
      </c>
      <c r="AC76" s="95"/>
      <c r="AD76" s="96"/>
      <c r="AE76" s="150" t="s">
        <v>69</v>
      </c>
      <c r="AF76" s="137"/>
      <c r="AG76" s="137"/>
      <c r="AH76" s="137"/>
      <c r="AI76" s="632"/>
      <c r="AJ76" s="150" t="s">
        <v>70</v>
      </c>
      <c r="AK76" s="137"/>
      <c r="AL76" s="137"/>
      <c r="AM76" s="137"/>
      <c r="AN76" s="632"/>
      <c r="AO76" s="150" t="s">
        <v>71</v>
      </c>
      <c r="AP76" s="137"/>
      <c r="AQ76" s="137"/>
      <c r="AR76" s="137"/>
      <c r="AS76" s="632"/>
      <c r="AT76" s="277" t="s">
        <v>74</v>
      </c>
      <c r="AU76" s="278"/>
      <c r="AV76" s="278"/>
      <c r="AW76" s="278"/>
      <c r="AX76" s="279"/>
    </row>
    <row r="77" spans="1:60" ht="22.5" hidden="1" customHeight="1" x14ac:dyDescent="0.15">
      <c r="A77" s="544"/>
      <c r="B77" s="545"/>
      <c r="C77" s="545"/>
      <c r="D77" s="545"/>
      <c r="E77" s="545"/>
      <c r="F77" s="546"/>
      <c r="G77" s="247"/>
      <c r="H77" s="247"/>
      <c r="I77" s="247"/>
      <c r="J77" s="247"/>
      <c r="K77" s="247"/>
      <c r="L77" s="247"/>
      <c r="M77" s="247"/>
      <c r="N77" s="247"/>
      <c r="O77" s="247"/>
      <c r="P77" s="247"/>
      <c r="Q77" s="247"/>
      <c r="R77" s="247"/>
      <c r="S77" s="247"/>
      <c r="T77" s="247"/>
      <c r="U77" s="247"/>
      <c r="V77" s="247"/>
      <c r="W77" s="247"/>
      <c r="X77" s="248"/>
      <c r="Y77" s="678" t="s">
        <v>66</v>
      </c>
      <c r="Z77" s="679"/>
      <c r="AA77" s="680"/>
      <c r="AB77" s="122"/>
      <c r="AC77" s="123"/>
      <c r="AD77" s="124"/>
      <c r="AE77" s="99"/>
      <c r="AF77" s="100"/>
      <c r="AG77" s="100"/>
      <c r="AH77" s="100"/>
      <c r="AI77" s="101"/>
      <c r="AJ77" s="99"/>
      <c r="AK77" s="100"/>
      <c r="AL77" s="100"/>
      <c r="AM77" s="100"/>
      <c r="AN77" s="101"/>
      <c r="AO77" s="99"/>
      <c r="AP77" s="100"/>
      <c r="AQ77" s="100"/>
      <c r="AR77" s="100"/>
      <c r="AS77" s="101"/>
      <c r="AT77" s="556"/>
      <c r="AU77" s="556"/>
      <c r="AV77" s="556"/>
      <c r="AW77" s="556"/>
      <c r="AX77" s="557"/>
      <c r="AY77" s="10"/>
      <c r="AZ77" s="10"/>
      <c r="BA77" s="10"/>
      <c r="BB77" s="10"/>
      <c r="BC77" s="10"/>
    </row>
    <row r="78" spans="1:60" ht="22.5" hidden="1" customHeight="1" x14ac:dyDescent="0.15">
      <c r="A78" s="547"/>
      <c r="B78" s="548"/>
      <c r="C78" s="548"/>
      <c r="D78" s="548"/>
      <c r="E78" s="548"/>
      <c r="F78" s="549"/>
      <c r="G78" s="251"/>
      <c r="H78" s="251"/>
      <c r="I78" s="251"/>
      <c r="J78" s="251"/>
      <c r="K78" s="251"/>
      <c r="L78" s="251"/>
      <c r="M78" s="251"/>
      <c r="N78" s="251"/>
      <c r="O78" s="251"/>
      <c r="P78" s="251"/>
      <c r="Q78" s="251"/>
      <c r="R78" s="251"/>
      <c r="S78" s="251"/>
      <c r="T78" s="251"/>
      <c r="U78" s="251"/>
      <c r="V78" s="251"/>
      <c r="W78" s="251"/>
      <c r="X78" s="252"/>
      <c r="Y78" s="119" t="s">
        <v>67</v>
      </c>
      <c r="Z78" s="681"/>
      <c r="AA78" s="682"/>
      <c r="AB78" s="215"/>
      <c r="AC78" s="216"/>
      <c r="AD78" s="217"/>
      <c r="AE78" s="99"/>
      <c r="AF78" s="100"/>
      <c r="AG78" s="100"/>
      <c r="AH78" s="100"/>
      <c r="AI78" s="101"/>
      <c r="AJ78" s="99"/>
      <c r="AK78" s="100"/>
      <c r="AL78" s="100"/>
      <c r="AM78" s="100"/>
      <c r="AN78" s="101"/>
      <c r="AO78" s="99"/>
      <c r="AP78" s="100"/>
      <c r="AQ78" s="100"/>
      <c r="AR78" s="100"/>
      <c r="AS78" s="101"/>
      <c r="AT78" s="99"/>
      <c r="AU78" s="100"/>
      <c r="AV78" s="100"/>
      <c r="AW78" s="100"/>
      <c r="AX78" s="364"/>
      <c r="AY78" s="10"/>
      <c r="AZ78" s="10"/>
      <c r="BA78" s="10"/>
      <c r="BB78" s="10"/>
      <c r="BC78" s="10"/>
      <c r="BD78" s="10"/>
      <c r="BE78" s="10"/>
      <c r="BF78" s="10"/>
      <c r="BG78" s="10"/>
      <c r="BH78" s="10"/>
    </row>
    <row r="79" spans="1:60" ht="31.7" hidden="1" customHeight="1" x14ac:dyDescent="0.15">
      <c r="A79" s="541" t="s">
        <v>88</v>
      </c>
      <c r="B79" s="542"/>
      <c r="C79" s="542"/>
      <c r="D79" s="542"/>
      <c r="E79" s="542"/>
      <c r="F79" s="543"/>
      <c r="G79" s="630" t="s">
        <v>84</v>
      </c>
      <c r="H79" s="630"/>
      <c r="I79" s="630"/>
      <c r="J79" s="630"/>
      <c r="K79" s="630"/>
      <c r="L79" s="630"/>
      <c r="M79" s="630"/>
      <c r="N79" s="630"/>
      <c r="O79" s="630"/>
      <c r="P79" s="630"/>
      <c r="Q79" s="630"/>
      <c r="R79" s="630"/>
      <c r="S79" s="630"/>
      <c r="T79" s="630"/>
      <c r="U79" s="630"/>
      <c r="V79" s="630"/>
      <c r="W79" s="630"/>
      <c r="X79" s="631"/>
      <c r="Y79" s="156"/>
      <c r="Z79" s="157"/>
      <c r="AA79" s="158"/>
      <c r="AB79" s="94" t="s">
        <v>12</v>
      </c>
      <c r="AC79" s="95"/>
      <c r="AD79" s="96"/>
      <c r="AE79" s="150" t="s">
        <v>69</v>
      </c>
      <c r="AF79" s="137"/>
      <c r="AG79" s="137"/>
      <c r="AH79" s="137"/>
      <c r="AI79" s="632"/>
      <c r="AJ79" s="150" t="s">
        <v>70</v>
      </c>
      <c r="AK79" s="137"/>
      <c r="AL79" s="137"/>
      <c r="AM79" s="137"/>
      <c r="AN79" s="632"/>
      <c r="AO79" s="150" t="s">
        <v>71</v>
      </c>
      <c r="AP79" s="137"/>
      <c r="AQ79" s="137"/>
      <c r="AR79" s="137"/>
      <c r="AS79" s="632"/>
      <c r="AT79" s="277" t="s">
        <v>74</v>
      </c>
      <c r="AU79" s="278"/>
      <c r="AV79" s="278"/>
      <c r="AW79" s="278"/>
      <c r="AX79" s="279"/>
    </row>
    <row r="80" spans="1:60" ht="22.5" hidden="1" customHeight="1" x14ac:dyDescent="0.15">
      <c r="A80" s="544"/>
      <c r="B80" s="545"/>
      <c r="C80" s="545"/>
      <c r="D80" s="545"/>
      <c r="E80" s="545"/>
      <c r="F80" s="546"/>
      <c r="G80" s="247"/>
      <c r="H80" s="247"/>
      <c r="I80" s="247"/>
      <c r="J80" s="247"/>
      <c r="K80" s="247"/>
      <c r="L80" s="247"/>
      <c r="M80" s="247"/>
      <c r="N80" s="247"/>
      <c r="O80" s="247"/>
      <c r="P80" s="247"/>
      <c r="Q80" s="247"/>
      <c r="R80" s="247"/>
      <c r="S80" s="247"/>
      <c r="T80" s="247"/>
      <c r="U80" s="247"/>
      <c r="V80" s="247"/>
      <c r="W80" s="247"/>
      <c r="X80" s="248"/>
      <c r="Y80" s="678" t="s">
        <v>66</v>
      </c>
      <c r="Z80" s="679"/>
      <c r="AA80" s="680"/>
      <c r="AB80" s="122"/>
      <c r="AC80" s="123"/>
      <c r="AD80" s="124"/>
      <c r="AE80" s="99"/>
      <c r="AF80" s="100"/>
      <c r="AG80" s="100"/>
      <c r="AH80" s="100"/>
      <c r="AI80" s="101"/>
      <c r="AJ80" s="99"/>
      <c r="AK80" s="100"/>
      <c r="AL80" s="100"/>
      <c r="AM80" s="100"/>
      <c r="AN80" s="101"/>
      <c r="AO80" s="99"/>
      <c r="AP80" s="100"/>
      <c r="AQ80" s="100"/>
      <c r="AR80" s="100"/>
      <c r="AS80" s="101"/>
      <c r="AT80" s="556"/>
      <c r="AU80" s="556"/>
      <c r="AV80" s="556"/>
      <c r="AW80" s="556"/>
      <c r="AX80" s="557"/>
      <c r="AY80" s="10"/>
      <c r="AZ80" s="10"/>
      <c r="BA80" s="10"/>
      <c r="BB80" s="10"/>
      <c r="BC80" s="10"/>
    </row>
    <row r="81" spans="1:60" ht="22.5" hidden="1" customHeight="1" x14ac:dyDescent="0.15">
      <c r="A81" s="547"/>
      <c r="B81" s="548"/>
      <c r="C81" s="548"/>
      <c r="D81" s="548"/>
      <c r="E81" s="548"/>
      <c r="F81" s="549"/>
      <c r="G81" s="251"/>
      <c r="H81" s="251"/>
      <c r="I81" s="251"/>
      <c r="J81" s="251"/>
      <c r="K81" s="251"/>
      <c r="L81" s="251"/>
      <c r="M81" s="251"/>
      <c r="N81" s="251"/>
      <c r="O81" s="251"/>
      <c r="P81" s="251"/>
      <c r="Q81" s="251"/>
      <c r="R81" s="251"/>
      <c r="S81" s="251"/>
      <c r="T81" s="251"/>
      <c r="U81" s="251"/>
      <c r="V81" s="251"/>
      <c r="W81" s="251"/>
      <c r="X81" s="252"/>
      <c r="Y81" s="119" t="s">
        <v>67</v>
      </c>
      <c r="Z81" s="681"/>
      <c r="AA81" s="682"/>
      <c r="AB81" s="215"/>
      <c r="AC81" s="216"/>
      <c r="AD81" s="217"/>
      <c r="AE81" s="99"/>
      <c r="AF81" s="100"/>
      <c r="AG81" s="100"/>
      <c r="AH81" s="100"/>
      <c r="AI81" s="101"/>
      <c r="AJ81" s="99"/>
      <c r="AK81" s="100"/>
      <c r="AL81" s="100"/>
      <c r="AM81" s="100"/>
      <c r="AN81" s="101"/>
      <c r="AO81" s="99"/>
      <c r="AP81" s="100"/>
      <c r="AQ81" s="100"/>
      <c r="AR81" s="100"/>
      <c r="AS81" s="101"/>
      <c r="AT81" s="99"/>
      <c r="AU81" s="100"/>
      <c r="AV81" s="100"/>
      <c r="AW81" s="100"/>
      <c r="AX81" s="364"/>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2"/>
      <c r="Z82" s="213"/>
      <c r="AA82" s="214"/>
      <c r="AB82" s="94" t="s">
        <v>12</v>
      </c>
      <c r="AC82" s="95"/>
      <c r="AD82" s="96"/>
      <c r="AE82" s="150" t="s">
        <v>69</v>
      </c>
      <c r="AF82" s="95"/>
      <c r="AG82" s="95"/>
      <c r="AH82" s="95"/>
      <c r="AI82" s="96"/>
      <c r="AJ82" s="150" t="s">
        <v>70</v>
      </c>
      <c r="AK82" s="95"/>
      <c r="AL82" s="95"/>
      <c r="AM82" s="95"/>
      <c r="AN82" s="96"/>
      <c r="AO82" s="150" t="s">
        <v>71</v>
      </c>
      <c r="AP82" s="95"/>
      <c r="AQ82" s="95"/>
      <c r="AR82" s="95"/>
      <c r="AS82" s="96"/>
      <c r="AT82" s="277" t="s">
        <v>75</v>
      </c>
      <c r="AU82" s="278"/>
      <c r="AV82" s="278"/>
      <c r="AW82" s="278"/>
      <c r="AX82" s="279"/>
    </row>
    <row r="83" spans="1:60" ht="22.5" customHeight="1" x14ac:dyDescent="0.15">
      <c r="A83" s="131"/>
      <c r="B83" s="132"/>
      <c r="C83" s="132"/>
      <c r="D83" s="132"/>
      <c r="E83" s="132"/>
      <c r="F83" s="133"/>
      <c r="G83" s="310" t="s">
        <v>617</v>
      </c>
      <c r="H83" s="310"/>
      <c r="I83" s="310"/>
      <c r="J83" s="310"/>
      <c r="K83" s="310"/>
      <c r="L83" s="310"/>
      <c r="M83" s="310"/>
      <c r="N83" s="310"/>
      <c r="O83" s="310"/>
      <c r="P83" s="310"/>
      <c r="Q83" s="310"/>
      <c r="R83" s="310"/>
      <c r="S83" s="310"/>
      <c r="T83" s="310"/>
      <c r="U83" s="310"/>
      <c r="V83" s="310"/>
      <c r="W83" s="310"/>
      <c r="X83" s="310"/>
      <c r="Y83" s="553" t="s">
        <v>17</v>
      </c>
      <c r="Z83" s="554"/>
      <c r="AA83" s="555"/>
      <c r="AB83" s="683" t="s">
        <v>602</v>
      </c>
      <c r="AC83" s="126"/>
      <c r="AD83" s="127"/>
      <c r="AE83" s="684">
        <f>140/3</f>
        <v>46.666666666666664</v>
      </c>
      <c r="AF83" s="219"/>
      <c r="AG83" s="219"/>
      <c r="AH83" s="219"/>
      <c r="AI83" s="219"/>
      <c r="AJ83" s="684">
        <f>170/4</f>
        <v>42.5</v>
      </c>
      <c r="AK83" s="219"/>
      <c r="AL83" s="219"/>
      <c r="AM83" s="219"/>
      <c r="AN83" s="219"/>
      <c r="AO83" s="684">
        <f>420 /7</f>
        <v>60</v>
      </c>
      <c r="AP83" s="219"/>
      <c r="AQ83" s="219"/>
      <c r="AR83" s="219"/>
      <c r="AS83" s="219"/>
      <c r="AT83" s="210">
        <f>288/5</f>
        <v>57.6</v>
      </c>
      <c r="AU83" s="100"/>
      <c r="AV83" s="100"/>
      <c r="AW83" s="100"/>
      <c r="AX83" s="364"/>
    </row>
    <row r="84" spans="1:60" ht="81.75" customHeight="1" x14ac:dyDescent="0.15">
      <c r="A84" s="134"/>
      <c r="B84" s="135"/>
      <c r="C84" s="135"/>
      <c r="D84" s="135"/>
      <c r="E84" s="135"/>
      <c r="F84" s="136"/>
      <c r="G84" s="311"/>
      <c r="H84" s="311"/>
      <c r="I84" s="311"/>
      <c r="J84" s="311"/>
      <c r="K84" s="311"/>
      <c r="L84" s="311"/>
      <c r="M84" s="311"/>
      <c r="N84" s="311"/>
      <c r="O84" s="311"/>
      <c r="P84" s="311"/>
      <c r="Q84" s="311"/>
      <c r="R84" s="311"/>
      <c r="S84" s="311"/>
      <c r="T84" s="311"/>
      <c r="U84" s="311"/>
      <c r="V84" s="311"/>
      <c r="W84" s="311"/>
      <c r="X84" s="311"/>
      <c r="Y84" s="211" t="s">
        <v>59</v>
      </c>
      <c r="Z84" s="120"/>
      <c r="AA84" s="121"/>
      <c r="AB84" s="685" t="s">
        <v>615</v>
      </c>
      <c r="AC84" s="103"/>
      <c r="AD84" s="104"/>
      <c r="AE84" s="685" t="s">
        <v>614</v>
      </c>
      <c r="AF84" s="103"/>
      <c r="AG84" s="103"/>
      <c r="AH84" s="103"/>
      <c r="AI84" s="104"/>
      <c r="AJ84" s="685" t="s">
        <v>603</v>
      </c>
      <c r="AK84" s="103"/>
      <c r="AL84" s="103"/>
      <c r="AM84" s="103"/>
      <c r="AN84" s="104"/>
      <c r="AO84" s="685" t="s">
        <v>616</v>
      </c>
      <c r="AP84" s="103"/>
      <c r="AQ84" s="103"/>
      <c r="AR84" s="103"/>
      <c r="AS84" s="104"/>
      <c r="AT84" s="685" t="s">
        <v>621</v>
      </c>
      <c r="AU84" s="103"/>
      <c r="AV84" s="103"/>
      <c r="AW84" s="103"/>
      <c r="AX84" s="276"/>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2"/>
      <c r="Z85" s="213"/>
      <c r="AA85" s="214"/>
      <c r="AB85" s="94" t="s">
        <v>12</v>
      </c>
      <c r="AC85" s="95"/>
      <c r="AD85" s="96"/>
      <c r="AE85" s="150" t="s">
        <v>69</v>
      </c>
      <c r="AF85" s="95"/>
      <c r="AG85" s="95"/>
      <c r="AH85" s="95"/>
      <c r="AI85" s="96"/>
      <c r="AJ85" s="150" t="s">
        <v>70</v>
      </c>
      <c r="AK85" s="95"/>
      <c r="AL85" s="95"/>
      <c r="AM85" s="95"/>
      <c r="AN85" s="96"/>
      <c r="AO85" s="150" t="s">
        <v>71</v>
      </c>
      <c r="AP85" s="95"/>
      <c r="AQ85" s="95"/>
      <c r="AR85" s="95"/>
      <c r="AS85" s="96"/>
      <c r="AT85" s="277" t="s">
        <v>75</v>
      </c>
      <c r="AU85" s="278"/>
      <c r="AV85" s="278"/>
      <c r="AW85" s="278"/>
      <c r="AX85" s="279"/>
    </row>
    <row r="86" spans="1:60" ht="22.5" hidden="1" customHeight="1" x14ac:dyDescent="0.15">
      <c r="A86" s="131"/>
      <c r="B86" s="132"/>
      <c r="C86" s="132"/>
      <c r="D86" s="132"/>
      <c r="E86" s="132"/>
      <c r="F86" s="133"/>
      <c r="G86" s="310" t="s">
        <v>362</v>
      </c>
      <c r="H86" s="310"/>
      <c r="I86" s="310"/>
      <c r="J86" s="310"/>
      <c r="K86" s="310"/>
      <c r="L86" s="310"/>
      <c r="M86" s="310"/>
      <c r="N86" s="310"/>
      <c r="O86" s="310"/>
      <c r="P86" s="310"/>
      <c r="Q86" s="310"/>
      <c r="R86" s="310"/>
      <c r="S86" s="310"/>
      <c r="T86" s="310"/>
      <c r="U86" s="310"/>
      <c r="V86" s="310"/>
      <c r="W86" s="310"/>
      <c r="X86" s="310"/>
      <c r="Y86" s="553" t="s">
        <v>17</v>
      </c>
      <c r="Z86" s="554"/>
      <c r="AA86" s="555"/>
      <c r="AB86" s="125"/>
      <c r="AC86" s="126"/>
      <c r="AD86" s="127"/>
      <c r="AE86" s="218"/>
      <c r="AF86" s="219"/>
      <c r="AG86" s="219"/>
      <c r="AH86" s="219"/>
      <c r="AI86" s="219"/>
      <c r="AJ86" s="218"/>
      <c r="AK86" s="219"/>
      <c r="AL86" s="219"/>
      <c r="AM86" s="219"/>
      <c r="AN86" s="219"/>
      <c r="AO86" s="218"/>
      <c r="AP86" s="219"/>
      <c r="AQ86" s="219"/>
      <c r="AR86" s="219"/>
      <c r="AS86" s="219"/>
      <c r="AT86" s="99"/>
      <c r="AU86" s="100"/>
      <c r="AV86" s="100"/>
      <c r="AW86" s="100"/>
      <c r="AX86" s="364"/>
    </row>
    <row r="87" spans="1:60" ht="47.1" hidden="1" customHeight="1" x14ac:dyDescent="0.15">
      <c r="A87" s="134"/>
      <c r="B87" s="135"/>
      <c r="C87" s="135"/>
      <c r="D87" s="135"/>
      <c r="E87" s="135"/>
      <c r="F87" s="136"/>
      <c r="G87" s="311"/>
      <c r="H87" s="311"/>
      <c r="I87" s="311"/>
      <c r="J87" s="311"/>
      <c r="K87" s="311"/>
      <c r="L87" s="311"/>
      <c r="M87" s="311"/>
      <c r="N87" s="311"/>
      <c r="O87" s="311"/>
      <c r="P87" s="311"/>
      <c r="Q87" s="311"/>
      <c r="R87" s="311"/>
      <c r="S87" s="311"/>
      <c r="T87" s="311"/>
      <c r="U87" s="311"/>
      <c r="V87" s="311"/>
      <c r="W87" s="311"/>
      <c r="X87" s="311"/>
      <c r="Y87" s="211"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6"/>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2"/>
      <c r="Z88" s="213"/>
      <c r="AA88" s="214"/>
      <c r="AB88" s="94" t="s">
        <v>12</v>
      </c>
      <c r="AC88" s="95"/>
      <c r="AD88" s="96"/>
      <c r="AE88" s="150" t="s">
        <v>69</v>
      </c>
      <c r="AF88" s="95"/>
      <c r="AG88" s="95"/>
      <c r="AH88" s="95"/>
      <c r="AI88" s="96"/>
      <c r="AJ88" s="150" t="s">
        <v>70</v>
      </c>
      <c r="AK88" s="95"/>
      <c r="AL88" s="95"/>
      <c r="AM88" s="95"/>
      <c r="AN88" s="96"/>
      <c r="AO88" s="150" t="s">
        <v>71</v>
      </c>
      <c r="AP88" s="95"/>
      <c r="AQ88" s="95"/>
      <c r="AR88" s="95"/>
      <c r="AS88" s="96"/>
      <c r="AT88" s="277" t="s">
        <v>75</v>
      </c>
      <c r="AU88" s="278"/>
      <c r="AV88" s="278"/>
      <c r="AW88" s="278"/>
      <c r="AX88" s="279"/>
    </row>
    <row r="89" spans="1:60" ht="22.5" hidden="1" customHeight="1" x14ac:dyDescent="0.15">
      <c r="A89" s="131"/>
      <c r="B89" s="132"/>
      <c r="C89" s="132"/>
      <c r="D89" s="132"/>
      <c r="E89" s="132"/>
      <c r="F89" s="133"/>
      <c r="G89" s="310" t="s">
        <v>308</v>
      </c>
      <c r="H89" s="310"/>
      <c r="I89" s="310"/>
      <c r="J89" s="310"/>
      <c r="K89" s="310"/>
      <c r="L89" s="310"/>
      <c r="M89" s="310"/>
      <c r="N89" s="310"/>
      <c r="O89" s="310"/>
      <c r="P89" s="310"/>
      <c r="Q89" s="310"/>
      <c r="R89" s="310"/>
      <c r="S89" s="310"/>
      <c r="T89" s="310"/>
      <c r="U89" s="310"/>
      <c r="V89" s="310"/>
      <c r="W89" s="310"/>
      <c r="X89" s="310"/>
      <c r="Y89" s="553" t="s">
        <v>17</v>
      </c>
      <c r="Z89" s="554"/>
      <c r="AA89" s="555"/>
      <c r="AB89" s="125"/>
      <c r="AC89" s="126"/>
      <c r="AD89" s="127"/>
      <c r="AE89" s="218"/>
      <c r="AF89" s="219"/>
      <c r="AG89" s="219"/>
      <c r="AH89" s="219"/>
      <c r="AI89" s="219"/>
      <c r="AJ89" s="218"/>
      <c r="AK89" s="219"/>
      <c r="AL89" s="219"/>
      <c r="AM89" s="219"/>
      <c r="AN89" s="219"/>
      <c r="AO89" s="218"/>
      <c r="AP89" s="219"/>
      <c r="AQ89" s="219"/>
      <c r="AR89" s="219"/>
      <c r="AS89" s="219"/>
      <c r="AT89" s="99"/>
      <c r="AU89" s="100"/>
      <c r="AV89" s="100"/>
      <c r="AW89" s="100"/>
      <c r="AX89" s="364"/>
    </row>
    <row r="90" spans="1:60" ht="47.1" hidden="1" customHeight="1" x14ac:dyDescent="0.15">
      <c r="A90" s="134"/>
      <c r="B90" s="135"/>
      <c r="C90" s="135"/>
      <c r="D90" s="135"/>
      <c r="E90" s="135"/>
      <c r="F90" s="136"/>
      <c r="G90" s="311"/>
      <c r="H90" s="311"/>
      <c r="I90" s="311"/>
      <c r="J90" s="311"/>
      <c r="K90" s="311"/>
      <c r="L90" s="311"/>
      <c r="M90" s="311"/>
      <c r="N90" s="311"/>
      <c r="O90" s="311"/>
      <c r="P90" s="311"/>
      <c r="Q90" s="311"/>
      <c r="R90" s="311"/>
      <c r="S90" s="311"/>
      <c r="T90" s="311"/>
      <c r="U90" s="311"/>
      <c r="V90" s="311"/>
      <c r="W90" s="311"/>
      <c r="X90" s="311"/>
      <c r="Y90" s="211"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6"/>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2"/>
      <c r="Z91" s="213"/>
      <c r="AA91" s="214"/>
      <c r="AB91" s="94" t="s">
        <v>12</v>
      </c>
      <c r="AC91" s="95"/>
      <c r="AD91" s="96"/>
      <c r="AE91" s="150" t="s">
        <v>69</v>
      </c>
      <c r="AF91" s="95"/>
      <c r="AG91" s="95"/>
      <c r="AH91" s="95"/>
      <c r="AI91" s="96"/>
      <c r="AJ91" s="150" t="s">
        <v>70</v>
      </c>
      <c r="AK91" s="95"/>
      <c r="AL91" s="95"/>
      <c r="AM91" s="95"/>
      <c r="AN91" s="96"/>
      <c r="AO91" s="150" t="s">
        <v>71</v>
      </c>
      <c r="AP91" s="95"/>
      <c r="AQ91" s="95"/>
      <c r="AR91" s="95"/>
      <c r="AS91" s="96"/>
      <c r="AT91" s="277" t="s">
        <v>75</v>
      </c>
      <c r="AU91" s="278"/>
      <c r="AV91" s="278"/>
      <c r="AW91" s="278"/>
      <c r="AX91" s="279"/>
    </row>
    <row r="92" spans="1:60" ht="22.5" hidden="1" customHeight="1" x14ac:dyDescent="0.15">
      <c r="A92" s="131"/>
      <c r="B92" s="132"/>
      <c r="C92" s="132"/>
      <c r="D92" s="132"/>
      <c r="E92" s="132"/>
      <c r="F92" s="133"/>
      <c r="G92" s="310" t="s">
        <v>308</v>
      </c>
      <c r="H92" s="310"/>
      <c r="I92" s="310"/>
      <c r="J92" s="310"/>
      <c r="K92" s="310"/>
      <c r="L92" s="310"/>
      <c r="M92" s="310"/>
      <c r="N92" s="310"/>
      <c r="O92" s="310"/>
      <c r="P92" s="310"/>
      <c r="Q92" s="310"/>
      <c r="R92" s="310"/>
      <c r="S92" s="310"/>
      <c r="T92" s="310"/>
      <c r="U92" s="310"/>
      <c r="V92" s="310"/>
      <c r="W92" s="310"/>
      <c r="X92" s="686"/>
      <c r="Y92" s="553" t="s">
        <v>17</v>
      </c>
      <c r="Z92" s="554"/>
      <c r="AA92" s="555"/>
      <c r="AB92" s="125"/>
      <c r="AC92" s="126"/>
      <c r="AD92" s="127"/>
      <c r="AE92" s="218"/>
      <c r="AF92" s="219"/>
      <c r="AG92" s="219"/>
      <c r="AH92" s="219"/>
      <c r="AI92" s="219"/>
      <c r="AJ92" s="218"/>
      <c r="AK92" s="219"/>
      <c r="AL92" s="219"/>
      <c r="AM92" s="219"/>
      <c r="AN92" s="219"/>
      <c r="AO92" s="218"/>
      <c r="AP92" s="219"/>
      <c r="AQ92" s="219"/>
      <c r="AR92" s="219"/>
      <c r="AS92" s="219"/>
      <c r="AT92" s="99"/>
      <c r="AU92" s="100"/>
      <c r="AV92" s="100"/>
      <c r="AW92" s="100"/>
      <c r="AX92" s="364"/>
    </row>
    <row r="93" spans="1:60" ht="47.1" hidden="1" customHeight="1" x14ac:dyDescent="0.15">
      <c r="A93" s="134"/>
      <c r="B93" s="135"/>
      <c r="C93" s="135"/>
      <c r="D93" s="135"/>
      <c r="E93" s="135"/>
      <c r="F93" s="136"/>
      <c r="G93" s="311"/>
      <c r="H93" s="311"/>
      <c r="I93" s="311"/>
      <c r="J93" s="311"/>
      <c r="K93" s="311"/>
      <c r="L93" s="311"/>
      <c r="M93" s="311"/>
      <c r="N93" s="311"/>
      <c r="O93" s="311"/>
      <c r="P93" s="311"/>
      <c r="Q93" s="311"/>
      <c r="R93" s="311"/>
      <c r="S93" s="311"/>
      <c r="T93" s="311"/>
      <c r="U93" s="311"/>
      <c r="V93" s="311"/>
      <c r="W93" s="311"/>
      <c r="X93" s="687"/>
      <c r="Y93" s="211"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6"/>
    </row>
    <row r="94" spans="1:60" ht="32.25" hidden="1" customHeight="1" x14ac:dyDescent="0.15">
      <c r="A94" s="377"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8"/>
      <c r="Z94" s="689"/>
      <c r="AA94" s="690"/>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91" t="s">
        <v>75</v>
      </c>
      <c r="AU94" s="692"/>
      <c r="AV94" s="692"/>
      <c r="AW94" s="692"/>
      <c r="AX94" s="693"/>
    </row>
    <row r="95" spans="1:60" ht="22.5" hidden="1" customHeight="1" x14ac:dyDescent="0.15">
      <c r="A95" s="131"/>
      <c r="B95" s="132"/>
      <c r="C95" s="132"/>
      <c r="D95" s="132"/>
      <c r="E95" s="132"/>
      <c r="F95" s="133"/>
      <c r="G95" s="310" t="s">
        <v>308</v>
      </c>
      <c r="H95" s="310"/>
      <c r="I95" s="310"/>
      <c r="J95" s="310"/>
      <c r="K95" s="310"/>
      <c r="L95" s="310"/>
      <c r="M95" s="310"/>
      <c r="N95" s="310"/>
      <c r="O95" s="310"/>
      <c r="P95" s="310"/>
      <c r="Q95" s="310"/>
      <c r="R95" s="310"/>
      <c r="S95" s="310"/>
      <c r="T95" s="310"/>
      <c r="U95" s="310"/>
      <c r="V95" s="310"/>
      <c r="W95" s="310"/>
      <c r="X95" s="310"/>
      <c r="Y95" s="553" t="s">
        <v>17</v>
      </c>
      <c r="Z95" s="554"/>
      <c r="AA95" s="555"/>
      <c r="AB95" s="125"/>
      <c r="AC95" s="126"/>
      <c r="AD95" s="127"/>
      <c r="AE95" s="218"/>
      <c r="AF95" s="219"/>
      <c r="AG95" s="219"/>
      <c r="AH95" s="219"/>
      <c r="AI95" s="219"/>
      <c r="AJ95" s="218"/>
      <c r="AK95" s="219"/>
      <c r="AL95" s="219"/>
      <c r="AM95" s="219"/>
      <c r="AN95" s="219"/>
      <c r="AO95" s="218"/>
      <c r="AP95" s="219"/>
      <c r="AQ95" s="219"/>
      <c r="AR95" s="219"/>
      <c r="AS95" s="219"/>
      <c r="AT95" s="99"/>
      <c r="AU95" s="100"/>
      <c r="AV95" s="100"/>
      <c r="AW95" s="100"/>
      <c r="AX95" s="364"/>
    </row>
    <row r="96" spans="1:60" ht="47.1" hidden="1" customHeight="1" x14ac:dyDescent="0.15">
      <c r="A96" s="134"/>
      <c r="B96" s="135"/>
      <c r="C96" s="135"/>
      <c r="D96" s="135"/>
      <c r="E96" s="135"/>
      <c r="F96" s="136"/>
      <c r="G96" s="311"/>
      <c r="H96" s="311"/>
      <c r="I96" s="311"/>
      <c r="J96" s="311"/>
      <c r="K96" s="311"/>
      <c r="L96" s="311"/>
      <c r="M96" s="311"/>
      <c r="N96" s="311"/>
      <c r="O96" s="311"/>
      <c r="P96" s="311"/>
      <c r="Q96" s="311"/>
      <c r="R96" s="311"/>
      <c r="S96" s="311"/>
      <c r="T96" s="311"/>
      <c r="U96" s="311"/>
      <c r="V96" s="311"/>
      <c r="W96" s="311"/>
      <c r="X96" s="311"/>
      <c r="Y96" s="211"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6"/>
    </row>
    <row r="97" spans="1:50" ht="23.1" customHeight="1" x14ac:dyDescent="0.15">
      <c r="A97" s="618" t="s">
        <v>77</v>
      </c>
      <c r="B97" s="619"/>
      <c r="C97" s="648" t="s">
        <v>19</v>
      </c>
      <c r="D97" s="539"/>
      <c r="E97" s="539"/>
      <c r="F97" s="539"/>
      <c r="G97" s="539"/>
      <c r="H97" s="539"/>
      <c r="I97" s="539"/>
      <c r="J97" s="539"/>
      <c r="K97" s="649"/>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35.25" customHeight="1" x14ac:dyDescent="0.15">
      <c r="A98" s="620"/>
      <c r="B98" s="621"/>
      <c r="C98" s="550" t="s">
        <v>458</v>
      </c>
      <c r="D98" s="551"/>
      <c r="E98" s="551"/>
      <c r="F98" s="551"/>
      <c r="G98" s="551"/>
      <c r="H98" s="551"/>
      <c r="I98" s="551"/>
      <c r="J98" s="551"/>
      <c r="K98" s="552"/>
      <c r="L98" s="200">
        <v>583</v>
      </c>
      <c r="M98" s="187"/>
      <c r="N98" s="187"/>
      <c r="O98" s="187"/>
      <c r="P98" s="187"/>
      <c r="Q98" s="188"/>
      <c r="R98" s="200">
        <v>583</v>
      </c>
      <c r="S98" s="187"/>
      <c r="T98" s="187"/>
      <c r="U98" s="187"/>
      <c r="V98" s="187"/>
      <c r="W98" s="188"/>
      <c r="X98" s="73" t="s">
        <v>626</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33.75" customHeight="1" x14ac:dyDescent="0.15">
      <c r="A99" s="620"/>
      <c r="B99" s="621"/>
      <c r="C99" s="615" t="s">
        <v>459</v>
      </c>
      <c r="D99" s="616"/>
      <c r="E99" s="616"/>
      <c r="F99" s="616"/>
      <c r="G99" s="616"/>
      <c r="H99" s="616"/>
      <c r="I99" s="616"/>
      <c r="J99" s="616"/>
      <c r="K99" s="617"/>
      <c r="L99" s="200">
        <v>167</v>
      </c>
      <c r="M99" s="187"/>
      <c r="N99" s="187"/>
      <c r="O99" s="187"/>
      <c r="P99" s="187"/>
      <c r="Q99" s="188"/>
      <c r="R99" s="200">
        <v>167</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20"/>
      <c r="B100" s="621"/>
      <c r="C100" s="615"/>
      <c r="D100" s="616"/>
      <c r="E100" s="616"/>
      <c r="F100" s="616"/>
      <c r="G100" s="616"/>
      <c r="H100" s="616"/>
      <c r="I100" s="616"/>
      <c r="J100" s="616"/>
      <c r="K100" s="617"/>
      <c r="L100" s="200"/>
      <c r="M100" s="187"/>
      <c r="N100" s="187"/>
      <c r="O100" s="187"/>
      <c r="P100" s="187"/>
      <c r="Q100" s="188"/>
      <c r="R100" s="200"/>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20"/>
      <c r="B101" s="621"/>
      <c r="C101" s="615"/>
      <c r="D101" s="616"/>
      <c r="E101" s="616"/>
      <c r="F101" s="616"/>
      <c r="G101" s="616"/>
      <c r="H101" s="616"/>
      <c r="I101" s="616"/>
      <c r="J101" s="616"/>
      <c r="K101" s="617"/>
      <c r="L101" s="200"/>
      <c r="M101" s="187"/>
      <c r="N101" s="187"/>
      <c r="O101" s="187"/>
      <c r="P101" s="187"/>
      <c r="Q101" s="188"/>
      <c r="R101" s="200"/>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20"/>
      <c r="B102" s="621"/>
      <c r="C102" s="615"/>
      <c r="D102" s="616"/>
      <c r="E102" s="616"/>
      <c r="F102" s="616"/>
      <c r="G102" s="616"/>
      <c r="H102" s="616"/>
      <c r="I102" s="616"/>
      <c r="J102" s="616"/>
      <c r="K102" s="617"/>
      <c r="L102" s="200"/>
      <c r="M102" s="187"/>
      <c r="N102" s="187"/>
      <c r="O102" s="187"/>
      <c r="P102" s="187"/>
      <c r="Q102" s="188"/>
      <c r="R102" s="200"/>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20"/>
      <c r="B103" s="621"/>
      <c r="C103" s="624"/>
      <c r="D103" s="625"/>
      <c r="E103" s="625"/>
      <c r="F103" s="625"/>
      <c r="G103" s="625"/>
      <c r="H103" s="625"/>
      <c r="I103" s="625"/>
      <c r="J103" s="625"/>
      <c r="K103" s="626"/>
      <c r="L103" s="200"/>
      <c r="M103" s="187"/>
      <c r="N103" s="187"/>
      <c r="O103" s="187"/>
      <c r="P103" s="187"/>
      <c r="Q103" s="188"/>
      <c r="R103" s="200"/>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2"/>
      <c r="B104" s="623"/>
      <c r="C104" s="609" t="s">
        <v>22</v>
      </c>
      <c r="D104" s="610"/>
      <c r="E104" s="610"/>
      <c r="F104" s="610"/>
      <c r="G104" s="610"/>
      <c r="H104" s="610"/>
      <c r="I104" s="610"/>
      <c r="J104" s="610"/>
      <c r="K104" s="611"/>
      <c r="L104" s="612">
        <f>SUM(L98:Q103)</f>
        <v>750</v>
      </c>
      <c r="M104" s="613"/>
      <c r="N104" s="613"/>
      <c r="O104" s="613"/>
      <c r="P104" s="613"/>
      <c r="Q104" s="614"/>
      <c r="R104" s="612">
        <f>SUM(R98:W103)</f>
        <v>750</v>
      </c>
      <c r="S104" s="613"/>
      <c r="T104" s="613"/>
      <c r="U104" s="613"/>
      <c r="V104" s="613"/>
      <c r="W104" s="614"/>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6"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7"/>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3.75" customHeight="1" x14ac:dyDescent="0.15">
      <c r="A108" s="659" t="s">
        <v>311</v>
      </c>
      <c r="B108" s="660"/>
      <c r="C108" s="486" t="s">
        <v>312</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452</v>
      </c>
      <c r="AE108" s="358"/>
      <c r="AF108" s="358"/>
      <c r="AG108" s="353" t="s">
        <v>604</v>
      </c>
      <c r="AH108" s="354"/>
      <c r="AI108" s="354"/>
      <c r="AJ108" s="354"/>
      <c r="AK108" s="354"/>
      <c r="AL108" s="354"/>
      <c r="AM108" s="354"/>
      <c r="AN108" s="354"/>
      <c r="AO108" s="354"/>
      <c r="AP108" s="354"/>
      <c r="AQ108" s="354"/>
      <c r="AR108" s="354"/>
      <c r="AS108" s="354"/>
      <c r="AT108" s="354"/>
      <c r="AU108" s="354"/>
      <c r="AV108" s="354"/>
      <c r="AW108" s="354"/>
      <c r="AX108" s="355"/>
    </row>
    <row r="109" spans="1:50" ht="34.5" customHeight="1" x14ac:dyDescent="0.15">
      <c r="A109" s="661"/>
      <c r="B109" s="662"/>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5"/>
      <c r="AD109" s="308" t="s">
        <v>452</v>
      </c>
      <c r="AE109" s="309"/>
      <c r="AF109" s="309"/>
      <c r="AG109" s="356" t="s">
        <v>591</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x14ac:dyDescent="0.15">
      <c r="A110" s="663"/>
      <c r="B110" s="664"/>
      <c r="C110" s="563" t="s">
        <v>313</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8" t="s">
        <v>452</v>
      </c>
      <c r="AE110" s="339"/>
      <c r="AF110" s="339"/>
      <c r="AG110" s="333" t="s">
        <v>592</v>
      </c>
      <c r="AH110" s="251"/>
      <c r="AI110" s="251"/>
      <c r="AJ110" s="251"/>
      <c r="AK110" s="251"/>
      <c r="AL110" s="251"/>
      <c r="AM110" s="251"/>
      <c r="AN110" s="251"/>
      <c r="AO110" s="251"/>
      <c r="AP110" s="251"/>
      <c r="AQ110" s="251"/>
      <c r="AR110" s="251"/>
      <c r="AS110" s="251"/>
      <c r="AT110" s="251"/>
      <c r="AU110" s="251"/>
      <c r="AV110" s="251"/>
      <c r="AW110" s="251"/>
      <c r="AX110" s="334"/>
    </row>
    <row r="111" spans="1:50" ht="40.5" customHeight="1" x14ac:dyDescent="0.15">
      <c r="A111" s="267" t="s">
        <v>46</v>
      </c>
      <c r="B111" s="268"/>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80" t="s">
        <v>452</v>
      </c>
      <c r="AE111" s="281"/>
      <c r="AF111" s="281"/>
      <c r="AG111" s="283" t="s">
        <v>461</v>
      </c>
      <c r="AH111" s="284"/>
      <c r="AI111" s="284"/>
      <c r="AJ111" s="284"/>
      <c r="AK111" s="284"/>
      <c r="AL111" s="284"/>
      <c r="AM111" s="284"/>
      <c r="AN111" s="284"/>
      <c r="AO111" s="284"/>
      <c r="AP111" s="284"/>
      <c r="AQ111" s="284"/>
      <c r="AR111" s="284"/>
      <c r="AS111" s="284"/>
      <c r="AT111" s="284"/>
      <c r="AU111" s="284"/>
      <c r="AV111" s="284"/>
      <c r="AW111" s="284"/>
      <c r="AX111" s="285"/>
    </row>
    <row r="112" spans="1:50" ht="30.75" customHeight="1" x14ac:dyDescent="0.15">
      <c r="A112" s="269"/>
      <c r="B112" s="270"/>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8" t="s">
        <v>452</v>
      </c>
      <c r="AE112" s="309"/>
      <c r="AF112" s="309"/>
      <c r="AG112" s="485" t="s">
        <v>605</v>
      </c>
      <c r="AH112" s="263"/>
      <c r="AI112" s="263"/>
      <c r="AJ112" s="263"/>
      <c r="AK112" s="263"/>
      <c r="AL112" s="263"/>
      <c r="AM112" s="263"/>
      <c r="AN112" s="263"/>
      <c r="AO112" s="263"/>
      <c r="AP112" s="263"/>
      <c r="AQ112" s="263"/>
      <c r="AR112" s="263"/>
      <c r="AS112" s="263"/>
      <c r="AT112" s="263"/>
      <c r="AU112" s="263"/>
      <c r="AV112" s="263"/>
      <c r="AW112" s="263"/>
      <c r="AX112" s="287"/>
    </row>
    <row r="113" spans="1:64" ht="27" customHeight="1" x14ac:dyDescent="0.15">
      <c r="A113" s="269"/>
      <c r="B113" s="270"/>
      <c r="C113" s="457" t="s">
        <v>314</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8" t="s">
        <v>452</v>
      </c>
      <c r="AE113" s="309"/>
      <c r="AF113" s="309"/>
      <c r="AG113" s="286" t="s">
        <v>619</v>
      </c>
      <c r="AH113" s="483"/>
      <c r="AI113" s="483"/>
      <c r="AJ113" s="483"/>
      <c r="AK113" s="483"/>
      <c r="AL113" s="483"/>
      <c r="AM113" s="483"/>
      <c r="AN113" s="483"/>
      <c r="AO113" s="483"/>
      <c r="AP113" s="483"/>
      <c r="AQ113" s="483"/>
      <c r="AR113" s="483"/>
      <c r="AS113" s="483"/>
      <c r="AT113" s="483"/>
      <c r="AU113" s="483"/>
      <c r="AV113" s="483"/>
      <c r="AW113" s="483"/>
      <c r="AX113" s="484"/>
    </row>
    <row r="114" spans="1:64" ht="27" customHeight="1" x14ac:dyDescent="0.15">
      <c r="A114" s="269"/>
      <c r="B114" s="270"/>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8" t="s">
        <v>460</v>
      </c>
      <c r="AE114" s="309"/>
      <c r="AF114" s="309"/>
      <c r="AG114" s="485" t="s">
        <v>627</v>
      </c>
      <c r="AH114" s="263"/>
      <c r="AI114" s="263"/>
      <c r="AJ114" s="263"/>
      <c r="AK114" s="263"/>
      <c r="AL114" s="263"/>
      <c r="AM114" s="263"/>
      <c r="AN114" s="263"/>
      <c r="AO114" s="263"/>
      <c r="AP114" s="263"/>
      <c r="AQ114" s="263"/>
      <c r="AR114" s="263"/>
      <c r="AS114" s="263"/>
      <c r="AT114" s="263"/>
      <c r="AU114" s="263"/>
      <c r="AV114" s="263"/>
      <c r="AW114" s="263"/>
      <c r="AX114" s="287"/>
    </row>
    <row r="115" spans="1:64" ht="27" customHeight="1" x14ac:dyDescent="0.15">
      <c r="A115" s="269"/>
      <c r="B115" s="270"/>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8" t="s">
        <v>452</v>
      </c>
      <c r="AE115" s="309"/>
      <c r="AF115" s="309"/>
      <c r="AG115" s="286" t="s">
        <v>606</v>
      </c>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5" t="s">
        <v>460</v>
      </c>
      <c r="AE116" s="266"/>
      <c r="AF116" s="266"/>
      <c r="AG116" s="485" t="s">
        <v>627</v>
      </c>
      <c r="AH116" s="263"/>
      <c r="AI116" s="263"/>
      <c r="AJ116" s="263"/>
      <c r="AK116" s="263"/>
      <c r="AL116" s="263"/>
      <c r="AM116" s="263"/>
      <c r="AN116" s="263"/>
      <c r="AO116" s="263"/>
      <c r="AP116" s="263"/>
      <c r="AQ116" s="263"/>
      <c r="AR116" s="263"/>
      <c r="AS116" s="263"/>
      <c r="AT116" s="263"/>
      <c r="AU116" s="263"/>
      <c r="AV116" s="263"/>
      <c r="AW116" s="263"/>
      <c r="AX116" s="287"/>
      <c r="BI116" s="10"/>
      <c r="BJ116" s="10"/>
      <c r="BK116" s="10"/>
      <c r="BL116" s="10"/>
    </row>
    <row r="117" spans="1:64" ht="40.5" customHeight="1" x14ac:dyDescent="0.15">
      <c r="A117" s="271"/>
      <c r="B117" s="272"/>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452</v>
      </c>
      <c r="AE117" s="339"/>
      <c r="AF117" s="343"/>
      <c r="AG117" s="349" t="s">
        <v>611</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41.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452</v>
      </c>
      <c r="AE118" s="281"/>
      <c r="AF118" s="282"/>
      <c r="AG118" s="283" t="s">
        <v>462</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9" t="s">
        <v>452</v>
      </c>
      <c r="AE119" s="360"/>
      <c r="AF119" s="360"/>
      <c r="AG119" s="286" t="s">
        <v>612</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8" t="s">
        <v>452</v>
      </c>
      <c r="AE120" s="309"/>
      <c r="AF120" s="309"/>
      <c r="AG120" s="286" t="s">
        <v>607</v>
      </c>
      <c r="AH120" s="263"/>
      <c r="AI120" s="263"/>
      <c r="AJ120" s="263"/>
      <c r="AK120" s="263"/>
      <c r="AL120" s="263"/>
      <c r="AM120" s="263"/>
      <c r="AN120" s="263"/>
      <c r="AO120" s="263"/>
      <c r="AP120" s="263"/>
      <c r="AQ120" s="263"/>
      <c r="AR120" s="263"/>
      <c r="AS120" s="263"/>
      <c r="AT120" s="263"/>
      <c r="AU120" s="263"/>
      <c r="AV120" s="263"/>
      <c r="AW120" s="263"/>
      <c r="AX120" s="287"/>
    </row>
    <row r="121" spans="1:64" ht="33.75" customHeight="1" x14ac:dyDescent="0.15">
      <c r="A121" s="271"/>
      <c r="B121" s="272"/>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8" t="s">
        <v>452</v>
      </c>
      <c r="AE121" s="309"/>
      <c r="AF121" s="309"/>
      <c r="AG121" s="348" t="s">
        <v>593</v>
      </c>
      <c r="AH121" s="251"/>
      <c r="AI121" s="251"/>
      <c r="AJ121" s="251"/>
      <c r="AK121" s="251"/>
      <c r="AL121" s="251"/>
      <c r="AM121" s="251"/>
      <c r="AN121" s="251"/>
      <c r="AO121" s="251"/>
      <c r="AP121" s="251"/>
      <c r="AQ121" s="251"/>
      <c r="AR121" s="251"/>
      <c r="AS121" s="251"/>
      <c r="AT121" s="251"/>
      <c r="AU121" s="251"/>
      <c r="AV121" s="251"/>
      <c r="AW121" s="251"/>
      <c r="AX121" s="334"/>
    </row>
    <row r="122" spans="1:64" ht="33.6" customHeight="1" x14ac:dyDescent="0.15">
      <c r="A122" s="253" t="s">
        <v>80</v>
      </c>
      <c r="B122" s="254"/>
      <c r="C122" s="491" t="s">
        <v>315</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80" t="s">
        <v>460</v>
      </c>
      <c r="AE122" s="281"/>
      <c r="AF122" s="281"/>
      <c r="AG122" s="329" t="s">
        <v>451</v>
      </c>
      <c r="AH122" s="247"/>
      <c r="AI122" s="247"/>
      <c r="AJ122" s="247"/>
      <c r="AK122" s="247"/>
      <c r="AL122" s="247"/>
      <c r="AM122" s="247"/>
      <c r="AN122" s="247"/>
      <c r="AO122" s="247"/>
      <c r="AP122" s="247"/>
      <c r="AQ122" s="247"/>
      <c r="AR122" s="247"/>
      <c r="AS122" s="247"/>
      <c r="AT122" s="247"/>
      <c r="AU122" s="247"/>
      <c r="AV122" s="247"/>
      <c r="AW122" s="247"/>
      <c r="AX122" s="330"/>
    </row>
    <row r="123" spans="1:64" ht="15.75" customHeight="1" x14ac:dyDescent="0.15">
      <c r="A123" s="255"/>
      <c r="B123" s="256"/>
      <c r="C123" s="303" t="s">
        <v>87</v>
      </c>
      <c r="D123" s="304"/>
      <c r="E123" s="304"/>
      <c r="F123" s="304"/>
      <c r="G123" s="304"/>
      <c r="H123" s="304"/>
      <c r="I123" s="304"/>
      <c r="J123" s="304"/>
      <c r="K123" s="304"/>
      <c r="L123" s="304"/>
      <c r="M123" s="304"/>
      <c r="N123" s="304"/>
      <c r="O123" s="305"/>
      <c r="P123" s="295" t="s">
        <v>0</v>
      </c>
      <c r="Q123" s="306"/>
      <c r="R123" s="306"/>
      <c r="S123" s="307"/>
      <c r="T123" s="294" t="s">
        <v>30</v>
      </c>
      <c r="U123" s="295"/>
      <c r="V123" s="295"/>
      <c r="W123" s="295"/>
      <c r="X123" s="295"/>
      <c r="Y123" s="295"/>
      <c r="Z123" s="295"/>
      <c r="AA123" s="295"/>
      <c r="AB123" s="295"/>
      <c r="AC123" s="295"/>
      <c r="AD123" s="295"/>
      <c r="AE123" s="295"/>
      <c r="AF123" s="296"/>
      <c r="AG123" s="331"/>
      <c r="AH123" s="249"/>
      <c r="AI123" s="249"/>
      <c r="AJ123" s="249"/>
      <c r="AK123" s="249"/>
      <c r="AL123" s="249"/>
      <c r="AM123" s="249"/>
      <c r="AN123" s="249"/>
      <c r="AO123" s="249"/>
      <c r="AP123" s="249"/>
      <c r="AQ123" s="249"/>
      <c r="AR123" s="249"/>
      <c r="AS123" s="249"/>
      <c r="AT123" s="249"/>
      <c r="AU123" s="249"/>
      <c r="AV123" s="249"/>
      <c r="AW123" s="249"/>
      <c r="AX123" s="332"/>
    </row>
    <row r="124" spans="1:64" ht="26.25" customHeight="1" x14ac:dyDescent="0.15">
      <c r="A124" s="255"/>
      <c r="B124" s="256"/>
      <c r="C124" s="288" t="s">
        <v>451</v>
      </c>
      <c r="D124" s="289"/>
      <c r="E124" s="289"/>
      <c r="F124" s="289"/>
      <c r="G124" s="289"/>
      <c r="H124" s="289"/>
      <c r="I124" s="289"/>
      <c r="J124" s="289"/>
      <c r="K124" s="289"/>
      <c r="L124" s="289"/>
      <c r="M124" s="289"/>
      <c r="N124" s="289"/>
      <c r="O124" s="290"/>
      <c r="P124" s="297" t="s">
        <v>451</v>
      </c>
      <c r="Q124" s="298"/>
      <c r="R124" s="298"/>
      <c r="S124" s="299"/>
      <c r="T124" s="262" t="s">
        <v>463</v>
      </c>
      <c r="U124" s="263"/>
      <c r="V124" s="263"/>
      <c r="W124" s="263"/>
      <c r="X124" s="263"/>
      <c r="Y124" s="263"/>
      <c r="Z124" s="263"/>
      <c r="AA124" s="263"/>
      <c r="AB124" s="263"/>
      <c r="AC124" s="263"/>
      <c r="AD124" s="263"/>
      <c r="AE124" s="263"/>
      <c r="AF124" s="264"/>
      <c r="AG124" s="331"/>
      <c r="AH124" s="249"/>
      <c r="AI124" s="249"/>
      <c r="AJ124" s="249"/>
      <c r="AK124" s="249"/>
      <c r="AL124" s="249"/>
      <c r="AM124" s="249"/>
      <c r="AN124" s="249"/>
      <c r="AO124" s="249"/>
      <c r="AP124" s="249"/>
      <c r="AQ124" s="249"/>
      <c r="AR124" s="249"/>
      <c r="AS124" s="249"/>
      <c r="AT124" s="249"/>
      <c r="AU124" s="249"/>
      <c r="AV124" s="249"/>
      <c r="AW124" s="249"/>
      <c r="AX124" s="332"/>
    </row>
    <row r="125" spans="1:64" ht="26.25" customHeight="1" x14ac:dyDescent="0.15">
      <c r="A125" s="257"/>
      <c r="B125" s="258"/>
      <c r="C125" s="291" t="s">
        <v>451</v>
      </c>
      <c r="D125" s="292"/>
      <c r="E125" s="292"/>
      <c r="F125" s="292"/>
      <c r="G125" s="292"/>
      <c r="H125" s="292"/>
      <c r="I125" s="292"/>
      <c r="J125" s="292"/>
      <c r="K125" s="292"/>
      <c r="L125" s="292"/>
      <c r="M125" s="292"/>
      <c r="N125" s="292"/>
      <c r="O125" s="293"/>
      <c r="P125" s="300" t="s">
        <v>451</v>
      </c>
      <c r="Q125" s="301"/>
      <c r="R125" s="301"/>
      <c r="S125" s="302"/>
      <c r="T125" s="570" t="s">
        <v>463</v>
      </c>
      <c r="U125" s="571"/>
      <c r="V125" s="571"/>
      <c r="W125" s="571"/>
      <c r="X125" s="571"/>
      <c r="Y125" s="571"/>
      <c r="Z125" s="571"/>
      <c r="AA125" s="571"/>
      <c r="AB125" s="571"/>
      <c r="AC125" s="571"/>
      <c r="AD125" s="571"/>
      <c r="AE125" s="571"/>
      <c r="AF125" s="572"/>
      <c r="AG125" s="333"/>
      <c r="AH125" s="251"/>
      <c r="AI125" s="251"/>
      <c r="AJ125" s="251"/>
      <c r="AK125" s="251"/>
      <c r="AL125" s="251"/>
      <c r="AM125" s="251"/>
      <c r="AN125" s="251"/>
      <c r="AO125" s="251"/>
      <c r="AP125" s="251"/>
      <c r="AQ125" s="251"/>
      <c r="AR125" s="251"/>
      <c r="AS125" s="251"/>
      <c r="AT125" s="251"/>
      <c r="AU125" s="251"/>
      <c r="AV125" s="251"/>
      <c r="AW125" s="251"/>
      <c r="AX125" s="334"/>
    </row>
    <row r="126" spans="1:64" ht="57" customHeight="1" x14ac:dyDescent="0.15">
      <c r="A126" s="267" t="s">
        <v>58</v>
      </c>
      <c r="B126" s="400"/>
      <c r="C126" s="390" t="s">
        <v>64</v>
      </c>
      <c r="D126" s="438"/>
      <c r="E126" s="438"/>
      <c r="F126" s="439"/>
      <c r="G126" s="394" t="s">
        <v>464</v>
      </c>
      <c r="H126" s="395"/>
      <c r="I126" s="395"/>
      <c r="J126" s="395"/>
      <c r="K126" s="395"/>
      <c r="L126" s="395"/>
      <c r="M126" s="395"/>
      <c r="N126" s="395"/>
      <c r="O126" s="395"/>
      <c r="P126" s="395"/>
      <c r="Q126" s="395"/>
      <c r="R126" s="395"/>
      <c r="S126" s="395"/>
      <c r="T126" s="395"/>
      <c r="U126" s="395"/>
      <c r="V126" s="395"/>
      <c r="W126" s="395"/>
      <c r="X126" s="395"/>
      <c r="Y126" s="395"/>
      <c r="Z126" s="395"/>
      <c r="AA126" s="395"/>
      <c r="AB126" s="395"/>
      <c r="AC126" s="395"/>
      <c r="AD126" s="395"/>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row>
    <row r="127" spans="1:64" ht="66.75" customHeight="1" thickBot="1" x14ac:dyDescent="0.2">
      <c r="A127" s="401"/>
      <c r="B127" s="402"/>
      <c r="C127" s="599" t="s">
        <v>68</v>
      </c>
      <c r="D127" s="600"/>
      <c r="E127" s="600"/>
      <c r="F127" s="601"/>
      <c r="G127" s="602" t="s">
        <v>465</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108.75" customHeight="1" thickBot="1" x14ac:dyDescent="0.2">
      <c r="A129" s="437" t="s">
        <v>622</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x14ac:dyDescent="0.15">
      <c r="A130" s="427" t="s">
        <v>41</v>
      </c>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9"/>
    </row>
    <row r="131" spans="1:50" ht="120" customHeight="1" thickBot="1" x14ac:dyDescent="0.2">
      <c r="A131" s="397" t="s">
        <v>305</v>
      </c>
      <c r="B131" s="398"/>
      <c r="C131" s="398"/>
      <c r="D131" s="398"/>
      <c r="E131" s="399"/>
      <c r="F131" s="430" t="s">
        <v>634</v>
      </c>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row>
    <row r="132" spans="1:50" ht="21" customHeight="1" x14ac:dyDescent="0.15">
      <c r="A132" s="427" t="s">
        <v>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0" ht="99.95" customHeight="1" thickBot="1" x14ac:dyDescent="0.2">
      <c r="A133" s="567" t="s">
        <v>633</v>
      </c>
      <c r="B133" s="568"/>
      <c r="C133" s="568"/>
      <c r="D133" s="568"/>
      <c r="E133" s="569"/>
      <c r="F133" s="433" t="s">
        <v>639</v>
      </c>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6" t="s">
        <v>42</v>
      </c>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8"/>
    </row>
    <row r="135" spans="1:50" ht="84" customHeight="1" thickBot="1" x14ac:dyDescent="0.2">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x14ac:dyDescent="0.15">
      <c r="A137" s="533" t="s">
        <v>224</v>
      </c>
      <c r="B137" s="326"/>
      <c r="C137" s="326"/>
      <c r="D137" s="326"/>
      <c r="E137" s="326"/>
      <c r="F137" s="326"/>
      <c r="G137" s="558">
        <v>344</v>
      </c>
      <c r="H137" s="559"/>
      <c r="I137" s="559"/>
      <c r="J137" s="559"/>
      <c r="K137" s="559"/>
      <c r="L137" s="559"/>
      <c r="M137" s="559"/>
      <c r="N137" s="559"/>
      <c r="O137" s="559"/>
      <c r="P137" s="560"/>
      <c r="Q137" s="326" t="s">
        <v>225</v>
      </c>
      <c r="R137" s="326"/>
      <c r="S137" s="326"/>
      <c r="T137" s="326"/>
      <c r="U137" s="326"/>
      <c r="V137" s="326"/>
      <c r="W137" s="558">
        <v>313</v>
      </c>
      <c r="X137" s="559"/>
      <c r="Y137" s="559"/>
      <c r="Z137" s="559"/>
      <c r="AA137" s="559"/>
      <c r="AB137" s="559"/>
      <c r="AC137" s="559"/>
      <c r="AD137" s="559"/>
      <c r="AE137" s="559"/>
      <c r="AF137" s="560"/>
      <c r="AG137" s="326" t="s">
        <v>226</v>
      </c>
      <c r="AH137" s="326"/>
      <c r="AI137" s="326"/>
      <c r="AJ137" s="326"/>
      <c r="AK137" s="326"/>
      <c r="AL137" s="326"/>
      <c r="AM137" s="530">
        <v>313</v>
      </c>
      <c r="AN137" s="531"/>
      <c r="AO137" s="531"/>
      <c r="AP137" s="531"/>
      <c r="AQ137" s="531"/>
      <c r="AR137" s="531"/>
      <c r="AS137" s="531"/>
      <c r="AT137" s="531"/>
      <c r="AU137" s="531"/>
      <c r="AV137" s="532"/>
      <c r="AW137" s="12"/>
      <c r="AX137" s="13"/>
    </row>
    <row r="138" spans="1:50" ht="19.899999999999999" customHeight="1" thickBot="1" x14ac:dyDescent="0.2">
      <c r="A138" s="534" t="s">
        <v>227</v>
      </c>
      <c r="B138" s="436"/>
      <c r="C138" s="436"/>
      <c r="D138" s="436"/>
      <c r="E138" s="436"/>
      <c r="F138" s="436"/>
      <c r="G138" s="323">
        <v>64</v>
      </c>
      <c r="H138" s="324"/>
      <c r="I138" s="324"/>
      <c r="J138" s="324"/>
      <c r="K138" s="324"/>
      <c r="L138" s="324"/>
      <c r="M138" s="324"/>
      <c r="N138" s="324"/>
      <c r="O138" s="324"/>
      <c r="P138" s="325"/>
      <c r="Q138" s="436" t="s">
        <v>228</v>
      </c>
      <c r="R138" s="436"/>
      <c r="S138" s="436"/>
      <c r="T138" s="436"/>
      <c r="U138" s="436"/>
      <c r="V138" s="436"/>
      <c r="W138" s="323">
        <v>69</v>
      </c>
      <c r="X138" s="324"/>
      <c r="Y138" s="324"/>
      <c r="Z138" s="324"/>
      <c r="AA138" s="324"/>
      <c r="AB138" s="324"/>
      <c r="AC138" s="324"/>
      <c r="AD138" s="324"/>
      <c r="AE138" s="324"/>
      <c r="AF138" s="325"/>
      <c r="AG138" s="327"/>
      <c r="AH138" s="328"/>
      <c r="AI138" s="328"/>
      <c r="AJ138" s="328"/>
      <c r="AK138" s="328"/>
      <c r="AL138" s="328"/>
      <c r="AM138" s="365"/>
      <c r="AN138" s="366"/>
      <c r="AO138" s="366"/>
      <c r="AP138" s="366"/>
      <c r="AQ138" s="366"/>
      <c r="AR138" s="366"/>
      <c r="AS138" s="366"/>
      <c r="AT138" s="366"/>
      <c r="AU138" s="366"/>
      <c r="AV138" s="367"/>
      <c r="AW138" s="28"/>
      <c r="AX138" s="29"/>
    </row>
    <row r="139" spans="1:50" ht="90.75" customHeight="1" x14ac:dyDescent="0.15">
      <c r="A139" s="409" t="s">
        <v>28</v>
      </c>
      <c r="B139" s="410"/>
      <c r="C139" s="410"/>
      <c r="D139" s="410"/>
      <c r="E139" s="410"/>
      <c r="F139" s="41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45" customHeight="1" x14ac:dyDescent="0.15">
      <c r="A140" s="412"/>
      <c r="B140" s="413"/>
      <c r="C140" s="413"/>
      <c r="D140" s="413"/>
      <c r="E140" s="413"/>
      <c r="F140" s="41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2"/>
      <c r="B141" s="413"/>
      <c r="C141" s="413"/>
      <c r="D141" s="413"/>
      <c r="E141" s="413"/>
      <c r="F141" s="41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2"/>
      <c r="B142" s="413"/>
      <c r="C142" s="413"/>
      <c r="D142" s="413"/>
      <c r="E142" s="413"/>
      <c r="F142" s="41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x14ac:dyDescent="0.15">
      <c r="A143" s="412"/>
      <c r="B143" s="413"/>
      <c r="C143" s="413"/>
      <c r="D143" s="413"/>
      <c r="E143" s="413"/>
      <c r="F143" s="41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2"/>
      <c r="B144" s="413"/>
      <c r="C144" s="413"/>
      <c r="D144" s="413"/>
      <c r="E144" s="413"/>
      <c r="F144" s="4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72" t="s">
        <v>608</v>
      </c>
      <c r="AN144" s="62"/>
      <c r="AO144" s="62"/>
      <c r="AP144" s="62"/>
      <c r="AQ144" s="62"/>
      <c r="AR144" s="62"/>
      <c r="AS144" s="62"/>
      <c r="AT144" s="62"/>
      <c r="AU144" s="62"/>
      <c r="AV144" s="62"/>
      <c r="AW144" s="62"/>
      <c r="AX144" s="63"/>
    </row>
    <row r="145" spans="1:50" ht="28.35" customHeight="1" x14ac:dyDescent="0.15">
      <c r="A145" s="412"/>
      <c r="B145" s="413"/>
      <c r="C145" s="413"/>
      <c r="D145" s="413"/>
      <c r="E145" s="413"/>
      <c r="F145" s="41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2"/>
      <c r="B146" s="413"/>
      <c r="C146" s="413"/>
      <c r="D146" s="413"/>
      <c r="E146" s="413"/>
      <c r="F146" s="41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7" customHeight="1" x14ac:dyDescent="0.15">
      <c r="A147" s="412"/>
      <c r="B147" s="413"/>
      <c r="C147" s="413"/>
      <c r="D147" s="413"/>
      <c r="E147" s="413"/>
      <c r="F147" s="41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3.75" customHeight="1" x14ac:dyDescent="0.15">
      <c r="A148" s="412"/>
      <c r="B148" s="413"/>
      <c r="C148" s="413"/>
      <c r="D148" s="413"/>
      <c r="E148" s="413"/>
      <c r="F148" s="41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2"/>
      <c r="B149" s="413"/>
      <c r="C149" s="413"/>
      <c r="D149" s="413"/>
      <c r="E149" s="413"/>
      <c r="F149" s="41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2"/>
      <c r="B150" s="413"/>
      <c r="C150" s="413"/>
      <c r="D150" s="413"/>
      <c r="E150" s="413"/>
      <c r="F150" s="41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2"/>
      <c r="B151" s="413"/>
      <c r="C151" s="413"/>
      <c r="D151" s="413"/>
      <c r="E151" s="413"/>
      <c r="F151" s="41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05.75" customHeight="1" x14ac:dyDescent="0.15">
      <c r="A152" s="412"/>
      <c r="B152" s="413"/>
      <c r="C152" s="413"/>
      <c r="D152" s="413"/>
      <c r="E152" s="413"/>
      <c r="F152" s="4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7.5" customHeight="1" x14ac:dyDescent="0.15">
      <c r="A153" s="412"/>
      <c r="B153" s="413"/>
      <c r="C153" s="413"/>
      <c r="D153" s="413"/>
      <c r="E153" s="413"/>
      <c r="F153" s="41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2"/>
      <c r="B154" s="413"/>
      <c r="C154" s="413"/>
      <c r="D154" s="413"/>
      <c r="E154" s="413"/>
      <c r="F154" s="41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2"/>
      <c r="B155" s="413"/>
      <c r="C155" s="413"/>
      <c r="D155" s="413"/>
      <c r="E155" s="413"/>
      <c r="F155" s="41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2"/>
      <c r="B156" s="413"/>
      <c r="C156" s="413"/>
      <c r="D156" s="413"/>
      <c r="E156" s="413"/>
      <c r="F156" s="41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2"/>
      <c r="B157" s="413"/>
      <c r="C157" s="413"/>
      <c r="D157" s="413"/>
      <c r="E157" s="413"/>
      <c r="F157" s="41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8.5" customHeight="1" x14ac:dyDescent="0.15">
      <c r="A158" s="412"/>
      <c r="B158" s="413"/>
      <c r="C158" s="413"/>
      <c r="D158" s="413"/>
      <c r="E158" s="413"/>
      <c r="F158" s="41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2"/>
      <c r="B159" s="413"/>
      <c r="C159" s="413"/>
      <c r="D159" s="413"/>
      <c r="E159" s="413"/>
      <c r="F159" s="41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2"/>
      <c r="B160" s="413"/>
      <c r="C160" s="413"/>
      <c r="D160" s="413"/>
      <c r="E160" s="413"/>
      <c r="F160" s="41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2"/>
      <c r="B161" s="413"/>
      <c r="C161" s="413"/>
      <c r="D161" s="413"/>
      <c r="E161" s="413"/>
      <c r="F161" s="41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2"/>
      <c r="B162" s="413"/>
      <c r="C162" s="413"/>
      <c r="D162" s="413"/>
      <c r="E162" s="413"/>
      <c r="F162" s="41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7" customHeight="1" x14ac:dyDescent="0.15">
      <c r="A163" s="412"/>
      <c r="B163" s="413"/>
      <c r="C163" s="413"/>
      <c r="D163" s="413"/>
      <c r="E163" s="413"/>
      <c r="F163" s="41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3.75" customHeight="1" x14ac:dyDescent="0.15">
      <c r="A164" s="412"/>
      <c r="B164" s="413"/>
      <c r="C164" s="413"/>
      <c r="D164" s="413"/>
      <c r="E164" s="413"/>
      <c r="F164" s="41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2"/>
      <c r="B165" s="413"/>
      <c r="C165" s="413"/>
      <c r="D165" s="413"/>
      <c r="E165" s="413"/>
      <c r="F165" s="41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2"/>
      <c r="B166" s="413"/>
      <c r="C166" s="413"/>
      <c r="D166" s="413"/>
      <c r="E166" s="413"/>
      <c r="F166" s="4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4.5" customHeight="1" x14ac:dyDescent="0.15">
      <c r="A167" s="412"/>
      <c r="B167" s="413"/>
      <c r="C167" s="413"/>
      <c r="D167" s="413"/>
      <c r="E167" s="413"/>
      <c r="F167" s="41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2"/>
      <c r="B168" s="413"/>
      <c r="C168" s="413"/>
      <c r="D168" s="413"/>
      <c r="E168" s="413"/>
      <c r="F168" s="41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2"/>
      <c r="B169" s="413"/>
      <c r="C169" s="413"/>
      <c r="D169" s="413"/>
      <c r="E169" s="413"/>
      <c r="F169" s="41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12"/>
      <c r="B170" s="413"/>
      <c r="C170" s="413"/>
      <c r="D170" s="413"/>
      <c r="E170" s="413"/>
      <c r="F170" s="41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5.25" customHeight="1" x14ac:dyDescent="0.15">
      <c r="A171" s="412"/>
      <c r="B171" s="413"/>
      <c r="C171" s="413"/>
      <c r="D171" s="413"/>
      <c r="E171" s="413"/>
      <c r="F171" s="41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2"/>
      <c r="B172" s="413"/>
      <c r="C172" s="413"/>
      <c r="D172" s="413"/>
      <c r="E172" s="413"/>
      <c r="F172" s="4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2"/>
      <c r="B173" s="413"/>
      <c r="C173" s="413"/>
      <c r="D173" s="413"/>
      <c r="E173" s="413"/>
      <c r="F173" s="41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2"/>
      <c r="B174" s="413"/>
      <c r="C174" s="413"/>
      <c r="D174" s="413"/>
      <c r="E174" s="413"/>
      <c r="F174" s="4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3" customHeight="1" x14ac:dyDescent="0.15">
      <c r="A175" s="412"/>
      <c r="B175" s="413"/>
      <c r="C175" s="413"/>
      <c r="D175" s="413"/>
      <c r="E175" s="413"/>
      <c r="F175" s="4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3" customHeight="1" x14ac:dyDescent="0.15">
      <c r="A176" s="412"/>
      <c r="B176" s="413"/>
      <c r="C176" s="413"/>
      <c r="D176" s="413"/>
      <c r="E176" s="413"/>
      <c r="F176" s="4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75" customHeight="1" thickBot="1" x14ac:dyDescent="0.2">
      <c r="A177" s="415"/>
      <c r="B177" s="416"/>
      <c r="C177" s="416"/>
      <c r="D177" s="416"/>
      <c r="E177" s="416"/>
      <c r="F177" s="41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4" t="s">
        <v>34</v>
      </c>
      <c r="B178" s="375"/>
      <c r="C178" s="375"/>
      <c r="D178" s="375"/>
      <c r="E178" s="375"/>
      <c r="F178" s="376"/>
      <c r="G178" s="383" t="s">
        <v>569</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573</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x14ac:dyDescent="0.15">
      <c r="A179" s="377"/>
      <c r="B179" s="378"/>
      <c r="C179" s="378"/>
      <c r="D179" s="378"/>
      <c r="E179" s="378"/>
      <c r="F179" s="379"/>
      <c r="G179" s="390" t="s">
        <v>19</v>
      </c>
      <c r="H179" s="391"/>
      <c r="I179" s="391"/>
      <c r="J179" s="391"/>
      <c r="K179" s="391"/>
      <c r="L179" s="392" t="s">
        <v>20</v>
      </c>
      <c r="M179" s="391"/>
      <c r="N179" s="391"/>
      <c r="O179" s="391"/>
      <c r="P179" s="391"/>
      <c r="Q179" s="391"/>
      <c r="R179" s="391"/>
      <c r="S179" s="391"/>
      <c r="T179" s="391"/>
      <c r="U179" s="391"/>
      <c r="V179" s="391"/>
      <c r="W179" s="391"/>
      <c r="X179" s="393"/>
      <c r="Y179" s="387" t="s">
        <v>21</v>
      </c>
      <c r="Z179" s="388"/>
      <c r="AA179" s="388"/>
      <c r="AB179" s="389"/>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87" t="s">
        <v>21</v>
      </c>
      <c r="AV179" s="388"/>
      <c r="AW179" s="388"/>
      <c r="AX179" s="489"/>
    </row>
    <row r="180" spans="1:50" ht="24.75" customHeight="1" x14ac:dyDescent="0.15">
      <c r="A180" s="377"/>
      <c r="B180" s="378"/>
      <c r="C180" s="378"/>
      <c r="D180" s="378"/>
      <c r="E180" s="378"/>
      <c r="F180" s="379"/>
      <c r="G180" s="368" t="s">
        <v>562</v>
      </c>
      <c r="H180" s="369"/>
      <c r="I180" s="369"/>
      <c r="J180" s="369"/>
      <c r="K180" s="370"/>
      <c r="L180" s="371" t="s">
        <v>563</v>
      </c>
      <c r="M180" s="372"/>
      <c r="N180" s="372"/>
      <c r="O180" s="372"/>
      <c r="P180" s="372"/>
      <c r="Q180" s="372"/>
      <c r="R180" s="372"/>
      <c r="S180" s="372"/>
      <c r="T180" s="372"/>
      <c r="U180" s="372"/>
      <c r="V180" s="372"/>
      <c r="W180" s="372"/>
      <c r="X180" s="373"/>
      <c r="Y180" s="403">
        <v>114</v>
      </c>
      <c r="Z180" s="404"/>
      <c r="AA180" s="404"/>
      <c r="AB180" s="405"/>
      <c r="AC180" s="368" t="s">
        <v>467</v>
      </c>
      <c r="AD180" s="369"/>
      <c r="AE180" s="369"/>
      <c r="AF180" s="369"/>
      <c r="AG180" s="370"/>
      <c r="AH180" s="371" t="s">
        <v>511</v>
      </c>
      <c r="AI180" s="372"/>
      <c r="AJ180" s="372"/>
      <c r="AK180" s="372"/>
      <c r="AL180" s="372"/>
      <c r="AM180" s="372"/>
      <c r="AN180" s="372"/>
      <c r="AO180" s="372"/>
      <c r="AP180" s="372"/>
      <c r="AQ180" s="372"/>
      <c r="AR180" s="372"/>
      <c r="AS180" s="372"/>
      <c r="AT180" s="373"/>
      <c r="AU180" s="403">
        <v>7</v>
      </c>
      <c r="AV180" s="404"/>
      <c r="AW180" s="404"/>
      <c r="AX180" s="490"/>
    </row>
    <row r="181" spans="1:50" ht="24.75" customHeight="1" x14ac:dyDescent="0.15">
      <c r="A181" s="377"/>
      <c r="B181" s="378"/>
      <c r="C181" s="378"/>
      <c r="D181" s="378"/>
      <c r="E181" s="378"/>
      <c r="F181" s="379"/>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3"/>
    </row>
    <row r="182" spans="1:50" ht="24.75" customHeight="1" x14ac:dyDescent="0.15">
      <c r="A182" s="377"/>
      <c r="B182" s="378"/>
      <c r="C182" s="378"/>
      <c r="D182" s="378"/>
      <c r="E182" s="378"/>
      <c r="F182" s="379"/>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3"/>
    </row>
    <row r="183" spans="1:50" ht="24.75" customHeight="1" x14ac:dyDescent="0.15">
      <c r="A183" s="377"/>
      <c r="B183" s="378"/>
      <c r="C183" s="378"/>
      <c r="D183" s="378"/>
      <c r="E183" s="378"/>
      <c r="F183" s="379"/>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3"/>
    </row>
    <row r="184" spans="1:50" ht="24.75" customHeight="1" x14ac:dyDescent="0.15">
      <c r="A184" s="377"/>
      <c r="B184" s="378"/>
      <c r="C184" s="378"/>
      <c r="D184" s="378"/>
      <c r="E184" s="378"/>
      <c r="F184" s="379"/>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3"/>
    </row>
    <row r="185" spans="1:50" ht="24.75" customHeight="1" x14ac:dyDescent="0.15">
      <c r="A185" s="377"/>
      <c r="B185" s="378"/>
      <c r="C185" s="378"/>
      <c r="D185" s="378"/>
      <c r="E185" s="378"/>
      <c r="F185" s="379"/>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3"/>
    </row>
    <row r="186" spans="1:50" ht="24.75" customHeight="1" x14ac:dyDescent="0.15">
      <c r="A186" s="377"/>
      <c r="B186" s="378"/>
      <c r="C186" s="378"/>
      <c r="D186" s="378"/>
      <c r="E186" s="378"/>
      <c r="F186" s="379"/>
      <c r="G186" s="418"/>
      <c r="H186" s="419"/>
      <c r="I186" s="419"/>
      <c r="J186" s="419"/>
      <c r="K186" s="420"/>
      <c r="L186" s="421"/>
      <c r="M186" s="422"/>
      <c r="N186" s="422"/>
      <c r="O186" s="422"/>
      <c r="P186" s="422"/>
      <c r="Q186" s="422"/>
      <c r="R186" s="422"/>
      <c r="S186" s="422"/>
      <c r="T186" s="422"/>
      <c r="U186" s="422"/>
      <c r="V186" s="422"/>
      <c r="W186" s="422"/>
      <c r="X186" s="423"/>
      <c r="Y186" s="424"/>
      <c r="Z186" s="425"/>
      <c r="AA186" s="425"/>
      <c r="AB186" s="426"/>
      <c r="AC186" s="418"/>
      <c r="AD186" s="419"/>
      <c r="AE186" s="419"/>
      <c r="AF186" s="419"/>
      <c r="AG186" s="420"/>
      <c r="AH186" s="421"/>
      <c r="AI186" s="422"/>
      <c r="AJ186" s="422"/>
      <c r="AK186" s="422"/>
      <c r="AL186" s="422"/>
      <c r="AM186" s="422"/>
      <c r="AN186" s="422"/>
      <c r="AO186" s="422"/>
      <c r="AP186" s="422"/>
      <c r="AQ186" s="422"/>
      <c r="AR186" s="422"/>
      <c r="AS186" s="422"/>
      <c r="AT186" s="423"/>
      <c r="AU186" s="424"/>
      <c r="AV186" s="425"/>
      <c r="AW186" s="425"/>
      <c r="AX186" s="573"/>
    </row>
    <row r="187" spans="1:50" ht="24.75" customHeight="1" x14ac:dyDescent="0.15">
      <c r="A187" s="377"/>
      <c r="B187" s="378"/>
      <c r="C187" s="378"/>
      <c r="D187" s="378"/>
      <c r="E187" s="378"/>
      <c r="F187" s="379"/>
      <c r="G187" s="418"/>
      <c r="H187" s="419"/>
      <c r="I187" s="419"/>
      <c r="J187" s="419"/>
      <c r="K187" s="420"/>
      <c r="L187" s="421"/>
      <c r="M187" s="422"/>
      <c r="N187" s="422"/>
      <c r="O187" s="422"/>
      <c r="P187" s="422"/>
      <c r="Q187" s="422"/>
      <c r="R187" s="422"/>
      <c r="S187" s="422"/>
      <c r="T187" s="422"/>
      <c r="U187" s="422"/>
      <c r="V187" s="422"/>
      <c r="W187" s="422"/>
      <c r="X187" s="423"/>
      <c r="Y187" s="424"/>
      <c r="Z187" s="425"/>
      <c r="AA187" s="425"/>
      <c r="AB187" s="426"/>
      <c r="AC187" s="418"/>
      <c r="AD187" s="419"/>
      <c r="AE187" s="419"/>
      <c r="AF187" s="419"/>
      <c r="AG187" s="420"/>
      <c r="AH187" s="421"/>
      <c r="AI187" s="422"/>
      <c r="AJ187" s="422"/>
      <c r="AK187" s="422"/>
      <c r="AL187" s="422"/>
      <c r="AM187" s="422"/>
      <c r="AN187" s="422"/>
      <c r="AO187" s="422"/>
      <c r="AP187" s="422"/>
      <c r="AQ187" s="422"/>
      <c r="AR187" s="422"/>
      <c r="AS187" s="422"/>
      <c r="AT187" s="423"/>
      <c r="AU187" s="424"/>
      <c r="AV187" s="425"/>
      <c r="AW187" s="425"/>
      <c r="AX187" s="573"/>
    </row>
    <row r="188" spans="1:50" ht="24.75" customHeight="1" x14ac:dyDescent="0.15">
      <c r="A188" s="377"/>
      <c r="B188" s="378"/>
      <c r="C188" s="378"/>
      <c r="D188" s="378"/>
      <c r="E188" s="378"/>
      <c r="F188" s="379"/>
      <c r="G188" s="418"/>
      <c r="H188" s="419"/>
      <c r="I188" s="419"/>
      <c r="J188" s="419"/>
      <c r="K188" s="420"/>
      <c r="L188" s="421"/>
      <c r="M188" s="422"/>
      <c r="N188" s="422"/>
      <c r="O188" s="422"/>
      <c r="P188" s="422"/>
      <c r="Q188" s="422"/>
      <c r="R188" s="422"/>
      <c r="S188" s="422"/>
      <c r="T188" s="422"/>
      <c r="U188" s="422"/>
      <c r="V188" s="422"/>
      <c r="W188" s="422"/>
      <c r="X188" s="423"/>
      <c r="Y188" s="424"/>
      <c r="Z188" s="425"/>
      <c r="AA188" s="425"/>
      <c r="AB188" s="426"/>
      <c r="AC188" s="418"/>
      <c r="AD188" s="419"/>
      <c r="AE188" s="419"/>
      <c r="AF188" s="419"/>
      <c r="AG188" s="420"/>
      <c r="AH188" s="421"/>
      <c r="AI188" s="422"/>
      <c r="AJ188" s="422"/>
      <c r="AK188" s="422"/>
      <c r="AL188" s="422"/>
      <c r="AM188" s="422"/>
      <c r="AN188" s="422"/>
      <c r="AO188" s="422"/>
      <c r="AP188" s="422"/>
      <c r="AQ188" s="422"/>
      <c r="AR188" s="422"/>
      <c r="AS188" s="422"/>
      <c r="AT188" s="423"/>
      <c r="AU188" s="424"/>
      <c r="AV188" s="425"/>
      <c r="AW188" s="425"/>
      <c r="AX188" s="573"/>
    </row>
    <row r="189" spans="1:50" ht="24.75" customHeight="1" x14ac:dyDescent="0.15">
      <c r="A189" s="377"/>
      <c r="B189" s="378"/>
      <c r="C189" s="378"/>
      <c r="D189" s="378"/>
      <c r="E189" s="378"/>
      <c r="F189" s="379"/>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573"/>
    </row>
    <row r="190" spans="1:50" ht="24.75" customHeight="1" thickBot="1" x14ac:dyDescent="0.2">
      <c r="A190" s="377"/>
      <c r="B190" s="378"/>
      <c r="C190" s="378"/>
      <c r="D190" s="378"/>
      <c r="E190" s="378"/>
      <c r="F190" s="379"/>
      <c r="G190" s="576" t="s">
        <v>22</v>
      </c>
      <c r="H190" s="577"/>
      <c r="I190" s="577"/>
      <c r="J190" s="577"/>
      <c r="K190" s="577"/>
      <c r="L190" s="578"/>
      <c r="M190" s="157"/>
      <c r="N190" s="157"/>
      <c r="O190" s="157"/>
      <c r="P190" s="157"/>
      <c r="Q190" s="157"/>
      <c r="R190" s="157"/>
      <c r="S190" s="157"/>
      <c r="T190" s="157"/>
      <c r="U190" s="157"/>
      <c r="V190" s="157"/>
      <c r="W190" s="157"/>
      <c r="X190" s="158"/>
      <c r="Y190" s="579">
        <f>SUM(Y180:AB189)</f>
        <v>114</v>
      </c>
      <c r="Z190" s="580"/>
      <c r="AA190" s="580"/>
      <c r="AB190" s="581"/>
      <c r="AC190" s="576" t="s">
        <v>22</v>
      </c>
      <c r="AD190" s="577"/>
      <c r="AE190" s="577"/>
      <c r="AF190" s="577"/>
      <c r="AG190" s="577"/>
      <c r="AH190" s="578"/>
      <c r="AI190" s="157"/>
      <c r="AJ190" s="157"/>
      <c r="AK190" s="157"/>
      <c r="AL190" s="157"/>
      <c r="AM190" s="157"/>
      <c r="AN190" s="157"/>
      <c r="AO190" s="157"/>
      <c r="AP190" s="157"/>
      <c r="AQ190" s="157"/>
      <c r="AR190" s="157"/>
      <c r="AS190" s="157"/>
      <c r="AT190" s="158"/>
      <c r="AU190" s="579">
        <f>SUM(AU180:AX189)</f>
        <v>7</v>
      </c>
      <c r="AV190" s="580"/>
      <c r="AW190" s="580"/>
      <c r="AX190" s="582"/>
    </row>
    <row r="191" spans="1:50" ht="30" customHeight="1" x14ac:dyDescent="0.15">
      <c r="A191" s="377"/>
      <c r="B191" s="378"/>
      <c r="C191" s="378"/>
      <c r="D191" s="378"/>
      <c r="E191" s="378"/>
      <c r="F191" s="379"/>
      <c r="G191" s="383" t="s">
        <v>570</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574</v>
      </c>
      <c r="AD191" s="574"/>
      <c r="AE191" s="574"/>
      <c r="AF191" s="574"/>
      <c r="AG191" s="574"/>
      <c r="AH191" s="574"/>
      <c r="AI191" s="574"/>
      <c r="AJ191" s="574"/>
      <c r="AK191" s="574"/>
      <c r="AL191" s="574"/>
      <c r="AM191" s="574"/>
      <c r="AN191" s="574"/>
      <c r="AO191" s="574"/>
      <c r="AP191" s="574"/>
      <c r="AQ191" s="574"/>
      <c r="AR191" s="574"/>
      <c r="AS191" s="574"/>
      <c r="AT191" s="574"/>
      <c r="AU191" s="574"/>
      <c r="AV191" s="574"/>
      <c r="AW191" s="574"/>
      <c r="AX191" s="575"/>
    </row>
    <row r="192" spans="1:50" ht="25.5" customHeight="1" x14ac:dyDescent="0.15">
      <c r="A192" s="377"/>
      <c r="B192" s="378"/>
      <c r="C192" s="378"/>
      <c r="D192" s="378"/>
      <c r="E192" s="378"/>
      <c r="F192" s="379"/>
      <c r="G192" s="390" t="s">
        <v>19</v>
      </c>
      <c r="H192" s="391"/>
      <c r="I192" s="391"/>
      <c r="J192" s="391"/>
      <c r="K192" s="391"/>
      <c r="L192" s="392" t="s">
        <v>20</v>
      </c>
      <c r="M192" s="391"/>
      <c r="N192" s="391"/>
      <c r="O192" s="391"/>
      <c r="P192" s="391"/>
      <c r="Q192" s="391"/>
      <c r="R192" s="391"/>
      <c r="S192" s="391"/>
      <c r="T192" s="391"/>
      <c r="U192" s="391"/>
      <c r="V192" s="391"/>
      <c r="W192" s="391"/>
      <c r="X192" s="393"/>
      <c r="Y192" s="387" t="s">
        <v>21</v>
      </c>
      <c r="Z192" s="388"/>
      <c r="AA192" s="388"/>
      <c r="AB192" s="389"/>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87" t="s">
        <v>21</v>
      </c>
      <c r="AV192" s="388"/>
      <c r="AW192" s="388"/>
      <c r="AX192" s="489"/>
    </row>
    <row r="193" spans="1:50" ht="24.75" customHeight="1" x14ac:dyDescent="0.15">
      <c r="A193" s="377"/>
      <c r="B193" s="378"/>
      <c r="C193" s="378"/>
      <c r="D193" s="378"/>
      <c r="E193" s="378"/>
      <c r="F193" s="379"/>
      <c r="G193" s="368" t="s">
        <v>466</v>
      </c>
      <c r="H193" s="369"/>
      <c r="I193" s="369"/>
      <c r="J193" s="369"/>
      <c r="K193" s="370"/>
      <c r="L193" s="371" t="s">
        <v>489</v>
      </c>
      <c r="M193" s="372"/>
      <c r="N193" s="372"/>
      <c r="O193" s="372"/>
      <c r="P193" s="372"/>
      <c r="Q193" s="372"/>
      <c r="R193" s="372"/>
      <c r="S193" s="372"/>
      <c r="T193" s="372"/>
      <c r="U193" s="372"/>
      <c r="V193" s="372"/>
      <c r="W193" s="372"/>
      <c r="X193" s="373"/>
      <c r="Y193" s="403">
        <v>34</v>
      </c>
      <c r="Z193" s="404"/>
      <c r="AA193" s="404"/>
      <c r="AB193" s="490"/>
      <c r="AC193" s="368" t="s">
        <v>467</v>
      </c>
      <c r="AD193" s="369"/>
      <c r="AE193" s="369"/>
      <c r="AF193" s="369"/>
      <c r="AG193" s="370"/>
      <c r="AH193" s="371" t="s">
        <v>512</v>
      </c>
      <c r="AI193" s="372"/>
      <c r="AJ193" s="372"/>
      <c r="AK193" s="372"/>
      <c r="AL193" s="372"/>
      <c r="AM193" s="372"/>
      <c r="AN193" s="372"/>
      <c r="AO193" s="372"/>
      <c r="AP193" s="372"/>
      <c r="AQ193" s="372"/>
      <c r="AR193" s="372"/>
      <c r="AS193" s="372"/>
      <c r="AT193" s="373"/>
      <c r="AU193" s="403">
        <v>4.5</v>
      </c>
      <c r="AV193" s="404"/>
      <c r="AW193" s="404"/>
      <c r="AX193" s="490"/>
    </row>
    <row r="194" spans="1:50" ht="24.75" customHeight="1" x14ac:dyDescent="0.15">
      <c r="A194" s="377"/>
      <c r="B194" s="378"/>
      <c r="C194" s="378"/>
      <c r="D194" s="378"/>
      <c r="E194" s="378"/>
      <c r="F194" s="379"/>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t="s">
        <v>471</v>
      </c>
      <c r="AD194" s="419"/>
      <c r="AE194" s="419"/>
      <c r="AF194" s="419"/>
      <c r="AG194" s="420"/>
      <c r="AH194" s="421" t="s">
        <v>513</v>
      </c>
      <c r="AI194" s="422"/>
      <c r="AJ194" s="422"/>
      <c r="AK194" s="422"/>
      <c r="AL194" s="422"/>
      <c r="AM194" s="422"/>
      <c r="AN194" s="422"/>
      <c r="AO194" s="422"/>
      <c r="AP194" s="422"/>
      <c r="AQ194" s="422"/>
      <c r="AR194" s="422"/>
      <c r="AS194" s="422"/>
      <c r="AT194" s="423"/>
      <c r="AU194" s="424">
        <v>0.5</v>
      </c>
      <c r="AV194" s="425"/>
      <c r="AW194" s="425"/>
      <c r="AX194" s="573"/>
    </row>
    <row r="195" spans="1:50" ht="24.75" customHeight="1" x14ac:dyDescent="0.15">
      <c r="A195" s="377"/>
      <c r="B195" s="378"/>
      <c r="C195" s="378"/>
      <c r="D195" s="378"/>
      <c r="E195" s="378"/>
      <c r="F195" s="379"/>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3"/>
    </row>
    <row r="196" spans="1:50" ht="24.75" customHeight="1" x14ac:dyDescent="0.15">
      <c r="A196" s="377"/>
      <c r="B196" s="378"/>
      <c r="C196" s="378"/>
      <c r="D196" s="378"/>
      <c r="E196" s="378"/>
      <c r="F196" s="379"/>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3"/>
    </row>
    <row r="197" spans="1:50" ht="24.75" customHeight="1" x14ac:dyDescent="0.15">
      <c r="A197" s="377"/>
      <c r="B197" s="378"/>
      <c r="C197" s="378"/>
      <c r="D197" s="378"/>
      <c r="E197" s="378"/>
      <c r="F197" s="379"/>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3"/>
    </row>
    <row r="198" spans="1:50" ht="24.75" customHeight="1" x14ac:dyDescent="0.15">
      <c r="A198" s="377"/>
      <c r="B198" s="378"/>
      <c r="C198" s="378"/>
      <c r="D198" s="378"/>
      <c r="E198" s="378"/>
      <c r="F198" s="379"/>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3"/>
    </row>
    <row r="199" spans="1:50" ht="24.75" customHeight="1" x14ac:dyDescent="0.15">
      <c r="A199" s="377"/>
      <c r="B199" s="378"/>
      <c r="C199" s="378"/>
      <c r="D199" s="378"/>
      <c r="E199" s="378"/>
      <c r="F199" s="379"/>
      <c r="G199" s="418"/>
      <c r="H199" s="419"/>
      <c r="I199" s="419"/>
      <c r="J199" s="419"/>
      <c r="K199" s="420"/>
      <c r="L199" s="421"/>
      <c r="M199" s="422"/>
      <c r="N199" s="422"/>
      <c r="O199" s="422"/>
      <c r="P199" s="422"/>
      <c r="Q199" s="422"/>
      <c r="R199" s="422"/>
      <c r="S199" s="422"/>
      <c r="T199" s="422"/>
      <c r="U199" s="422"/>
      <c r="V199" s="422"/>
      <c r="W199" s="422"/>
      <c r="X199" s="423"/>
      <c r="Y199" s="424"/>
      <c r="Z199" s="425"/>
      <c r="AA199" s="425"/>
      <c r="AB199" s="426"/>
      <c r="AC199" s="418"/>
      <c r="AD199" s="419"/>
      <c r="AE199" s="419"/>
      <c r="AF199" s="419"/>
      <c r="AG199" s="420"/>
      <c r="AH199" s="421"/>
      <c r="AI199" s="422"/>
      <c r="AJ199" s="422"/>
      <c r="AK199" s="422"/>
      <c r="AL199" s="422"/>
      <c r="AM199" s="422"/>
      <c r="AN199" s="422"/>
      <c r="AO199" s="422"/>
      <c r="AP199" s="422"/>
      <c r="AQ199" s="422"/>
      <c r="AR199" s="422"/>
      <c r="AS199" s="422"/>
      <c r="AT199" s="423"/>
      <c r="AU199" s="424"/>
      <c r="AV199" s="425"/>
      <c r="AW199" s="425"/>
      <c r="AX199" s="573"/>
    </row>
    <row r="200" spans="1:50" ht="24.75" customHeight="1" x14ac:dyDescent="0.15">
      <c r="A200" s="377"/>
      <c r="B200" s="378"/>
      <c r="C200" s="378"/>
      <c r="D200" s="378"/>
      <c r="E200" s="378"/>
      <c r="F200" s="379"/>
      <c r="G200" s="418"/>
      <c r="H200" s="419"/>
      <c r="I200" s="419"/>
      <c r="J200" s="419"/>
      <c r="K200" s="420"/>
      <c r="L200" s="421"/>
      <c r="M200" s="422"/>
      <c r="N200" s="422"/>
      <c r="O200" s="422"/>
      <c r="P200" s="422"/>
      <c r="Q200" s="422"/>
      <c r="R200" s="422"/>
      <c r="S200" s="422"/>
      <c r="T200" s="422"/>
      <c r="U200" s="422"/>
      <c r="V200" s="422"/>
      <c r="W200" s="422"/>
      <c r="X200" s="423"/>
      <c r="Y200" s="424"/>
      <c r="Z200" s="425"/>
      <c r="AA200" s="425"/>
      <c r="AB200" s="426"/>
      <c r="AC200" s="418"/>
      <c r="AD200" s="419"/>
      <c r="AE200" s="419"/>
      <c r="AF200" s="419"/>
      <c r="AG200" s="420"/>
      <c r="AH200" s="421"/>
      <c r="AI200" s="422"/>
      <c r="AJ200" s="422"/>
      <c r="AK200" s="422"/>
      <c r="AL200" s="422"/>
      <c r="AM200" s="422"/>
      <c r="AN200" s="422"/>
      <c r="AO200" s="422"/>
      <c r="AP200" s="422"/>
      <c r="AQ200" s="422"/>
      <c r="AR200" s="422"/>
      <c r="AS200" s="422"/>
      <c r="AT200" s="423"/>
      <c r="AU200" s="424"/>
      <c r="AV200" s="425"/>
      <c r="AW200" s="425"/>
      <c r="AX200" s="573"/>
    </row>
    <row r="201" spans="1:50" ht="24.75" customHeight="1" x14ac:dyDescent="0.15">
      <c r="A201" s="377"/>
      <c r="B201" s="378"/>
      <c r="C201" s="378"/>
      <c r="D201" s="378"/>
      <c r="E201" s="378"/>
      <c r="F201" s="379"/>
      <c r="G201" s="418"/>
      <c r="H201" s="419"/>
      <c r="I201" s="419"/>
      <c r="J201" s="419"/>
      <c r="K201" s="420"/>
      <c r="L201" s="421"/>
      <c r="M201" s="422"/>
      <c r="N201" s="422"/>
      <c r="O201" s="422"/>
      <c r="P201" s="422"/>
      <c r="Q201" s="422"/>
      <c r="R201" s="422"/>
      <c r="S201" s="422"/>
      <c r="T201" s="422"/>
      <c r="U201" s="422"/>
      <c r="V201" s="422"/>
      <c r="W201" s="422"/>
      <c r="X201" s="423"/>
      <c r="Y201" s="424"/>
      <c r="Z201" s="425"/>
      <c r="AA201" s="425"/>
      <c r="AB201" s="426"/>
      <c r="AC201" s="418"/>
      <c r="AD201" s="419"/>
      <c r="AE201" s="419"/>
      <c r="AF201" s="419"/>
      <c r="AG201" s="420"/>
      <c r="AH201" s="421"/>
      <c r="AI201" s="422"/>
      <c r="AJ201" s="422"/>
      <c r="AK201" s="422"/>
      <c r="AL201" s="422"/>
      <c r="AM201" s="422"/>
      <c r="AN201" s="422"/>
      <c r="AO201" s="422"/>
      <c r="AP201" s="422"/>
      <c r="AQ201" s="422"/>
      <c r="AR201" s="422"/>
      <c r="AS201" s="422"/>
      <c r="AT201" s="423"/>
      <c r="AU201" s="424"/>
      <c r="AV201" s="425"/>
      <c r="AW201" s="425"/>
      <c r="AX201" s="573"/>
    </row>
    <row r="202" spans="1:50" ht="24.75" customHeight="1" x14ac:dyDescent="0.15">
      <c r="A202" s="377"/>
      <c r="B202" s="378"/>
      <c r="C202" s="378"/>
      <c r="D202" s="378"/>
      <c r="E202" s="378"/>
      <c r="F202" s="379"/>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573"/>
    </row>
    <row r="203" spans="1:50" ht="24.75" customHeight="1" thickBot="1" x14ac:dyDescent="0.2">
      <c r="A203" s="377"/>
      <c r="B203" s="378"/>
      <c r="C203" s="378"/>
      <c r="D203" s="378"/>
      <c r="E203" s="378"/>
      <c r="F203" s="379"/>
      <c r="G203" s="576" t="s">
        <v>22</v>
      </c>
      <c r="H203" s="577"/>
      <c r="I203" s="577"/>
      <c r="J203" s="577"/>
      <c r="K203" s="577"/>
      <c r="L203" s="578"/>
      <c r="M203" s="157"/>
      <c r="N203" s="157"/>
      <c r="O203" s="157"/>
      <c r="P203" s="157"/>
      <c r="Q203" s="157"/>
      <c r="R203" s="157"/>
      <c r="S203" s="157"/>
      <c r="T203" s="157"/>
      <c r="U203" s="157"/>
      <c r="V203" s="157"/>
      <c r="W203" s="157"/>
      <c r="X203" s="158"/>
      <c r="Y203" s="579">
        <f>SUM(Y193:AB202)</f>
        <v>34</v>
      </c>
      <c r="Z203" s="580"/>
      <c r="AA203" s="580"/>
      <c r="AB203" s="581"/>
      <c r="AC203" s="576" t="s">
        <v>22</v>
      </c>
      <c r="AD203" s="577"/>
      <c r="AE203" s="577"/>
      <c r="AF203" s="577"/>
      <c r="AG203" s="577"/>
      <c r="AH203" s="578"/>
      <c r="AI203" s="157"/>
      <c r="AJ203" s="157"/>
      <c r="AK203" s="157"/>
      <c r="AL203" s="157"/>
      <c r="AM203" s="157"/>
      <c r="AN203" s="157"/>
      <c r="AO203" s="157"/>
      <c r="AP203" s="157"/>
      <c r="AQ203" s="157"/>
      <c r="AR203" s="157"/>
      <c r="AS203" s="157"/>
      <c r="AT203" s="158"/>
      <c r="AU203" s="579">
        <f>SUM(AU193:AX202)</f>
        <v>5</v>
      </c>
      <c r="AV203" s="580"/>
      <c r="AW203" s="580"/>
      <c r="AX203" s="582"/>
    </row>
    <row r="204" spans="1:50" ht="30" customHeight="1" x14ac:dyDescent="0.15">
      <c r="A204" s="377"/>
      <c r="B204" s="378"/>
      <c r="C204" s="378"/>
      <c r="D204" s="378"/>
      <c r="E204" s="378"/>
      <c r="F204" s="379"/>
      <c r="G204" s="383" t="s">
        <v>571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575</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x14ac:dyDescent="0.15">
      <c r="A205" s="377"/>
      <c r="B205" s="378"/>
      <c r="C205" s="378"/>
      <c r="D205" s="378"/>
      <c r="E205" s="378"/>
      <c r="F205" s="379"/>
      <c r="G205" s="390" t="s">
        <v>19</v>
      </c>
      <c r="H205" s="391"/>
      <c r="I205" s="391"/>
      <c r="J205" s="391"/>
      <c r="K205" s="391"/>
      <c r="L205" s="392" t="s">
        <v>20</v>
      </c>
      <c r="M205" s="391"/>
      <c r="N205" s="391"/>
      <c r="O205" s="391"/>
      <c r="P205" s="391"/>
      <c r="Q205" s="391"/>
      <c r="R205" s="391"/>
      <c r="S205" s="391"/>
      <c r="T205" s="391"/>
      <c r="U205" s="391"/>
      <c r="V205" s="391"/>
      <c r="W205" s="391"/>
      <c r="X205" s="393"/>
      <c r="Y205" s="387" t="s">
        <v>21</v>
      </c>
      <c r="Z205" s="388"/>
      <c r="AA205" s="388"/>
      <c r="AB205" s="389"/>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87" t="s">
        <v>21</v>
      </c>
      <c r="AV205" s="388"/>
      <c r="AW205" s="388"/>
      <c r="AX205" s="489"/>
    </row>
    <row r="206" spans="1:50" ht="24.75" customHeight="1" x14ac:dyDescent="0.15">
      <c r="A206" s="377"/>
      <c r="B206" s="378"/>
      <c r="C206" s="378"/>
      <c r="D206" s="378"/>
      <c r="E206" s="378"/>
      <c r="F206" s="379"/>
      <c r="G206" s="368" t="s">
        <v>467</v>
      </c>
      <c r="H206" s="369"/>
      <c r="I206" s="369"/>
      <c r="J206" s="369"/>
      <c r="K206" s="370"/>
      <c r="L206" s="371" t="s">
        <v>482</v>
      </c>
      <c r="M206" s="372"/>
      <c r="N206" s="372"/>
      <c r="O206" s="372"/>
      <c r="P206" s="372"/>
      <c r="Q206" s="372"/>
      <c r="R206" s="372"/>
      <c r="S206" s="372"/>
      <c r="T206" s="372"/>
      <c r="U206" s="372"/>
      <c r="V206" s="372"/>
      <c r="W206" s="372"/>
      <c r="X206" s="373"/>
      <c r="Y206" s="403">
        <v>40</v>
      </c>
      <c r="Z206" s="404"/>
      <c r="AA206" s="404"/>
      <c r="AB206" s="405"/>
      <c r="AC206" s="368" t="s">
        <v>467</v>
      </c>
      <c r="AD206" s="369"/>
      <c r="AE206" s="369"/>
      <c r="AF206" s="369"/>
      <c r="AG206" s="370"/>
      <c r="AH206" s="371" t="s">
        <v>520</v>
      </c>
      <c r="AI206" s="372"/>
      <c r="AJ206" s="372"/>
      <c r="AK206" s="372"/>
      <c r="AL206" s="372"/>
      <c r="AM206" s="372"/>
      <c r="AN206" s="372"/>
      <c r="AO206" s="372"/>
      <c r="AP206" s="372"/>
      <c r="AQ206" s="372"/>
      <c r="AR206" s="372"/>
      <c r="AS206" s="372"/>
      <c r="AT206" s="373"/>
      <c r="AU206" s="403">
        <v>2</v>
      </c>
      <c r="AV206" s="404"/>
      <c r="AW206" s="404"/>
      <c r="AX206" s="490"/>
    </row>
    <row r="207" spans="1:50" ht="24.75" customHeight="1" x14ac:dyDescent="0.15">
      <c r="A207" s="377"/>
      <c r="B207" s="378"/>
      <c r="C207" s="378"/>
      <c r="D207" s="378"/>
      <c r="E207" s="378"/>
      <c r="F207" s="379"/>
      <c r="G207" s="418" t="s">
        <v>470</v>
      </c>
      <c r="H207" s="419"/>
      <c r="I207" s="419"/>
      <c r="J207" s="419"/>
      <c r="K207" s="420"/>
      <c r="L207" s="421" t="s">
        <v>561</v>
      </c>
      <c r="M207" s="422"/>
      <c r="N207" s="422"/>
      <c r="O207" s="422"/>
      <c r="P207" s="422"/>
      <c r="Q207" s="422"/>
      <c r="R207" s="422"/>
      <c r="S207" s="422"/>
      <c r="T207" s="422"/>
      <c r="U207" s="422"/>
      <c r="V207" s="422"/>
      <c r="W207" s="422"/>
      <c r="X207" s="423"/>
      <c r="Y207" s="424">
        <v>36</v>
      </c>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3"/>
    </row>
    <row r="208" spans="1:50" ht="24.75" customHeight="1" x14ac:dyDescent="0.15">
      <c r="A208" s="377"/>
      <c r="B208" s="378"/>
      <c r="C208" s="378"/>
      <c r="D208" s="378"/>
      <c r="E208" s="378"/>
      <c r="F208" s="379"/>
      <c r="G208" s="418" t="s">
        <v>468</v>
      </c>
      <c r="H208" s="419"/>
      <c r="I208" s="419"/>
      <c r="J208" s="419"/>
      <c r="K208" s="420"/>
      <c r="L208" s="421" t="s">
        <v>478</v>
      </c>
      <c r="M208" s="422"/>
      <c r="N208" s="422"/>
      <c r="O208" s="422"/>
      <c r="P208" s="422"/>
      <c r="Q208" s="422"/>
      <c r="R208" s="422"/>
      <c r="S208" s="422"/>
      <c r="T208" s="422"/>
      <c r="U208" s="422"/>
      <c r="V208" s="422"/>
      <c r="W208" s="422"/>
      <c r="X208" s="423"/>
      <c r="Y208" s="424">
        <v>19</v>
      </c>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3"/>
    </row>
    <row r="209" spans="1:50" ht="24.75" customHeight="1" x14ac:dyDescent="0.15">
      <c r="A209" s="377"/>
      <c r="B209" s="378"/>
      <c r="C209" s="378"/>
      <c r="D209" s="378"/>
      <c r="E209" s="378"/>
      <c r="F209" s="379"/>
      <c r="G209" s="418" t="s">
        <v>469</v>
      </c>
      <c r="H209" s="419"/>
      <c r="I209" s="419"/>
      <c r="J209" s="419"/>
      <c r="K209" s="420"/>
      <c r="L209" s="421" t="s">
        <v>479</v>
      </c>
      <c r="M209" s="422"/>
      <c r="N209" s="422"/>
      <c r="O209" s="422"/>
      <c r="P209" s="422"/>
      <c r="Q209" s="422"/>
      <c r="R209" s="422"/>
      <c r="S209" s="422"/>
      <c r="T209" s="422"/>
      <c r="U209" s="422"/>
      <c r="V209" s="422"/>
      <c r="W209" s="422"/>
      <c r="X209" s="423"/>
      <c r="Y209" s="424">
        <v>16</v>
      </c>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3"/>
    </row>
    <row r="210" spans="1:50" ht="24.75" customHeight="1" x14ac:dyDescent="0.15">
      <c r="A210" s="377"/>
      <c r="B210" s="378"/>
      <c r="C210" s="378"/>
      <c r="D210" s="378"/>
      <c r="E210" s="378"/>
      <c r="F210" s="379"/>
      <c r="G210" s="418" t="s">
        <v>477</v>
      </c>
      <c r="H210" s="419"/>
      <c r="I210" s="419"/>
      <c r="J210" s="419"/>
      <c r="K210" s="420"/>
      <c r="L210" s="421" t="s">
        <v>480</v>
      </c>
      <c r="M210" s="422"/>
      <c r="N210" s="422"/>
      <c r="O210" s="422"/>
      <c r="P210" s="422"/>
      <c r="Q210" s="422"/>
      <c r="R210" s="422"/>
      <c r="S210" s="422"/>
      <c r="T210" s="422"/>
      <c r="U210" s="422"/>
      <c r="V210" s="422"/>
      <c r="W210" s="422"/>
      <c r="X210" s="423"/>
      <c r="Y210" s="424">
        <v>9</v>
      </c>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3"/>
    </row>
    <row r="211" spans="1:50" ht="24.75" customHeight="1" x14ac:dyDescent="0.15">
      <c r="A211" s="377"/>
      <c r="B211" s="378"/>
      <c r="C211" s="378"/>
      <c r="D211" s="378"/>
      <c r="E211" s="378"/>
      <c r="F211" s="379"/>
      <c r="G211" s="418" t="s">
        <v>471</v>
      </c>
      <c r="H211" s="419"/>
      <c r="I211" s="419"/>
      <c r="J211" s="419"/>
      <c r="K211" s="420"/>
      <c r="L211" s="421" t="s">
        <v>481</v>
      </c>
      <c r="M211" s="422"/>
      <c r="N211" s="422"/>
      <c r="O211" s="422"/>
      <c r="P211" s="422"/>
      <c r="Q211" s="422"/>
      <c r="R211" s="422"/>
      <c r="S211" s="422"/>
      <c r="T211" s="422"/>
      <c r="U211" s="422"/>
      <c r="V211" s="422"/>
      <c r="W211" s="422"/>
      <c r="X211" s="423"/>
      <c r="Y211" s="424">
        <v>16</v>
      </c>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3"/>
    </row>
    <row r="212" spans="1:50" ht="24.75" customHeight="1" x14ac:dyDescent="0.15">
      <c r="A212" s="377"/>
      <c r="B212" s="378"/>
      <c r="C212" s="378"/>
      <c r="D212" s="378"/>
      <c r="E212" s="378"/>
      <c r="F212" s="379"/>
      <c r="G212" s="418"/>
      <c r="H212" s="419"/>
      <c r="I212" s="419"/>
      <c r="J212" s="419"/>
      <c r="K212" s="420"/>
      <c r="L212" s="421"/>
      <c r="M212" s="422"/>
      <c r="N212" s="422"/>
      <c r="O212" s="422"/>
      <c r="P212" s="422"/>
      <c r="Q212" s="422"/>
      <c r="R212" s="422"/>
      <c r="S212" s="422"/>
      <c r="T212" s="422"/>
      <c r="U212" s="422"/>
      <c r="V212" s="422"/>
      <c r="W212" s="422"/>
      <c r="X212" s="423"/>
      <c r="Y212" s="424"/>
      <c r="Z212" s="425"/>
      <c r="AA212" s="425"/>
      <c r="AB212" s="426"/>
      <c r="AC212" s="418"/>
      <c r="AD212" s="419"/>
      <c r="AE212" s="419"/>
      <c r="AF212" s="419"/>
      <c r="AG212" s="420"/>
      <c r="AH212" s="421"/>
      <c r="AI212" s="422"/>
      <c r="AJ212" s="422"/>
      <c r="AK212" s="422"/>
      <c r="AL212" s="422"/>
      <c r="AM212" s="422"/>
      <c r="AN212" s="422"/>
      <c r="AO212" s="422"/>
      <c r="AP212" s="422"/>
      <c r="AQ212" s="422"/>
      <c r="AR212" s="422"/>
      <c r="AS212" s="422"/>
      <c r="AT212" s="423"/>
      <c r="AU212" s="424"/>
      <c r="AV212" s="425"/>
      <c r="AW212" s="425"/>
      <c r="AX212" s="573"/>
    </row>
    <row r="213" spans="1:50" ht="24.75" customHeight="1" x14ac:dyDescent="0.15">
      <c r="A213" s="377"/>
      <c r="B213" s="378"/>
      <c r="C213" s="378"/>
      <c r="D213" s="378"/>
      <c r="E213" s="378"/>
      <c r="F213" s="379"/>
      <c r="G213" s="418"/>
      <c r="H213" s="419"/>
      <c r="I213" s="419"/>
      <c r="J213" s="419"/>
      <c r="K213" s="420"/>
      <c r="L213" s="421"/>
      <c r="M213" s="422"/>
      <c r="N213" s="422"/>
      <c r="O213" s="422"/>
      <c r="P213" s="422"/>
      <c r="Q213" s="422"/>
      <c r="R213" s="422"/>
      <c r="S213" s="422"/>
      <c r="T213" s="422"/>
      <c r="U213" s="422"/>
      <c r="V213" s="422"/>
      <c r="W213" s="422"/>
      <c r="X213" s="423"/>
      <c r="Y213" s="424"/>
      <c r="Z213" s="425"/>
      <c r="AA213" s="425"/>
      <c r="AB213" s="426"/>
      <c r="AC213" s="418"/>
      <c r="AD213" s="419"/>
      <c r="AE213" s="419"/>
      <c r="AF213" s="419"/>
      <c r="AG213" s="420"/>
      <c r="AH213" s="421"/>
      <c r="AI213" s="422"/>
      <c r="AJ213" s="422"/>
      <c r="AK213" s="422"/>
      <c r="AL213" s="422"/>
      <c r="AM213" s="422"/>
      <c r="AN213" s="422"/>
      <c r="AO213" s="422"/>
      <c r="AP213" s="422"/>
      <c r="AQ213" s="422"/>
      <c r="AR213" s="422"/>
      <c r="AS213" s="422"/>
      <c r="AT213" s="423"/>
      <c r="AU213" s="424"/>
      <c r="AV213" s="425"/>
      <c r="AW213" s="425"/>
      <c r="AX213" s="573"/>
    </row>
    <row r="214" spans="1:50" ht="24.75" customHeight="1" x14ac:dyDescent="0.15">
      <c r="A214" s="377"/>
      <c r="B214" s="378"/>
      <c r="C214" s="378"/>
      <c r="D214" s="378"/>
      <c r="E214" s="378"/>
      <c r="F214" s="379"/>
      <c r="G214" s="418"/>
      <c r="H214" s="419"/>
      <c r="I214" s="419"/>
      <c r="J214" s="419"/>
      <c r="K214" s="420"/>
      <c r="L214" s="421"/>
      <c r="M214" s="422"/>
      <c r="N214" s="422"/>
      <c r="O214" s="422"/>
      <c r="P214" s="422"/>
      <c r="Q214" s="422"/>
      <c r="R214" s="422"/>
      <c r="S214" s="422"/>
      <c r="T214" s="422"/>
      <c r="U214" s="422"/>
      <c r="V214" s="422"/>
      <c r="W214" s="422"/>
      <c r="X214" s="423"/>
      <c r="Y214" s="424"/>
      <c r="Z214" s="425"/>
      <c r="AA214" s="425"/>
      <c r="AB214" s="426"/>
      <c r="AC214" s="418"/>
      <c r="AD214" s="419"/>
      <c r="AE214" s="419"/>
      <c r="AF214" s="419"/>
      <c r="AG214" s="420"/>
      <c r="AH214" s="421"/>
      <c r="AI214" s="422"/>
      <c r="AJ214" s="422"/>
      <c r="AK214" s="422"/>
      <c r="AL214" s="422"/>
      <c r="AM214" s="422"/>
      <c r="AN214" s="422"/>
      <c r="AO214" s="422"/>
      <c r="AP214" s="422"/>
      <c r="AQ214" s="422"/>
      <c r="AR214" s="422"/>
      <c r="AS214" s="422"/>
      <c r="AT214" s="423"/>
      <c r="AU214" s="424"/>
      <c r="AV214" s="425"/>
      <c r="AW214" s="425"/>
      <c r="AX214" s="573"/>
    </row>
    <row r="215" spans="1:50" ht="24.75" customHeight="1" x14ac:dyDescent="0.15">
      <c r="A215" s="377"/>
      <c r="B215" s="378"/>
      <c r="C215" s="378"/>
      <c r="D215" s="378"/>
      <c r="E215" s="378"/>
      <c r="F215" s="379"/>
      <c r="G215" s="418"/>
      <c r="H215" s="419"/>
      <c r="I215" s="419"/>
      <c r="J215" s="419"/>
      <c r="K215" s="420"/>
      <c r="L215" s="421"/>
      <c r="M215" s="422"/>
      <c r="N215" s="422"/>
      <c r="O215" s="422"/>
      <c r="P215" s="422"/>
      <c r="Q215" s="422"/>
      <c r="R215" s="422"/>
      <c r="S215" s="422"/>
      <c r="T215" s="422"/>
      <c r="U215" s="422"/>
      <c r="V215" s="422"/>
      <c r="W215" s="422"/>
      <c r="X215" s="423"/>
      <c r="Y215" s="424"/>
      <c r="Z215" s="425"/>
      <c r="AA215" s="425"/>
      <c r="AB215" s="426"/>
      <c r="AC215" s="418"/>
      <c r="AD215" s="419"/>
      <c r="AE215" s="419"/>
      <c r="AF215" s="419"/>
      <c r="AG215" s="420"/>
      <c r="AH215" s="421"/>
      <c r="AI215" s="422"/>
      <c r="AJ215" s="422"/>
      <c r="AK215" s="422"/>
      <c r="AL215" s="422"/>
      <c r="AM215" s="422"/>
      <c r="AN215" s="422"/>
      <c r="AO215" s="422"/>
      <c r="AP215" s="422"/>
      <c r="AQ215" s="422"/>
      <c r="AR215" s="422"/>
      <c r="AS215" s="422"/>
      <c r="AT215" s="423"/>
      <c r="AU215" s="424"/>
      <c r="AV215" s="425"/>
      <c r="AW215" s="425"/>
      <c r="AX215" s="573"/>
    </row>
    <row r="216" spans="1:50" ht="24.75" customHeight="1" thickBot="1" x14ac:dyDescent="0.2">
      <c r="A216" s="377"/>
      <c r="B216" s="378"/>
      <c r="C216" s="378"/>
      <c r="D216" s="378"/>
      <c r="E216" s="378"/>
      <c r="F216" s="379"/>
      <c r="G216" s="576" t="s">
        <v>22</v>
      </c>
      <c r="H216" s="577"/>
      <c r="I216" s="577"/>
      <c r="J216" s="577"/>
      <c r="K216" s="577"/>
      <c r="L216" s="578"/>
      <c r="M216" s="157"/>
      <c r="N216" s="157"/>
      <c r="O216" s="157"/>
      <c r="P216" s="157"/>
      <c r="Q216" s="157"/>
      <c r="R216" s="157"/>
      <c r="S216" s="157"/>
      <c r="T216" s="157"/>
      <c r="U216" s="157"/>
      <c r="V216" s="157"/>
      <c r="W216" s="157"/>
      <c r="X216" s="158"/>
      <c r="Y216" s="579">
        <f>SUM(Y206:AB215)</f>
        <v>136</v>
      </c>
      <c r="Z216" s="580"/>
      <c r="AA216" s="580"/>
      <c r="AB216" s="581"/>
      <c r="AC216" s="576" t="s">
        <v>22</v>
      </c>
      <c r="AD216" s="577"/>
      <c r="AE216" s="577"/>
      <c r="AF216" s="577"/>
      <c r="AG216" s="577"/>
      <c r="AH216" s="578"/>
      <c r="AI216" s="157"/>
      <c r="AJ216" s="157"/>
      <c r="AK216" s="157"/>
      <c r="AL216" s="157"/>
      <c r="AM216" s="157"/>
      <c r="AN216" s="157"/>
      <c r="AO216" s="157"/>
      <c r="AP216" s="157"/>
      <c r="AQ216" s="157"/>
      <c r="AR216" s="157"/>
      <c r="AS216" s="157"/>
      <c r="AT216" s="158"/>
      <c r="AU216" s="579">
        <f>SUM(AU206:AX215)</f>
        <v>2</v>
      </c>
      <c r="AV216" s="580"/>
      <c r="AW216" s="580"/>
      <c r="AX216" s="582"/>
    </row>
    <row r="217" spans="1:50" ht="30" customHeight="1" x14ac:dyDescent="0.15">
      <c r="A217" s="377"/>
      <c r="B217" s="378"/>
      <c r="C217" s="378"/>
      <c r="D217" s="378"/>
      <c r="E217" s="378"/>
      <c r="F217" s="379"/>
      <c r="G217" s="383" t="s">
        <v>572</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576</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x14ac:dyDescent="0.15">
      <c r="A218" s="377"/>
      <c r="B218" s="378"/>
      <c r="C218" s="378"/>
      <c r="D218" s="378"/>
      <c r="E218" s="378"/>
      <c r="F218" s="379"/>
      <c r="G218" s="390" t="s">
        <v>19</v>
      </c>
      <c r="H218" s="391"/>
      <c r="I218" s="391"/>
      <c r="J218" s="391"/>
      <c r="K218" s="391"/>
      <c r="L218" s="392" t="s">
        <v>20</v>
      </c>
      <c r="M218" s="391"/>
      <c r="N218" s="391"/>
      <c r="O218" s="391"/>
      <c r="P218" s="391"/>
      <c r="Q218" s="391"/>
      <c r="R218" s="391"/>
      <c r="S218" s="391"/>
      <c r="T218" s="391"/>
      <c r="U218" s="391"/>
      <c r="V218" s="391"/>
      <c r="W218" s="391"/>
      <c r="X218" s="393"/>
      <c r="Y218" s="387" t="s">
        <v>21</v>
      </c>
      <c r="Z218" s="388"/>
      <c r="AA218" s="388"/>
      <c r="AB218" s="389"/>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87" t="s">
        <v>21</v>
      </c>
      <c r="AV218" s="388"/>
      <c r="AW218" s="388"/>
      <c r="AX218" s="489"/>
    </row>
    <row r="219" spans="1:50" ht="24.75" customHeight="1" x14ac:dyDescent="0.15">
      <c r="A219" s="377"/>
      <c r="B219" s="378"/>
      <c r="C219" s="378"/>
      <c r="D219" s="378"/>
      <c r="E219" s="378"/>
      <c r="F219" s="379"/>
      <c r="G219" s="368" t="s">
        <v>499</v>
      </c>
      <c r="H219" s="369"/>
      <c r="I219" s="369"/>
      <c r="J219" s="369"/>
      <c r="K219" s="370"/>
      <c r="L219" s="371" t="s">
        <v>501</v>
      </c>
      <c r="M219" s="372"/>
      <c r="N219" s="372"/>
      <c r="O219" s="372"/>
      <c r="P219" s="372"/>
      <c r="Q219" s="372"/>
      <c r="R219" s="372"/>
      <c r="S219" s="372"/>
      <c r="T219" s="372"/>
      <c r="U219" s="372"/>
      <c r="V219" s="372"/>
      <c r="W219" s="372"/>
      <c r="X219" s="373"/>
      <c r="Y219" s="403">
        <v>15</v>
      </c>
      <c r="Z219" s="404"/>
      <c r="AA219" s="404"/>
      <c r="AB219" s="405"/>
      <c r="AC219" s="368" t="s">
        <v>467</v>
      </c>
      <c r="AD219" s="369"/>
      <c r="AE219" s="369"/>
      <c r="AF219" s="369"/>
      <c r="AG219" s="370"/>
      <c r="AH219" s="371" t="s">
        <v>482</v>
      </c>
      <c r="AI219" s="372"/>
      <c r="AJ219" s="372"/>
      <c r="AK219" s="372"/>
      <c r="AL219" s="372"/>
      <c r="AM219" s="372"/>
      <c r="AN219" s="372"/>
      <c r="AO219" s="372"/>
      <c r="AP219" s="372"/>
      <c r="AQ219" s="372"/>
      <c r="AR219" s="372"/>
      <c r="AS219" s="372"/>
      <c r="AT219" s="373"/>
      <c r="AU219" s="403">
        <v>12</v>
      </c>
      <c r="AV219" s="404"/>
      <c r="AW219" s="404"/>
      <c r="AX219" s="490"/>
    </row>
    <row r="220" spans="1:50" ht="24.75" customHeight="1" x14ac:dyDescent="0.15">
      <c r="A220" s="377"/>
      <c r="B220" s="378"/>
      <c r="C220" s="378"/>
      <c r="D220" s="378"/>
      <c r="E220" s="378"/>
      <c r="F220" s="379"/>
      <c r="G220" s="418" t="s">
        <v>500</v>
      </c>
      <c r="H220" s="419"/>
      <c r="I220" s="419"/>
      <c r="J220" s="419"/>
      <c r="K220" s="420"/>
      <c r="L220" s="421" t="s">
        <v>502</v>
      </c>
      <c r="M220" s="422"/>
      <c r="N220" s="422"/>
      <c r="O220" s="422"/>
      <c r="P220" s="422"/>
      <c r="Q220" s="422"/>
      <c r="R220" s="422"/>
      <c r="S220" s="422"/>
      <c r="T220" s="422"/>
      <c r="U220" s="422"/>
      <c r="V220" s="422"/>
      <c r="W220" s="422"/>
      <c r="X220" s="423"/>
      <c r="Y220" s="424">
        <v>5</v>
      </c>
      <c r="Z220" s="425"/>
      <c r="AA220" s="425"/>
      <c r="AB220" s="426"/>
      <c r="AC220" s="418" t="s">
        <v>468</v>
      </c>
      <c r="AD220" s="419"/>
      <c r="AE220" s="419"/>
      <c r="AF220" s="419"/>
      <c r="AG220" s="420"/>
      <c r="AH220" s="421" t="s">
        <v>473</v>
      </c>
      <c r="AI220" s="422"/>
      <c r="AJ220" s="422"/>
      <c r="AK220" s="422"/>
      <c r="AL220" s="422"/>
      <c r="AM220" s="422"/>
      <c r="AN220" s="422"/>
      <c r="AO220" s="422"/>
      <c r="AP220" s="422"/>
      <c r="AQ220" s="422"/>
      <c r="AR220" s="422"/>
      <c r="AS220" s="422"/>
      <c r="AT220" s="423"/>
      <c r="AU220" s="424">
        <v>7</v>
      </c>
      <c r="AV220" s="425"/>
      <c r="AW220" s="425"/>
      <c r="AX220" s="573"/>
    </row>
    <row r="221" spans="1:50" ht="24.75" customHeight="1" x14ac:dyDescent="0.15">
      <c r="A221" s="377"/>
      <c r="B221" s="378"/>
      <c r="C221" s="378"/>
      <c r="D221" s="378"/>
      <c r="E221" s="378"/>
      <c r="F221" s="379"/>
      <c r="G221" s="418" t="s">
        <v>471</v>
      </c>
      <c r="H221" s="419"/>
      <c r="I221" s="419"/>
      <c r="J221" s="419"/>
      <c r="K221" s="420"/>
      <c r="L221" s="421" t="s">
        <v>503</v>
      </c>
      <c r="M221" s="422"/>
      <c r="N221" s="422"/>
      <c r="O221" s="422"/>
      <c r="P221" s="422"/>
      <c r="Q221" s="422"/>
      <c r="R221" s="422"/>
      <c r="S221" s="422"/>
      <c r="T221" s="422"/>
      <c r="U221" s="422"/>
      <c r="V221" s="422"/>
      <c r="W221" s="422"/>
      <c r="X221" s="423"/>
      <c r="Y221" s="424">
        <v>1</v>
      </c>
      <c r="Z221" s="425"/>
      <c r="AA221" s="425"/>
      <c r="AB221" s="426"/>
      <c r="AC221" s="418" t="s">
        <v>483</v>
      </c>
      <c r="AD221" s="419"/>
      <c r="AE221" s="419"/>
      <c r="AF221" s="419"/>
      <c r="AG221" s="420"/>
      <c r="AH221" s="421" t="s">
        <v>484</v>
      </c>
      <c r="AI221" s="422"/>
      <c r="AJ221" s="422"/>
      <c r="AK221" s="422"/>
      <c r="AL221" s="422"/>
      <c r="AM221" s="422"/>
      <c r="AN221" s="422"/>
      <c r="AO221" s="422"/>
      <c r="AP221" s="422"/>
      <c r="AQ221" s="422"/>
      <c r="AR221" s="422"/>
      <c r="AS221" s="422"/>
      <c r="AT221" s="423"/>
      <c r="AU221" s="424">
        <v>35</v>
      </c>
      <c r="AV221" s="425"/>
      <c r="AW221" s="425"/>
      <c r="AX221" s="573"/>
    </row>
    <row r="222" spans="1:50" ht="24.75" customHeight="1" x14ac:dyDescent="0.15">
      <c r="A222" s="377"/>
      <c r="B222" s="378"/>
      <c r="C222" s="378"/>
      <c r="D222" s="378"/>
      <c r="E222" s="378"/>
      <c r="F222" s="379"/>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t="s">
        <v>470</v>
      </c>
      <c r="AD222" s="419"/>
      <c r="AE222" s="419"/>
      <c r="AF222" s="419"/>
      <c r="AG222" s="420"/>
      <c r="AH222" s="421" t="s">
        <v>487</v>
      </c>
      <c r="AI222" s="422"/>
      <c r="AJ222" s="422"/>
      <c r="AK222" s="422"/>
      <c r="AL222" s="422"/>
      <c r="AM222" s="422"/>
      <c r="AN222" s="422"/>
      <c r="AO222" s="422"/>
      <c r="AP222" s="422"/>
      <c r="AQ222" s="422"/>
      <c r="AR222" s="422"/>
      <c r="AS222" s="422"/>
      <c r="AT222" s="423"/>
      <c r="AU222" s="424">
        <v>3</v>
      </c>
      <c r="AV222" s="425"/>
      <c r="AW222" s="425"/>
      <c r="AX222" s="573"/>
    </row>
    <row r="223" spans="1:50" ht="24.75" customHeight="1" x14ac:dyDescent="0.15">
      <c r="A223" s="377"/>
      <c r="B223" s="378"/>
      <c r="C223" s="378"/>
      <c r="D223" s="378"/>
      <c r="E223" s="378"/>
      <c r="F223" s="379"/>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t="s">
        <v>471</v>
      </c>
      <c r="AD223" s="419"/>
      <c r="AE223" s="419"/>
      <c r="AF223" s="419"/>
      <c r="AG223" s="420"/>
      <c r="AH223" s="421" t="s">
        <v>488</v>
      </c>
      <c r="AI223" s="422"/>
      <c r="AJ223" s="422"/>
      <c r="AK223" s="422"/>
      <c r="AL223" s="422"/>
      <c r="AM223" s="422"/>
      <c r="AN223" s="422"/>
      <c r="AO223" s="422"/>
      <c r="AP223" s="422"/>
      <c r="AQ223" s="422"/>
      <c r="AR223" s="422"/>
      <c r="AS223" s="422"/>
      <c r="AT223" s="423"/>
      <c r="AU223" s="424">
        <v>24</v>
      </c>
      <c r="AV223" s="425"/>
      <c r="AW223" s="425"/>
      <c r="AX223" s="573"/>
    </row>
    <row r="224" spans="1:50" ht="24.75" customHeight="1" x14ac:dyDescent="0.15">
      <c r="A224" s="377"/>
      <c r="B224" s="378"/>
      <c r="C224" s="378"/>
      <c r="D224" s="378"/>
      <c r="E224" s="378"/>
      <c r="F224" s="379"/>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3"/>
    </row>
    <row r="225" spans="1:50" ht="24.75" customHeight="1" x14ac:dyDescent="0.15">
      <c r="A225" s="377"/>
      <c r="B225" s="378"/>
      <c r="C225" s="378"/>
      <c r="D225" s="378"/>
      <c r="E225" s="378"/>
      <c r="F225" s="379"/>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3"/>
    </row>
    <row r="226" spans="1:50" ht="24.75" customHeight="1" x14ac:dyDescent="0.15">
      <c r="A226" s="377"/>
      <c r="B226" s="378"/>
      <c r="C226" s="378"/>
      <c r="D226" s="378"/>
      <c r="E226" s="378"/>
      <c r="F226" s="379"/>
      <c r="G226" s="418"/>
      <c r="H226" s="419"/>
      <c r="I226" s="419"/>
      <c r="J226" s="419"/>
      <c r="K226" s="420"/>
      <c r="L226" s="421"/>
      <c r="M226" s="422"/>
      <c r="N226" s="422"/>
      <c r="O226" s="422"/>
      <c r="P226" s="422"/>
      <c r="Q226" s="422"/>
      <c r="R226" s="422"/>
      <c r="S226" s="422"/>
      <c r="T226" s="422"/>
      <c r="U226" s="422"/>
      <c r="V226" s="422"/>
      <c r="W226" s="422"/>
      <c r="X226" s="423"/>
      <c r="Y226" s="424"/>
      <c r="Z226" s="425"/>
      <c r="AA226" s="425"/>
      <c r="AB226" s="426"/>
      <c r="AC226" s="418"/>
      <c r="AD226" s="419"/>
      <c r="AE226" s="419"/>
      <c r="AF226" s="419"/>
      <c r="AG226" s="420"/>
      <c r="AH226" s="421"/>
      <c r="AI226" s="422"/>
      <c r="AJ226" s="422"/>
      <c r="AK226" s="422"/>
      <c r="AL226" s="422"/>
      <c r="AM226" s="422"/>
      <c r="AN226" s="422"/>
      <c r="AO226" s="422"/>
      <c r="AP226" s="422"/>
      <c r="AQ226" s="422"/>
      <c r="AR226" s="422"/>
      <c r="AS226" s="422"/>
      <c r="AT226" s="423"/>
      <c r="AU226" s="424"/>
      <c r="AV226" s="425"/>
      <c r="AW226" s="425"/>
      <c r="AX226" s="573"/>
    </row>
    <row r="227" spans="1:50" ht="24.75" customHeight="1" x14ac:dyDescent="0.15">
      <c r="A227" s="377"/>
      <c r="B227" s="378"/>
      <c r="C227" s="378"/>
      <c r="D227" s="378"/>
      <c r="E227" s="378"/>
      <c r="F227" s="379"/>
      <c r="G227" s="418"/>
      <c r="H227" s="419"/>
      <c r="I227" s="419"/>
      <c r="J227" s="419"/>
      <c r="K227" s="420"/>
      <c r="L227" s="421"/>
      <c r="M227" s="422"/>
      <c r="N227" s="422"/>
      <c r="O227" s="422"/>
      <c r="P227" s="422"/>
      <c r="Q227" s="422"/>
      <c r="R227" s="422"/>
      <c r="S227" s="422"/>
      <c r="T227" s="422"/>
      <c r="U227" s="422"/>
      <c r="V227" s="422"/>
      <c r="W227" s="422"/>
      <c r="X227" s="423"/>
      <c r="Y227" s="424"/>
      <c r="Z227" s="425"/>
      <c r="AA227" s="425"/>
      <c r="AB227" s="426"/>
      <c r="AC227" s="418"/>
      <c r="AD227" s="419"/>
      <c r="AE227" s="419"/>
      <c r="AF227" s="419"/>
      <c r="AG227" s="420"/>
      <c r="AH227" s="421"/>
      <c r="AI227" s="422"/>
      <c r="AJ227" s="422"/>
      <c r="AK227" s="422"/>
      <c r="AL227" s="422"/>
      <c r="AM227" s="422"/>
      <c r="AN227" s="422"/>
      <c r="AO227" s="422"/>
      <c r="AP227" s="422"/>
      <c r="AQ227" s="422"/>
      <c r="AR227" s="422"/>
      <c r="AS227" s="422"/>
      <c r="AT227" s="423"/>
      <c r="AU227" s="424"/>
      <c r="AV227" s="425"/>
      <c r="AW227" s="425"/>
      <c r="AX227" s="573"/>
    </row>
    <row r="228" spans="1:50" ht="24.75" customHeight="1" x14ac:dyDescent="0.15">
      <c r="A228" s="377"/>
      <c r="B228" s="378"/>
      <c r="C228" s="378"/>
      <c r="D228" s="378"/>
      <c r="E228" s="378"/>
      <c r="F228" s="379"/>
      <c r="G228" s="418"/>
      <c r="H228" s="419"/>
      <c r="I228" s="419"/>
      <c r="J228" s="419"/>
      <c r="K228" s="420"/>
      <c r="L228" s="421"/>
      <c r="M228" s="422"/>
      <c r="N228" s="422"/>
      <c r="O228" s="422"/>
      <c r="P228" s="422"/>
      <c r="Q228" s="422"/>
      <c r="R228" s="422"/>
      <c r="S228" s="422"/>
      <c r="T228" s="422"/>
      <c r="U228" s="422"/>
      <c r="V228" s="422"/>
      <c r="W228" s="422"/>
      <c r="X228" s="423"/>
      <c r="Y228" s="424"/>
      <c r="Z228" s="425"/>
      <c r="AA228" s="425"/>
      <c r="AB228" s="426"/>
      <c r="AC228" s="418"/>
      <c r="AD228" s="419"/>
      <c r="AE228" s="419"/>
      <c r="AF228" s="419"/>
      <c r="AG228" s="420"/>
      <c r="AH228" s="421"/>
      <c r="AI228" s="422"/>
      <c r="AJ228" s="422"/>
      <c r="AK228" s="422"/>
      <c r="AL228" s="422"/>
      <c r="AM228" s="422"/>
      <c r="AN228" s="422"/>
      <c r="AO228" s="422"/>
      <c r="AP228" s="422"/>
      <c r="AQ228" s="422"/>
      <c r="AR228" s="422"/>
      <c r="AS228" s="422"/>
      <c r="AT228" s="423"/>
      <c r="AU228" s="424"/>
      <c r="AV228" s="425"/>
      <c r="AW228" s="425"/>
      <c r="AX228" s="573"/>
    </row>
    <row r="229" spans="1:50" ht="24.75" customHeight="1" x14ac:dyDescent="0.15">
      <c r="A229" s="377"/>
      <c r="B229" s="378"/>
      <c r="C229" s="378"/>
      <c r="D229" s="378"/>
      <c r="E229" s="378"/>
      <c r="F229" s="379"/>
      <c r="G229" s="576" t="s">
        <v>22</v>
      </c>
      <c r="H229" s="577"/>
      <c r="I229" s="577"/>
      <c r="J229" s="577"/>
      <c r="K229" s="577"/>
      <c r="L229" s="578"/>
      <c r="M229" s="157"/>
      <c r="N229" s="157"/>
      <c r="O229" s="157"/>
      <c r="P229" s="157"/>
      <c r="Q229" s="157"/>
      <c r="R229" s="157"/>
      <c r="S229" s="157"/>
      <c r="T229" s="157"/>
      <c r="U229" s="157"/>
      <c r="V229" s="157"/>
      <c r="W229" s="157"/>
      <c r="X229" s="158"/>
      <c r="Y229" s="579">
        <f>SUM(Y219:AB228)</f>
        <v>21</v>
      </c>
      <c r="Z229" s="580"/>
      <c r="AA229" s="580"/>
      <c r="AB229" s="581"/>
      <c r="AC229" s="576" t="s">
        <v>22</v>
      </c>
      <c r="AD229" s="577"/>
      <c r="AE229" s="577"/>
      <c r="AF229" s="577"/>
      <c r="AG229" s="577"/>
      <c r="AH229" s="578"/>
      <c r="AI229" s="157"/>
      <c r="AJ229" s="157"/>
      <c r="AK229" s="157"/>
      <c r="AL229" s="157"/>
      <c r="AM229" s="157"/>
      <c r="AN229" s="157"/>
      <c r="AO229" s="157"/>
      <c r="AP229" s="157"/>
      <c r="AQ229" s="157"/>
      <c r="AR229" s="157"/>
      <c r="AS229" s="157"/>
      <c r="AT229" s="158"/>
      <c r="AU229" s="579">
        <f>SUM(AU219:AX228)</f>
        <v>81</v>
      </c>
      <c r="AV229" s="580"/>
      <c r="AW229" s="580"/>
      <c r="AX229" s="582"/>
    </row>
    <row r="230" spans="1:50" ht="22.5" customHeight="1" thickBot="1" x14ac:dyDescent="0.2">
      <c r="A230" s="583" t="s">
        <v>320</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94" t="s">
        <v>33</v>
      </c>
      <c r="AL235" s="245"/>
      <c r="AM235" s="245"/>
      <c r="AN235" s="245"/>
      <c r="AO235" s="245"/>
      <c r="AP235" s="245"/>
      <c r="AQ235" s="245" t="s">
        <v>23</v>
      </c>
      <c r="AR235" s="245"/>
      <c r="AS235" s="245"/>
      <c r="AT235" s="245"/>
      <c r="AU235" s="94" t="s">
        <v>24</v>
      </c>
      <c r="AV235" s="95"/>
      <c r="AW235" s="95"/>
      <c r="AX235" s="595"/>
    </row>
    <row r="236" spans="1:50" ht="36" customHeight="1" x14ac:dyDescent="0.15">
      <c r="A236" s="586">
        <v>1</v>
      </c>
      <c r="B236" s="586">
        <v>1</v>
      </c>
      <c r="C236" s="588" t="s">
        <v>565</v>
      </c>
      <c r="D236" s="587"/>
      <c r="E236" s="587"/>
      <c r="F236" s="587"/>
      <c r="G236" s="587"/>
      <c r="H236" s="587"/>
      <c r="I236" s="587"/>
      <c r="J236" s="587"/>
      <c r="K236" s="587"/>
      <c r="L236" s="587"/>
      <c r="M236" s="587" t="s">
        <v>522</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114</v>
      </c>
      <c r="AL236" s="590"/>
      <c r="AM236" s="590"/>
      <c r="AN236" s="590"/>
      <c r="AO236" s="590"/>
      <c r="AP236" s="591"/>
      <c r="AQ236" s="592" t="s">
        <v>564</v>
      </c>
      <c r="AR236" s="587"/>
      <c r="AS236" s="587"/>
      <c r="AT236" s="587"/>
      <c r="AU236" s="593" t="s">
        <v>564</v>
      </c>
      <c r="AV236" s="590"/>
      <c r="AW236" s="590"/>
      <c r="AX236" s="591"/>
    </row>
    <row r="237" spans="1:50" hidden="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idden="1" x14ac:dyDescent="0.15">
      <c r="A238" s="586">
        <v>3</v>
      </c>
      <c r="B238" s="586">
        <v>1</v>
      </c>
      <c r="C238" s="587"/>
      <c r="D238" s="587"/>
      <c r="E238" s="587"/>
      <c r="F238" s="587"/>
      <c r="G238" s="587"/>
      <c r="H238" s="587"/>
      <c r="I238" s="587"/>
      <c r="J238" s="587"/>
      <c r="K238" s="587"/>
      <c r="L238" s="587"/>
      <c r="M238" s="697"/>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8"/>
      <c r="AK238" s="589"/>
      <c r="AL238" s="590"/>
      <c r="AM238" s="590"/>
      <c r="AN238" s="590"/>
      <c r="AO238" s="590"/>
      <c r="AP238" s="591"/>
      <c r="AQ238" s="588"/>
      <c r="AR238" s="587"/>
      <c r="AS238" s="587"/>
      <c r="AT238" s="587"/>
      <c r="AU238" s="589"/>
      <c r="AV238" s="590"/>
      <c r="AW238" s="590"/>
      <c r="AX238" s="591"/>
    </row>
    <row r="239" spans="1:50" hidden="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idden="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idden="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idden="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idden="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idden="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idden="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idden="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idden="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idden="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idden="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idden="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idden="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idden="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idden="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idden="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idden="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idden="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idden="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idden="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idden="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idden="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idden="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idden="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idden="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idden="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idden="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5" t="s">
        <v>391</v>
      </c>
      <c r="D268" s="245"/>
      <c r="E268" s="245"/>
      <c r="F268" s="245"/>
      <c r="G268" s="245"/>
      <c r="H268" s="245"/>
      <c r="I268" s="245"/>
      <c r="J268" s="245"/>
      <c r="K268" s="245"/>
      <c r="L268" s="245"/>
      <c r="M268" s="245" t="s">
        <v>392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94" t="s">
        <v>393</v>
      </c>
      <c r="AL268" s="245"/>
      <c r="AM268" s="245"/>
      <c r="AN268" s="245"/>
      <c r="AO268" s="245"/>
      <c r="AP268" s="245"/>
      <c r="AQ268" s="245" t="s">
        <v>23</v>
      </c>
      <c r="AR268" s="245"/>
      <c r="AS268" s="245"/>
      <c r="AT268" s="245"/>
      <c r="AU268" s="94" t="s">
        <v>24</v>
      </c>
      <c r="AV268" s="95"/>
      <c r="AW268" s="95"/>
      <c r="AX268" s="595"/>
    </row>
    <row r="269" spans="1:50" ht="31.5" customHeight="1" x14ac:dyDescent="0.15">
      <c r="A269" s="586">
        <v>1</v>
      </c>
      <c r="B269" s="586">
        <v>1</v>
      </c>
      <c r="C269" s="587" t="s">
        <v>531</v>
      </c>
      <c r="D269" s="587"/>
      <c r="E269" s="587"/>
      <c r="F269" s="587"/>
      <c r="G269" s="587"/>
      <c r="H269" s="587"/>
      <c r="I269" s="587"/>
      <c r="J269" s="587"/>
      <c r="K269" s="587"/>
      <c r="L269" s="587"/>
      <c r="M269" s="588" t="s">
        <v>595</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34</v>
      </c>
      <c r="AL269" s="590"/>
      <c r="AM269" s="590"/>
      <c r="AN269" s="590"/>
      <c r="AO269" s="590"/>
      <c r="AP269" s="591"/>
      <c r="AQ269" s="592" t="s">
        <v>453</v>
      </c>
      <c r="AR269" s="587"/>
      <c r="AS269" s="587"/>
      <c r="AT269" s="587"/>
      <c r="AU269" s="593" t="s">
        <v>453</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x14ac:dyDescent="0.15">
      <c r="A300" s="9"/>
      <c r="B300" s="70" t="s">
        <v>394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5" t="s">
        <v>391</v>
      </c>
      <c r="D301" s="245"/>
      <c r="E301" s="245"/>
      <c r="F301" s="245"/>
      <c r="G301" s="245"/>
      <c r="H301" s="245"/>
      <c r="I301" s="245"/>
      <c r="J301" s="245"/>
      <c r="K301" s="245"/>
      <c r="L301" s="245"/>
      <c r="M301" s="245" t="s">
        <v>392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94" t="s">
        <v>393</v>
      </c>
      <c r="AL301" s="245"/>
      <c r="AM301" s="245"/>
      <c r="AN301" s="245"/>
      <c r="AO301" s="245"/>
      <c r="AP301" s="245"/>
      <c r="AQ301" s="245" t="s">
        <v>23</v>
      </c>
      <c r="AR301" s="245"/>
      <c r="AS301" s="245"/>
      <c r="AT301" s="245"/>
      <c r="AU301" s="94" t="s">
        <v>24</v>
      </c>
      <c r="AV301" s="95"/>
      <c r="AW301" s="95"/>
      <c r="AX301" s="595"/>
    </row>
    <row r="302" spans="1:50" ht="30.75" customHeight="1" x14ac:dyDescent="0.15">
      <c r="A302" s="586">
        <v>1</v>
      </c>
      <c r="B302" s="586">
        <v>1</v>
      </c>
      <c r="C302" s="587" t="s">
        <v>596</v>
      </c>
      <c r="D302" s="587"/>
      <c r="E302" s="587"/>
      <c r="F302" s="587"/>
      <c r="G302" s="587"/>
      <c r="H302" s="587"/>
      <c r="I302" s="587"/>
      <c r="J302" s="587"/>
      <c r="K302" s="587"/>
      <c r="L302" s="587"/>
      <c r="M302" s="587" t="s">
        <v>597</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v>136</v>
      </c>
      <c r="AL302" s="590"/>
      <c r="AM302" s="590"/>
      <c r="AN302" s="590"/>
      <c r="AO302" s="590"/>
      <c r="AP302" s="591"/>
      <c r="AQ302" s="592">
        <v>1</v>
      </c>
      <c r="AR302" s="587"/>
      <c r="AS302" s="587"/>
      <c r="AT302" s="587"/>
      <c r="AU302" s="593">
        <v>96</v>
      </c>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3" spans="1:50" x14ac:dyDescent="0.15">
      <c r="A333" s="9"/>
      <c r="B333" s="70" t="s">
        <v>395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45" t="s">
        <v>391</v>
      </c>
      <c r="D334" s="245"/>
      <c r="E334" s="245"/>
      <c r="F334" s="245"/>
      <c r="G334" s="245"/>
      <c r="H334" s="245"/>
      <c r="I334" s="245"/>
      <c r="J334" s="245"/>
      <c r="K334" s="245"/>
      <c r="L334" s="245"/>
      <c r="M334" s="245" t="s">
        <v>392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94" t="s">
        <v>393</v>
      </c>
      <c r="AL334" s="245"/>
      <c r="AM334" s="245"/>
      <c r="AN334" s="245"/>
      <c r="AO334" s="245"/>
      <c r="AP334" s="245"/>
      <c r="AQ334" s="245" t="s">
        <v>23</v>
      </c>
      <c r="AR334" s="245"/>
      <c r="AS334" s="245"/>
      <c r="AT334" s="245"/>
      <c r="AU334" s="94" t="s">
        <v>24</v>
      </c>
      <c r="AV334" s="95"/>
      <c r="AW334" s="95"/>
      <c r="AX334" s="595"/>
    </row>
    <row r="335" spans="1:50" ht="36" customHeight="1" x14ac:dyDescent="0.15">
      <c r="A335" s="586">
        <v>1</v>
      </c>
      <c r="B335" s="586">
        <v>1</v>
      </c>
      <c r="C335" s="587" t="s">
        <v>535</v>
      </c>
      <c r="D335" s="587"/>
      <c r="E335" s="587"/>
      <c r="F335" s="587"/>
      <c r="G335" s="587"/>
      <c r="H335" s="587"/>
      <c r="I335" s="587"/>
      <c r="J335" s="587"/>
      <c r="K335" s="587"/>
      <c r="L335" s="587"/>
      <c r="M335" s="587" t="s">
        <v>536</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v>21</v>
      </c>
      <c r="AL335" s="590"/>
      <c r="AM335" s="590"/>
      <c r="AN335" s="590"/>
      <c r="AO335" s="590"/>
      <c r="AP335" s="591"/>
      <c r="AQ335" s="699" t="s">
        <v>609</v>
      </c>
      <c r="AR335" s="700"/>
      <c r="AS335" s="700"/>
      <c r="AT335" s="700"/>
      <c r="AU335" s="701" t="s">
        <v>598</v>
      </c>
      <c r="AV335" s="702"/>
      <c r="AW335" s="702"/>
      <c r="AX335" s="703"/>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6" spans="1:50" x14ac:dyDescent="0.15">
      <c r="A366" s="9"/>
      <c r="B366" s="70" t="s">
        <v>396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6"/>
      <c r="B367" s="586"/>
      <c r="C367" s="245" t="s">
        <v>391</v>
      </c>
      <c r="D367" s="245"/>
      <c r="E367" s="245"/>
      <c r="F367" s="245"/>
      <c r="G367" s="245"/>
      <c r="H367" s="245"/>
      <c r="I367" s="245"/>
      <c r="J367" s="245"/>
      <c r="K367" s="245"/>
      <c r="L367" s="245"/>
      <c r="M367" s="245" t="s">
        <v>392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94" t="s">
        <v>393</v>
      </c>
      <c r="AL367" s="245"/>
      <c r="AM367" s="245"/>
      <c r="AN367" s="245"/>
      <c r="AO367" s="245"/>
      <c r="AP367" s="245"/>
      <c r="AQ367" s="245" t="s">
        <v>23</v>
      </c>
      <c r="AR367" s="245"/>
      <c r="AS367" s="245"/>
      <c r="AT367" s="245"/>
      <c r="AU367" s="94" t="s">
        <v>24</v>
      </c>
      <c r="AV367" s="95"/>
      <c r="AW367" s="95"/>
      <c r="AX367" s="595"/>
    </row>
    <row r="368" spans="1:50" ht="35.25" customHeight="1" x14ac:dyDescent="0.15">
      <c r="A368" s="586">
        <v>1</v>
      </c>
      <c r="B368" s="586">
        <v>1</v>
      </c>
      <c r="C368" s="588" t="s">
        <v>610</v>
      </c>
      <c r="D368" s="587"/>
      <c r="E368" s="587"/>
      <c r="F368" s="587"/>
      <c r="G368" s="587"/>
      <c r="H368" s="587"/>
      <c r="I368" s="587"/>
      <c r="J368" s="587"/>
      <c r="K368" s="587"/>
      <c r="L368" s="587"/>
      <c r="M368" s="587" t="s">
        <v>537</v>
      </c>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v>7</v>
      </c>
      <c r="AL368" s="590"/>
      <c r="AM368" s="590"/>
      <c r="AN368" s="590"/>
      <c r="AO368" s="590"/>
      <c r="AP368" s="591"/>
      <c r="AQ368" s="699" t="s">
        <v>609</v>
      </c>
      <c r="AR368" s="700"/>
      <c r="AS368" s="700"/>
      <c r="AT368" s="700"/>
      <c r="AU368" s="701" t="s">
        <v>598</v>
      </c>
      <c r="AV368" s="702"/>
      <c r="AW368" s="702"/>
      <c r="AX368" s="703"/>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9" spans="1:50" x14ac:dyDescent="0.15">
      <c r="A399" s="9"/>
      <c r="B399" s="70" t="s">
        <v>397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6"/>
      <c r="B400" s="586"/>
      <c r="C400" s="245" t="s">
        <v>391</v>
      </c>
      <c r="D400" s="245"/>
      <c r="E400" s="245"/>
      <c r="F400" s="245"/>
      <c r="G400" s="245"/>
      <c r="H400" s="245"/>
      <c r="I400" s="245"/>
      <c r="J400" s="245"/>
      <c r="K400" s="245"/>
      <c r="L400" s="245"/>
      <c r="M400" s="245" t="s">
        <v>392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94" t="s">
        <v>393</v>
      </c>
      <c r="AL400" s="245"/>
      <c r="AM400" s="245"/>
      <c r="AN400" s="245"/>
      <c r="AO400" s="245"/>
      <c r="AP400" s="245"/>
      <c r="AQ400" s="245" t="s">
        <v>23</v>
      </c>
      <c r="AR400" s="245"/>
      <c r="AS400" s="245"/>
      <c r="AT400" s="245"/>
      <c r="AU400" s="94" t="s">
        <v>24</v>
      </c>
      <c r="AV400" s="95"/>
      <c r="AW400" s="95"/>
      <c r="AX400" s="595"/>
    </row>
    <row r="401" spans="1:50" ht="36" customHeight="1" x14ac:dyDescent="0.15">
      <c r="A401" s="586">
        <v>1</v>
      </c>
      <c r="B401" s="586">
        <v>1</v>
      </c>
      <c r="C401" s="587" t="s">
        <v>538</v>
      </c>
      <c r="D401" s="587"/>
      <c r="E401" s="587"/>
      <c r="F401" s="587"/>
      <c r="G401" s="587"/>
      <c r="H401" s="587"/>
      <c r="I401" s="587"/>
      <c r="J401" s="587"/>
      <c r="K401" s="587"/>
      <c r="L401" s="587"/>
      <c r="M401" s="587" t="s">
        <v>539</v>
      </c>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v>5</v>
      </c>
      <c r="AL401" s="590"/>
      <c r="AM401" s="590"/>
      <c r="AN401" s="590"/>
      <c r="AO401" s="590"/>
      <c r="AP401" s="591"/>
      <c r="AQ401" s="699" t="s">
        <v>609</v>
      </c>
      <c r="AR401" s="700"/>
      <c r="AS401" s="700"/>
      <c r="AT401" s="700"/>
      <c r="AU401" s="701" t="s">
        <v>598</v>
      </c>
      <c r="AV401" s="702"/>
      <c r="AW401" s="702"/>
      <c r="AX401" s="703"/>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2" spans="1:50" x14ac:dyDescent="0.15">
      <c r="A432" s="9"/>
      <c r="B432" s="70" t="s">
        <v>398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6"/>
      <c r="B433" s="586"/>
      <c r="C433" s="245" t="s">
        <v>391</v>
      </c>
      <c r="D433" s="245"/>
      <c r="E433" s="245"/>
      <c r="F433" s="245"/>
      <c r="G433" s="245"/>
      <c r="H433" s="245"/>
      <c r="I433" s="245"/>
      <c r="J433" s="245"/>
      <c r="K433" s="245"/>
      <c r="L433" s="245"/>
      <c r="M433" s="245" t="s">
        <v>392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94" t="s">
        <v>393</v>
      </c>
      <c r="AL433" s="245"/>
      <c r="AM433" s="245"/>
      <c r="AN433" s="245"/>
      <c r="AO433" s="245"/>
      <c r="AP433" s="245"/>
      <c r="AQ433" s="245" t="s">
        <v>23</v>
      </c>
      <c r="AR433" s="245"/>
      <c r="AS433" s="245"/>
      <c r="AT433" s="245"/>
      <c r="AU433" s="94" t="s">
        <v>24</v>
      </c>
      <c r="AV433" s="95"/>
      <c r="AW433" s="95"/>
      <c r="AX433" s="595"/>
    </row>
    <row r="434" spans="1:50" ht="39" customHeight="1" x14ac:dyDescent="0.15">
      <c r="A434" s="586">
        <v>1</v>
      </c>
      <c r="B434" s="586">
        <v>1</v>
      </c>
      <c r="C434" s="587" t="s">
        <v>549</v>
      </c>
      <c r="D434" s="587"/>
      <c r="E434" s="587"/>
      <c r="F434" s="587"/>
      <c r="G434" s="587"/>
      <c r="H434" s="587"/>
      <c r="I434" s="587"/>
      <c r="J434" s="587"/>
      <c r="K434" s="587"/>
      <c r="L434" s="587"/>
      <c r="M434" s="587" t="s">
        <v>550</v>
      </c>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v>2</v>
      </c>
      <c r="AL434" s="590"/>
      <c r="AM434" s="590"/>
      <c r="AN434" s="590"/>
      <c r="AO434" s="590"/>
      <c r="AP434" s="591"/>
      <c r="AQ434" s="699" t="s">
        <v>609</v>
      </c>
      <c r="AR434" s="700"/>
      <c r="AS434" s="700"/>
      <c r="AT434" s="700"/>
      <c r="AU434" s="701" t="s">
        <v>598</v>
      </c>
      <c r="AV434" s="702"/>
      <c r="AW434" s="702"/>
      <c r="AX434" s="703"/>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t="6" customHeight="1" x14ac:dyDescent="0.15"/>
    <row r="465" spans="1:50" ht="15.75" customHeight="1" x14ac:dyDescent="0.15">
      <c r="A465" s="9"/>
      <c r="B465" s="70" t="s">
        <v>399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3.75" customHeight="1" x14ac:dyDescent="0.15">
      <c r="A466" s="586"/>
      <c r="B466" s="586"/>
      <c r="C466" s="245" t="s">
        <v>391</v>
      </c>
      <c r="D466" s="245"/>
      <c r="E466" s="245"/>
      <c r="F466" s="245"/>
      <c r="G466" s="245"/>
      <c r="H466" s="245"/>
      <c r="I466" s="245"/>
      <c r="J466" s="245"/>
      <c r="K466" s="245"/>
      <c r="L466" s="245"/>
      <c r="M466" s="245" t="s">
        <v>392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94" t="s">
        <v>393</v>
      </c>
      <c r="AL466" s="245"/>
      <c r="AM466" s="245"/>
      <c r="AN466" s="245"/>
      <c r="AO466" s="245"/>
      <c r="AP466" s="245"/>
      <c r="AQ466" s="245" t="s">
        <v>23</v>
      </c>
      <c r="AR466" s="245"/>
      <c r="AS466" s="245"/>
      <c r="AT466" s="245"/>
      <c r="AU466" s="94" t="s">
        <v>24</v>
      </c>
      <c r="AV466" s="95"/>
      <c r="AW466" s="95"/>
      <c r="AX466" s="595"/>
    </row>
    <row r="467" spans="1:50" ht="37.5" customHeight="1" x14ac:dyDescent="0.15">
      <c r="A467" s="586">
        <v>1</v>
      </c>
      <c r="B467" s="586">
        <v>1</v>
      </c>
      <c r="C467" s="587" t="s">
        <v>523</v>
      </c>
      <c r="D467" s="587"/>
      <c r="E467" s="587"/>
      <c r="F467" s="587"/>
      <c r="G467" s="587"/>
      <c r="H467" s="587"/>
      <c r="I467" s="587"/>
      <c r="J467" s="587"/>
      <c r="K467" s="587"/>
      <c r="L467" s="587"/>
      <c r="M467" s="587" t="s">
        <v>524</v>
      </c>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v>81</v>
      </c>
      <c r="AL467" s="590"/>
      <c r="AM467" s="590"/>
      <c r="AN467" s="590"/>
      <c r="AO467" s="590"/>
      <c r="AP467" s="591"/>
      <c r="AQ467" s="588" t="s">
        <v>558</v>
      </c>
      <c r="AR467" s="587"/>
      <c r="AS467" s="587"/>
      <c r="AT467" s="587"/>
      <c r="AU467" s="593" t="s">
        <v>598</v>
      </c>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6" t="s">
        <v>322</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5" priority="635">
      <formula>IF(RIGHT(TEXT(P14,"0.#"),1)=".",FALSE,TRUE)</formula>
    </cfRule>
    <cfRule type="expression" dxfId="1004" priority="636">
      <formula>IF(RIGHT(TEXT(P14,"0.#"),1)=".",TRUE,FALSE)</formula>
    </cfRule>
  </conditionalFormatting>
  <conditionalFormatting sqref="AE23:AI23">
    <cfRule type="expression" dxfId="1003" priority="625">
      <formula>IF(RIGHT(TEXT(AE23,"0.#"),1)=".",FALSE,TRUE)</formula>
    </cfRule>
    <cfRule type="expression" dxfId="1002" priority="626">
      <formula>IF(RIGHT(TEXT(AE23,"0.#"),1)=".",TRUE,FALSE)</formula>
    </cfRule>
  </conditionalFormatting>
  <conditionalFormatting sqref="AE69:AX69">
    <cfRule type="expression" dxfId="1001" priority="557">
      <formula>IF(RIGHT(TEXT(AE69,"0.#"),1)=".",FALSE,TRUE)</formula>
    </cfRule>
    <cfRule type="expression" dxfId="1000" priority="558">
      <formula>IF(RIGHT(TEXT(AE69,"0.#"),1)=".",TRUE,FALSE)</formula>
    </cfRule>
  </conditionalFormatting>
  <conditionalFormatting sqref="AE83:AI83">
    <cfRule type="expression" dxfId="999" priority="539">
      <formula>IF(RIGHT(TEXT(AE83,"0.#"),1)=".",FALSE,TRUE)</formula>
    </cfRule>
    <cfRule type="expression" dxfId="998" priority="540">
      <formula>IF(RIGHT(TEXT(AE83,"0.#"),1)=".",TRUE,FALSE)</formula>
    </cfRule>
  </conditionalFormatting>
  <conditionalFormatting sqref="AJ83:AX83">
    <cfRule type="expression" dxfId="997" priority="537">
      <formula>IF(RIGHT(TEXT(AJ83,"0.#"),1)=".",FALSE,TRUE)</formula>
    </cfRule>
    <cfRule type="expression" dxfId="996" priority="538">
      <formula>IF(RIGHT(TEXT(AJ83,"0.#"),1)=".",TRUE,FALSE)</formula>
    </cfRule>
  </conditionalFormatting>
  <conditionalFormatting sqref="L99">
    <cfRule type="expression" dxfId="995" priority="517">
      <formula>IF(RIGHT(TEXT(L99,"0.#"),1)=".",FALSE,TRUE)</formula>
    </cfRule>
    <cfRule type="expression" dxfId="994" priority="518">
      <formula>IF(RIGHT(TEXT(L99,"0.#"),1)=".",TRUE,FALSE)</formula>
    </cfRule>
  </conditionalFormatting>
  <conditionalFormatting sqref="L104">
    <cfRule type="expression" dxfId="993" priority="515">
      <formula>IF(RIGHT(TEXT(L104,"0.#"),1)=".",FALSE,TRUE)</formula>
    </cfRule>
    <cfRule type="expression" dxfId="992" priority="516">
      <formula>IF(RIGHT(TEXT(L104,"0.#"),1)=".",TRUE,FALSE)</formula>
    </cfRule>
  </conditionalFormatting>
  <conditionalFormatting sqref="R104">
    <cfRule type="expression" dxfId="991" priority="513">
      <formula>IF(RIGHT(TEXT(R104,"0.#"),1)=".",FALSE,TRUE)</formula>
    </cfRule>
    <cfRule type="expression" dxfId="990" priority="514">
      <formula>IF(RIGHT(TEXT(R104,"0.#"),1)=".",TRUE,FALSE)</formula>
    </cfRule>
  </conditionalFormatting>
  <conditionalFormatting sqref="P18:AX18">
    <cfRule type="expression" dxfId="989" priority="511">
      <formula>IF(RIGHT(TEXT(P18,"0.#"),1)=".",FALSE,TRUE)</formula>
    </cfRule>
    <cfRule type="expression" dxfId="988" priority="512">
      <formula>IF(RIGHT(TEXT(P18,"0.#"),1)=".",TRUE,FALSE)</formula>
    </cfRule>
  </conditionalFormatting>
  <conditionalFormatting sqref="Y181">
    <cfRule type="expression" dxfId="987" priority="507">
      <formula>IF(RIGHT(TEXT(Y181,"0.#"),1)=".",FALSE,TRUE)</formula>
    </cfRule>
    <cfRule type="expression" dxfId="986" priority="508">
      <formula>IF(RIGHT(TEXT(Y181,"0.#"),1)=".",TRUE,FALSE)</formula>
    </cfRule>
  </conditionalFormatting>
  <conditionalFormatting sqref="Y190">
    <cfRule type="expression" dxfId="985" priority="503">
      <formula>IF(RIGHT(TEXT(Y190,"0.#"),1)=".",FALSE,TRUE)</formula>
    </cfRule>
    <cfRule type="expression" dxfId="984" priority="504">
      <formula>IF(RIGHT(TEXT(Y190,"0.#"),1)=".",TRUE,FALSE)</formula>
    </cfRule>
  </conditionalFormatting>
  <conditionalFormatting sqref="AE54:AI54">
    <cfRule type="expression" dxfId="983" priority="375">
      <formula>IF(RIGHT(TEXT(AE54,"0.#"),1)=".",FALSE,TRUE)</formula>
    </cfRule>
    <cfRule type="expression" dxfId="982" priority="376">
      <formula>IF(RIGHT(TEXT(AE54,"0.#"),1)=".",TRUE,FALSE)</formula>
    </cfRule>
  </conditionalFormatting>
  <conditionalFormatting sqref="P16:AQ17 P15:AX15 P13:AX13">
    <cfRule type="expression" dxfId="981" priority="333">
      <formula>IF(RIGHT(TEXT(P13,"0.#"),1)=".",FALSE,TRUE)</formula>
    </cfRule>
    <cfRule type="expression" dxfId="980" priority="334">
      <formula>IF(RIGHT(TEXT(P13,"0.#"),1)=".",TRUE,FALSE)</formula>
    </cfRule>
  </conditionalFormatting>
  <conditionalFormatting sqref="P19:AJ19">
    <cfRule type="expression" dxfId="979" priority="331">
      <formula>IF(RIGHT(TEXT(P19,"0.#"),1)=".",FALSE,TRUE)</formula>
    </cfRule>
    <cfRule type="expression" dxfId="978" priority="332">
      <formula>IF(RIGHT(TEXT(P19,"0.#"),1)=".",TRUE,FALSE)</formula>
    </cfRule>
  </conditionalFormatting>
  <conditionalFormatting sqref="AE55:AX55 AJ54:AS54">
    <cfRule type="expression" dxfId="977" priority="327">
      <formula>IF(RIGHT(TEXT(AE54,"0.#"),1)=".",FALSE,TRUE)</formula>
    </cfRule>
    <cfRule type="expression" dxfId="976" priority="328">
      <formula>IF(RIGHT(TEXT(AE54,"0.#"),1)=".",TRUE,FALSE)</formula>
    </cfRule>
  </conditionalFormatting>
  <conditionalFormatting sqref="AE68:AS68">
    <cfRule type="expression" dxfId="975" priority="323">
      <formula>IF(RIGHT(TEXT(AE68,"0.#"),1)=".",FALSE,TRUE)</formula>
    </cfRule>
    <cfRule type="expression" dxfId="974" priority="324">
      <formula>IF(RIGHT(TEXT(AE68,"0.#"),1)=".",TRUE,FALSE)</formula>
    </cfRule>
  </conditionalFormatting>
  <conditionalFormatting sqref="AE95:AI95 AE92:AI92 AE89:AI89 AE86:AI86">
    <cfRule type="expression" dxfId="973" priority="321">
      <formula>IF(RIGHT(TEXT(AE86,"0.#"),1)=".",FALSE,TRUE)</formula>
    </cfRule>
    <cfRule type="expression" dxfId="972" priority="322">
      <formula>IF(RIGHT(TEXT(AE86,"0.#"),1)=".",TRUE,FALSE)</formula>
    </cfRule>
  </conditionalFormatting>
  <conditionalFormatting sqref="AJ95:AX95 AJ92:AX92 AJ89:AX89 AJ86:AX86">
    <cfRule type="expression" dxfId="971" priority="319">
      <formula>IF(RIGHT(TEXT(AJ86,"0.#"),1)=".",FALSE,TRUE)</formula>
    </cfRule>
    <cfRule type="expression" dxfId="970" priority="320">
      <formula>IF(RIGHT(TEXT(AJ86,"0.#"),1)=".",TRUE,FALSE)</formula>
    </cfRule>
  </conditionalFormatting>
  <conditionalFormatting sqref="L100:L103 L98">
    <cfRule type="expression" dxfId="969" priority="317">
      <formula>IF(RIGHT(TEXT(L98,"0.#"),1)=".",FALSE,TRUE)</formula>
    </cfRule>
    <cfRule type="expression" dxfId="968" priority="318">
      <formula>IF(RIGHT(TEXT(L98,"0.#"),1)=".",TRUE,FALSE)</formula>
    </cfRule>
  </conditionalFormatting>
  <conditionalFormatting sqref="R98">
    <cfRule type="expression" dxfId="967" priority="313">
      <formula>IF(RIGHT(TEXT(R98,"0.#"),1)=".",FALSE,TRUE)</formula>
    </cfRule>
    <cfRule type="expression" dxfId="966" priority="314">
      <formula>IF(RIGHT(TEXT(R98,"0.#"),1)=".",TRUE,FALSE)</formula>
    </cfRule>
  </conditionalFormatting>
  <conditionalFormatting sqref="R99:R103">
    <cfRule type="expression" dxfId="965" priority="311">
      <formula>IF(RIGHT(TEXT(R99,"0.#"),1)=".",FALSE,TRUE)</formula>
    </cfRule>
    <cfRule type="expression" dxfId="964" priority="312">
      <formula>IF(RIGHT(TEXT(R99,"0.#"),1)=".",TRUE,FALSE)</formula>
    </cfRule>
  </conditionalFormatting>
  <conditionalFormatting sqref="Y182:Y189">
    <cfRule type="expression" dxfId="963" priority="309">
      <formula>IF(RIGHT(TEXT(Y182,"0.#"),1)=".",FALSE,TRUE)</formula>
    </cfRule>
    <cfRule type="expression" dxfId="962" priority="310">
      <formula>IF(RIGHT(TEXT(Y182,"0.#"),1)=".",TRUE,FALSE)</formula>
    </cfRule>
  </conditionalFormatting>
  <conditionalFormatting sqref="AU181">
    <cfRule type="expression" dxfId="961" priority="307">
      <formula>IF(RIGHT(TEXT(AU181,"0.#"),1)=".",FALSE,TRUE)</formula>
    </cfRule>
    <cfRule type="expression" dxfId="960" priority="308">
      <formula>IF(RIGHT(TEXT(AU181,"0.#"),1)=".",TRUE,FALSE)</formula>
    </cfRule>
  </conditionalFormatting>
  <conditionalFormatting sqref="AU190">
    <cfRule type="expression" dxfId="959" priority="305">
      <formula>IF(RIGHT(TEXT(AU190,"0.#"),1)=".",FALSE,TRUE)</formula>
    </cfRule>
    <cfRule type="expression" dxfId="958" priority="306">
      <formula>IF(RIGHT(TEXT(AU190,"0.#"),1)=".",TRUE,FALSE)</formula>
    </cfRule>
  </conditionalFormatting>
  <conditionalFormatting sqref="AU182:AU189">
    <cfRule type="expression" dxfId="957" priority="303">
      <formula>IF(RIGHT(TEXT(AU182,"0.#"),1)=".",FALSE,TRUE)</formula>
    </cfRule>
    <cfRule type="expression" dxfId="956" priority="304">
      <formula>IF(RIGHT(TEXT(AU182,"0.#"),1)=".",TRUE,FALSE)</formula>
    </cfRule>
  </conditionalFormatting>
  <conditionalFormatting sqref="Y194">
    <cfRule type="expression" dxfId="955" priority="289">
      <formula>IF(RIGHT(TEXT(Y194,"0.#"),1)=".",FALSE,TRUE)</formula>
    </cfRule>
    <cfRule type="expression" dxfId="954" priority="290">
      <formula>IF(RIGHT(TEXT(Y194,"0.#"),1)=".",TRUE,FALSE)</formula>
    </cfRule>
  </conditionalFormatting>
  <conditionalFormatting sqref="Y229 Y216 Y203">
    <cfRule type="expression" dxfId="953" priority="287">
      <formula>IF(RIGHT(TEXT(Y203,"0.#"),1)=".",FALSE,TRUE)</formula>
    </cfRule>
    <cfRule type="expression" dxfId="952" priority="288">
      <formula>IF(RIGHT(TEXT(Y203,"0.#"),1)=".",TRUE,FALSE)</formula>
    </cfRule>
  </conditionalFormatting>
  <conditionalFormatting sqref="Y222:Y228 Y212:Y215 Y195:Y202">
    <cfRule type="expression" dxfId="951" priority="285">
      <formula>IF(RIGHT(TEXT(Y195,"0.#"),1)=".",FALSE,TRUE)</formula>
    </cfRule>
    <cfRule type="expression" dxfId="950" priority="286">
      <formula>IF(RIGHT(TEXT(Y195,"0.#"),1)=".",TRUE,FALSE)</formula>
    </cfRule>
  </conditionalFormatting>
  <conditionalFormatting sqref="AU207">
    <cfRule type="expression" dxfId="949" priority="283">
      <formula>IF(RIGHT(TEXT(AU207,"0.#"),1)=".",FALSE,TRUE)</formula>
    </cfRule>
    <cfRule type="expression" dxfId="948" priority="284">
      <formula>IF(RIGHT(TEXT(AU207,"0.#"),1)=".",TRUE,FALSE)</formula>
    </cfRule>
  </conditionalFormatting>
  <conditionalFormatting sqref="AU229 AU216 AU203">
    <cfRule type="expression" dxfId="947" priority="281">
      <formula>IF(RIGHT(TEXT(AU203,"0.#"),1)=".",FALSE,TRUE)</formula>
    </cfRule>
    <cfRule type="expression" dxfId="946" priority="282">
      <formula>IF(RIGHT(TEXT(AU203,"0.#"),1)=".",TRUE,FALSE)</formula>
    </cfRule>
  </conditionalFormatting>
  <conditionalFormatting sqref="AU224:AU228 AU208:AU215 AU195:AU202">
    <cfRule type="expression" dxfId="945" priority="279">
      <formula>IF(RIGHT(TEXT(AU195,"0.#"),1)=".",FALSE,TRUE)</formula>
    </cfRule>
    <cfRule type="expression" dxfId="944" priority="280">
      <formula>IF(RIGHT(TEXT(AU195,"0.#"),1)=".",TRUE,FALSE)</formula>
    </cfRule>
  </conditionalFormatting>
  <conditionalFormatting sqref="AE56:AI56">
    <cfRule type="expression" dxfId="943" priority="253">
      <formula>IF(AND(AE56&gt;=0, RIGHT(TEXT(AE56,"0.#"),1)&lt;&gt;"."),TRUE,FALSE)</formula>
    </cfRule>
    <cfRule type="expression" dxfId="942" priority="254">
      <formula>IF(AND(AE56&gt;=0, RIGHT(TEXT(AE56,"0.#"),1)="."),TRUE,FALSE)</formula>
    </cfRule>
    <cfRule type="expression" dxfId="941" priority="255">
      <formula>IF(AND(AE56&lt;0, RIGHT(TEXT(AE56,"0.#"),1)&lt;&gt;"."),TRUE,FALSE)</formula>
    </cfRule>
    <cfRule type="expression" dxfId="940" priority="256">
      <formula>IF(AND(AE56&lt;0, RIGHT(TEXT(AE56,"0.#"),1)="."),TRUE,FALSE)</formula>
    </cfRule>
  </conditionalFormatting>
  <conditionalFormatting sqref="AJ56:AS56">
    <cfRule type="expression" dxfId="939" priority="249">
      <formula>IF(AND(AJ56&gt;=0, RIGHT(TEXT(AJ56,"0.#"),1)&lt;&gt;"."),TRUE,FALSE)</formula>
    </cfRule>
    <cfRule type="expression" dxfId="938" priority="250">
      <formula>IF(AND(AJ56&gt;=0, RIGHT(TEXT(AJ56,"0.#"),1)="."),TRUE,FALSE)</formula>
    </cfRule>
    <cfRule type="expression" dxfId="937" priority="251">
      <formula>IF(AND(AJ56&lt;0, RIGHT(TEXT(AJ56,"0.#"),1)&lt;&gt;"."),TRUE,FALSE)</formula>
    </cfRule>
    <cfRule type="expression" dxfId="936" priority="252">
      <formula>IF(AND(AJ56&lt;0, RIGHT(TEXT(AJ56,"0.#"),1)="."),TRUE,FALSE)</formula>
    </cfRule>
  </conditionalFormatting>
  <conditionalFormatting sqref="AK237:AK265">
    <cfRule type="expression" dxfId="935" priority="237">
      <formula>IF(RIGHT(TEXT(AK237,"0.#"),1)=".",FALSE,TRUE)</formula>
    </cfRule>
    <cfRule type="expression" dxfId="934" priority="238">
      <formula>IF(RIGHT(TEXT(AK237,"0.#"),1)=".",TRUE,FALSE)</formula>
    </cfRule>
  </conditionalFormatting>
  <conditionalFormatting sqref="AU237:AX265">
    <cfRule type="expression" dxfId="933" priority="233">
      <formula>IF(AND(AU237&gt;=0, RIGHT(TEXT(AU237,"0.#"),1)&lt;&gt;"."),TRUE,FALSE)</formula>
    </cfRule>
    <cfRule type="expression" dxfId="932" priority="234">
      <formula>IF(AND(AU237&gt;=0, RIGHT(TEXT(AU237,"0.#"),1)="."),TRUE,FALSE)</formula>
    </cfRule>
    <cfRule type="expression" dxfId="931" priority="235">
      <formula>IF(AND(AU237&lt;0, RIGHT(TEXT(AU237,"0.#"),1)&lt;&gt;"."),TRUE,FALSE)</formula>
    </cfRule>
    <cfRule type="expression" dxfId="930" priority="236">
      <formula>IF(AND(AU237&lt;0, RIGHT(TEXT(AU237,"0.#"),1)="."),TRUE,FALSE)</formula>
    </cfRule>
  </conditionalFormatting>
  <conditionalFormatting sqref="AK270:AK298">
    <cfRule type="expression" dxfId="929" priority="225">
      <formula>IF(RIGHT(TEXT(AK270,"0.#"),1)=".",FALSE,TRUE)</formula>
    </cfRule>
    <cfRule type="expression" dxfId="928" priority="226">
      <formula>IF(RIGHT(TEXT(AK270,"0.#"),1)=".",TRUE,FALSE)</formula>
    </cfRule>
  </conditionalFormatting>
  <conditionalFormatting sqref="AU270:AX298">
    <cfRule type="expression" dxfId="927" priority="221">
      <formula>IF(AND(AU270&gt;=0, RIGHT(TEXT(AU270,"0.#"),1)&lt;&gt;"."),TRUE,FALSE)</formula>
    </cfRule>
    <cfRule type="expression" dxfId="926" priority="222">
      <formula>IF(AND(AU270&gt;=0, RIGHT(TEXT(AU270,"0.#"),1)="."),TRUE,FALSE)</formula>
    </cfRule>
    <cfRule type="expression" dxfId="925" priority="223">
      <formula>IF(AND(AU270&lt;0, RIGHT(TEXT(AU270,"0.#"),1)&lt;&gt;"."),TRUE,FALSE)</formula>
    </cfRule>
    <cfRule type="expression" dxfId="924" priority="224">
      <formula>IF(AND(AU270&lt;0, RIGHT(TEXT(AU270,"0.#"),1)="."),TRUE,FALSE)</formula>
    </cfRule>
  </conditionalFormatting>
  <conditionalFormatting sqref="AK303:AK331">
    <cfRule type="expression" dxfId="923" priority="213">
      <formula>IF(RIGHT(TEXT(AK303,"0.#"),1)=".",FALSE,TRUE)</formula>
    </cfRule>
    <cfRule type="expression" dxfId="922" priority="214">
      <formula>IF(RIGHT(TEXT(AK303,"0.#"),1)=".",TRUE,FALSE)</formula>
    </cfRule>
  </conditionalFormatting>
  <conditionalFormatting sqref="AU303:AX331">
    <cfRule type="expression" dxfId="921" priority="209">
      <formula>IF(AND(AU303&gt;=0, RIGHT(TEXT(AU303,"0.#"),1)&lt;&gt;"."),TRUE,FALSE)</formula>
    </cfRule>
    <cfRule type="expression" dxfId="920" priority="210">
      <formula>IF(AND(AU303&gt;=0, RIGHT(TEXT(AU303,"0.#"),1)="."),TRUE,FALSE)</formula>
    </cfRule>
    <cfRule type="expression" dxfId="919" priority="211">
      <formula>IF(AND(AU303&lt;0, RIGHT(TEXT(AU303,"0.#"),1)&lt;&gt;"."),TRUE,FALSE)</formula>
    </cfRule>
    <cfRule type="expression" dxfId="918" priority="212">
      <formula>IF(AND(AU303&lt;0, RIGHT(TEXT(AU303,"0.#"),1)="."),TRUE,FALSE)</formula>
    </cfRule>
  </conditionalFormatting>
  <conditionalFormatting sqref="AK336:AK364">
    <cfRule type="expression" dxfId="917" priority="201">
      <formula>IF(RIGHT(TEXT(AK336,"0.#"),1)=".",FALSE,TRUE)</formula>
    </cfRule>
    <cfRule type="expression" dxfId="916" priority="202">
      <formula>IF(RIGHT(TEXT(AK336,"0.#"),1)=".",TRUE,FALSE)</formula>
    </cfRule>
  </conditionalFormatting>
  <conditionalFormatting sqref="AU336:AX364">
    <cfRule type="expression" dxfId="915" priority="197">
      <formula>IF(AND(AU336&gt;=0, RIGHT(TEXT(AU336,"0.#"),1)&lt;&gt;"."),TRUE,FALSE)</formula>
    </cfRule>
    <cfRule type="expression" dxfId="914" priority="198">
      <formula>IF(AND(AU336&gt;=0, RIGHT(TEXT(AU336,"0.#"),1)="."),TRUE,FALSE)</formula>
    </cfRule>
    <cfRule type="expression" dxfId="913" priority="199">
      <formula>IF(AND(AU336&lt;0, RIGHT(TEXT(AU336,"0.#"),1)&lt;&gt;"."),TRUE,FALSE)</formula>
    </cfRule>
    <cfRule type="expression" dxfId="912" priority="200">
      <formula>IF(AND(AU336&lt;0, RIGHT(TEXT(AU336,"0.#"),1)="."),TRUE,FALSE)</formula>
    </cfRule>
  </conditionalFormatting>
  <conditionalFormatting sqref="AK369:AK397">
    <cfRule type="expression" dxfId="911" priority="189">
      <formula>IF(RIGHT(TEXT(AK369,"0.#"),1)=".",FALSE,TRUE)</formula>
    </cfRule>
    <cfRule type="expression" dxfId="910" priority="190">
      <formula>IF(RIGHT(TEXT(AK369,"0.#"),1)=".",TRUE,FALSE)</formula>
    </cfRule>
  </conditionalFormatting>
  <conditionalFormatting sqref="AU369:AX397">
    <cfRule type="expression" dxfId="909" priority="185">
      <formula>IF(AND(AU369&gt;=0, RIGHT(TEXT(AU369,"0.#"),1)&lt;&gt;"."),TRUE,FALSE)</formula>
    </cfRule>
    <cfRule type="expression" dxfId="908" priority="186">
      <formula>IF(AND(AU369&gt;=0, RIGHT(TEXT(AU369,"0.#"),1)="."),TRUE,FALSE)</formula>
    </cfRule>
    <cfRule type="expression" dxfId="907" priority="187">
      <formula>IF(AND(AU369&lt;0, RIGHT(TEXT(AU369,"0.#"),1)&lt;&gt;"."),TRUE,FALSE)</formula>
    </cfRule>
    <cfRule type="expression" dxfId="906" priority="188">
      <formula>IF(AND(AU369&lt;0, RIGHT(TEXT(AU369,"0.#"),1)="."),TRUE,FALSE)</formula>
    </cfRule>
  </conditionalFormatting>
  <conditionalFormatting sqref="AK402:AK430">
    <cfRule type="expression" dxfId="905" priority="177">
      <formula>IF(RIGHT(TEXT(AK402,"0.#"),1)=".",FALSE,TRUE)</formula>
    </cfRule>
    <cfRule type="expression" dxfId="904" priority="178">
      <formula>IF(RIGHT(TEXT(AK402,"0.#"),1)=".",TRUE,FALSE)</formula>
    </cfRule>
  </conditionalFormatting>
  <conditionalFormatting sqref="AU402:AX430">
    <cfRule type="expression" dxfId="903" priority="173">
      <formula>IF(AND(AU402&gt;=0, RIGHT(TEXT(AU402,"0.#"),1)&lt;&gt;"."),TRUE,FALSE)</formula>
    </cfRule>
    <cfRule type="expression" dxfId="902" priority="174">
      <formula>IF(AND(AU402&gt;=0, RIGHT(TEXT(AU402,"0.#"),1)="."),TRUE,FALSE)</formula>
    </cfRule>
    <cfRule type="expression" dxfId="901" priority="175">
      <formula>IF(AND(AU402&lt;0, RIGHT(TEXT(AU402,"0.#"),1)&lt;&gt;"."),TRUE,FALSE)</formula>
    </cfRule>
    <cfRule type="expression" dxfId="900" priority="176">
      <formula>IF(AND(AU402&lt;0, RIGHT(TEXT(AU402,"0.#"),1)="."),TRUE,FALSE)</formula>
    </cfRule>
  </conditionalFormatting>
  <conditionalFormatting sqref="AK435:AK463">
    <cfRule type="expression" dxfId="899" priority="165">
      <formula>IF(RIGHT(TEXT(AK435,"0.#"),1)=".",FALSE,TRUE)</formula>
    </cfRule>
    <cfRule type="expression" dxfId="898" priority="166">
      <formula>IF(RIGHT(TEXT(AK435,"0.#"),1)=".",TRUE,FALSE)</formula>
    </cfRule>
  </conditionalFormatting>
  <conditionalFormatting sqref="AU435:AX463">
    <cfRule type="expression" dxfId="897" priority="161">
      <formula>IF(AND(AU435&gt;=0, RIGHT(TEXT(AU435,"0.#"),1)&lt;&gt;"."),TRUE,FALSE)</formula>
    </cfRule>
    <cfRule type="expression" dxfId="896" priority="162">
      <formula>IF(AND(AU435&gt;=0, RIGHT(TEXT(AU435,"0.#"),1)="."),TRUE,FALSE)</formula>
    </cfRule>
    <cfRule type="expression" dxfId="895" priority="163">
      <formula>IF(AND(AU435&lt;0, RIGHT(TEXT(AU435,"0.#"),1)&lt;&gt;"."),TRUE,FALSE)</formula>
    </cfRule>
    <cfRule type="expression" dxfId="894" priority="164">
      <formula>IF(AND(AU435&lt;0, RIGHT(TEXT(AU435,"0.#"),1)="."),TRUE,FALSE)</formula>
    </cfRule>
  </conditionalFormatting>
  <conditionalFormatting sqref="AK468:AK496">
    <cfRule type="expression" dxfId="893" priority="153">
      <formula>IF(RIGHT(TEXT(AK468,"0.#"),1)=".",FALSE,TRUE)</formula>
    </cfRule>
    <cfRule type="expression" dxfId="892" priority="154">
      <formula>IF(RIGHT(TEXT(AK468,"0.#"),1)=".",TRUE,FALSE)</formula>
    </cfRule>
  </conditionalFormatting>
  <conditionalFormatting sqref="AU468:AX496">
    <cfRule type="expression" dxfId="891" priority="149">
      <formula>IF(AND(AU468&gt;=0, RIGHT(TEXT(AU468,"0.#"),1)&lt;&gt;"."),TRUE,FALSE)</formula>
    </cfRule>
    <cfRule type="expression" dxfId="890" priority="150">
      <formula>IF(AND(AU468&gt;=0, RIGHT(TEXT(AU468,"0.#"),1)="."),TRUE,FALSE)</formula>
    </cfRule>
    <cfRule type="expression" dxfId="889" priority="151">
      <formula>IF(AND(AU468&lt;0, RIGHT(TEXT(AU468,"0.#"),1)&lt;&gt;"."),TRUE,FALSE)</formula>
    </cfRule>
    <cfRule type="expression" dxfId="888" priority="152">
      <formula>IF(AND(AU468&lt;0, RIGHT(TEXT(AU468,"0.#"),1)="."),TRUE,FALSE)</formula>
    </cfRule>
  </conditionalFormatting>
  <conditionalFormatting sqref="AE24:AX24 AJ23:AS23">
    <cfRule type="expression" dxfId="887" priority="147">
      <formula>IF(RIGHT(TEXT(AE23,"0.#"),1)=".",FALSE,TRUE)</formula>
    </cfRule>
    <cfRule type="expression" dxfId="886" priority="148">
      <formula>IF(RIGHT(TEXT(AE23,"0.#"),1)=".",TRUE,FALSE)</formula>
    </cfRule>
  </conditionalFormatting>
  <conditionalFormatting sqref="AE25:AI25">
    <cfRule type="expression" dxfId="885" priority="139">
      <formula>IF(AND(AE25&gt;=0, RIGHT(TEXT(AE25,"0.#"),1)&lt;&gt;"."),TRUE,FALSE)</formula>
    </cfRule>
    <cfRule type="expression" dxfId="884" priority="140">
      <formula>IF(AND(AE25&gt;=0, RIGHT(TEXT(AE25,"0.#"),1)="."),TRUE,FALSE)</formula>
    </cfRule>
    <cfRule type="expression" dxfId="883" priority="141">
      <formula>IF(AND(AE25&lt;0, RIGHT(TEXT(AE25,"0.#"),1)&lt;&gt;"."),TRUE,FALSE)</formula>
    </cfRule>
    <cfRule type="expression" dxfId="882" priority="142">
      <formula>IF(AND(AE25&lt;0, RIGHT(TEXT(AE25,"0.#"),1)="."),TRUE,FALSE)</formula>
    </cfRule>
  </conditionalFormatting>
  <conditionalFormatting sqref="AJ25:AS25">
    <cfRule type="expression" dxfId="881" priority="135">
      <formula>IF(AND(AJ25&gt;=0, RIGHT(TEXT(AJ25,"0.#"),1)&lt;&gt;"."),TRUE,FALSE)</formula>
    </cfRule>
    <cfRule type="expression" dxfId="880" priority="136">
      <formula>IF(AND(AJ25&gt;=0, RIGHT(TEXT(AJ25,"0.#"),1)="."),TRUE,FALSE)</formula>
    </cfRule>
    <cfRule type="expression" dxfId="879" priority="137">
      <formula>IF(AND(AJ25&lt;0, RIGHT(TEXT(AJ25,"0.#"),1)&lt;&gt;"."),TRUE,FALSE)</formula>
    </cfRule>
    <cfRule type="expression" dxfId="878" priority="138">
      <formula>IF(AND(AJ25&lt;0, RIGHT(TEXT(AJ25,"0.#"),1)="."),TRUE,FALSE)</formula>
    </cfRule>
  </conditionalFormatting>
  <conditionalFormatting sqref="AE43:AI43 AE38:AI38 AE33:AI33 AE28:AI28">
    <cfRule type="expression" dxfId="877" priority="121">
      <formula>IF(RIGHT(TEXT(AE28,"0.#"),1)=".",FALSE,TRUE)</formula>
    </cfRule>
    <cfRule type="expression" dxfId="876" priority="122">
      <formula>IF(RIGHT(TEXT(AE28,"0.#"),1)=".",TRUE,FALSE)</formula>
    </cfRule>
  </conditionalFormatting>
  <conditionalFormatting sqref="AE44:AX44 AJ43:AS43 AE39:AX39 AJ38:AS38 AE34:AX34 AJ33:AS33 AE29:AX29 AJ28:AS28">
    <cfRule type="expression" dxfId="875" priority="119">
      <formula>IF(RIGHT(TEXT(AE28,"0.#"),1)=".",FALSE,TRUE)</formula>
    </cfRule>
    <cfRule type="expression" dxfId="874" priority="120">
      <formula>IF(RIGHT(TEXT(AE28,"0.#"),1)=".",TRUE,FALSE)</formula>
    </cfRule>
  </conditionalFormatting>
  <conditionalFormatting sqref="AE45:AI45 AE40:AI40 AE35:AI35 AE30:AI30">
    <cfRule type="expression" dxfId="873" priority="115">
      <formula>IF(AND(AE30&gt;=0, RIGHT(TEXT(AE30,"0.#"),1)&lt;&gt;"."),TRUE,FALSE)</formula>
    </cfRule>
    <cfRule type="expression" dxfId="872" priority="116">
      <formula>IF(AND(AE30&gt;=0, RIGHT(TEXT(AE30,"0.#"),1)="."),TRUE,FALSE)</formula>
    </cfRule>
    <cfRule type="expression" dxfId="871" priority="117">
      <formula>IF(AND(AE30&lt;0, RIGHT(TEXT(AE30,"0.#"),1)&lt;&gt;"."),TRUE,FALSE)</formula>
    </cfRule>
    <cfRule type="expression" dxfId="870" priority="118">
      <formula>IF(AND(AE30&lt;0, RIGHT(TEXT(AE30,"0.#"),1)="."),TRUE,FALSE)</formula>
    </cfRule>
  </conditionalFormatting>
  <conditionalFormatting sqref="AJ45:AS45 AJ40:AS40 AJ35:AS35 AJ30:AS30">
    <cfRule type="expression" dxfId="869" priority="111">
      <formula>IF(AND(AJ30&gt;=0, RIGHT(TEXT(AJ30,"0.#"),1)&lt;&gt;"."),TRUE,FALSE)</formula>
    </cfRule>
    <cfRule type="expression" dxfId="868" priority="112">
      <formula>IF(AND(AJ30&gt;=0, RIGHT(TEXT(AJ30,"0.#"),1)="."),TRUE,FALSE)</formula>
    </cfRule>
    <cfRule type="expression" dxfId="867" priority="113">
      <formula>IF(AND(AJ30&lt;0, RIGHT(TEXT(AJ30,"0.#"),1)&lt;&gt;"."),TRUE,FALSE)</formula>
    </cfRule>
    <cfRule type="expression" dxfId="866" priority="114">
      <formula>IF(AND(AJ30&lt;0, RIGHT(TEXT(AJ30,"0.#"),1)="."),TRUE,FALSE)</formula>
    </cfRule>
  </conditionalFormatting>
  <conditionalFormatting sqref="AE64:AI64 AE59:AI59">
    <cfRule type="expression" dxfId="865" priority="109">
      <formula>IF(RIGHT(TEXT(AE59,"0.#"),1)=".",FALSE,TRUE)</formula>
    </cfRule>
    <cfRule type="expression" dxfId="864" priority="110">
      <formula>IF(RIGHT(TEXT(AE59,"0.#"),1)=".",TRUE,FALSE)</formula>
    </cfRule>
  </conditionalFormatting>
  <conditionalFormatting sqref="AE65:AX65 AJ64:AS64 AE60:AX60 AJ59:AS59">
    <cfRule type="expression" dxfId="863" priority="107">
      <formula>IF(RIGHT(TEXT(AE59,"0.#"),1)=".",FALSE,TRUE)</formula>
    </cfRule>
    <cfRule type="expression" dxfId="862" priority="108">
      <formula>IF(RIGHT(TEXT(AE59,"0.#"),1)=".",TRUE,FALSE)</formula>
    </cfRule>
  </conditionalFormatting>
  <conditionalFormatting sqref="AE66:AI66 AE61:AI61">
    <cfRule type="expression" dxfId="861" priority="103">
      <formula>IF(AND(AE61&gt;=0, RIGHT(TEXT(AE61,"0.#"),1)&lt;&gt;"."),TRUE,FALSE)</formula>
    </cfRule>
    <cfRule type="expression" dxfId="860" priority="104">
      <formula>IF(AND(AE61&gt;=0, RIGHT(TEXT(AE61,"0.#"),1)="."),TRUE,FALSE)</formula>
    </cfRule>
    <cfRule type="expression" dxfId="859" priority="105">
      <formula>IF(AND(AE61&lt;0, RIGHT(TEXT(AE61,"0.#"),1)&lt;&gt;"."),TRUE,FALSE)</formula>
    </cfRule>
    <cfRule type="expression" dxfId="858" priority="106">
      <formula>IF(AND(AE61&lt;0, RIGHT(TEXT(AE61,"0.#"),1)="."),TRUE,FALSE)</formula>
    </cfRule>
  </conditionalFormatting>
  <conditionalFormatting sqref="AJ66:AS66 AJ61:AS61">
    <cfRule type="expression" dxfId="857" priority="99">
      <formula>IF(AND(AJ61&gt;=0, RIGHT(TEXT(AJ61,"0.#"),1)&lt;&gt;"."),TRUE,FALSE)</formula>
    </cfRule>
    <cfRule type="expression" dxfId="856" priority="100">
      <formula>IF(AND(AJ61&gt;=0, RIGHT(TEXT(AJ61,"0.#"),1)="."),TRUE,FALSE)</formula>
    </cfRule>
    <cfRule type="expression" dxfId="855" priority="101">
      <formula>IF(AND(AJ61&lt;0, RIGHT(TEXT(AJ61,"0.#"),1)&lt;&gt;"."),TRUE,FALSE)</formula>
    </cfRule>
    <cfRule type="expression" dxfId="854" priority="102">
      <formula>IF(AND(AJ61&lt;0, RIGHT(TEXT(AJ61,"0.#"),1)="."),TRUE,FALSE)</formula>
    </cfRule>
  </conditionalFormatting>
  <conditionalFormatting sqref="AE81:AX81 AE78:AX78 AE75:AX75 AE72:AX72">
    <cfRule type="expression" dxfId="853" priority="97">
      <formula>IF(RIGHT(TEXT(AE72,"0.#"),1)=".",FALSE,TRUE)</formula>
    </cfRule>
    <cfRule type="expression" dxfId="852" priority="98">
      <formula>IF(RIGHT(TEXT(AE72,"0.#"),1)=".",TRUE,FALSE)</formula>
    </cfRule>
  </conditionalFormatting>
  <conditionalFormatting sqref="AE80:AS80 AE77:AS77 AE74:AS74 AE71:AS71">
    <cfRule type="expression" dxfId="851" priority="95">
      <formula>IF(RIGHT(TEXT(AE71,"0.#"),1)=".",FALSE,TRUE)</formula>
    </cfRule>
    <cfRule type="expression" dxfId="850" priority="96">
      <formula>IF(RIGHT(TEXT(AE71,"0.#"),1)=".",TRUE,FALSE)</formula>
    </cfRule>
  </conditionalFormatting>
  <conditionalFormatting sqref="Y180">
    <cfRule type="expression" dxfId="849" priority="93">
      <formula>IF(RIGHT(TEXT(Y180,"0.#"),1)=".",FALSE,TRUE)</formula>
    </cfRule>
    <cfRule type="expression" dxfId="848" priority="94">
      <formula>IF(RIGHT(TEXT(Y180,"0.#"),1)=".",TRUE,FALSE)</formula>
    </cfRule>
  </conditionalFormatting>
  <conditionalFormatting sqref="Y193">
    <cfRule type="expression" dxfId="847" priority="91">
      <formula>IF(RIGHT(TEXT(Y193,"0.#"),1)=".",FALSE,TRUE)</formula>
    </cfRule>
    <cfRule type="expression" dxfId="846" priority="92">
      <formula>IF(RIGHT(TEXT(Y193,"0.#"),1)=".",TRUE,FALSE)</formula>
    </cfRule>
  </conditionalFormatting>
  <conditionalFormatting sqref="Y207">
    <cfRule type="expression" dxfId="845" priority="89">
      <formula>IF(RIGHT(TEXT(Y207,"0.#"),1)=".",FALSE,TRUE)</formula>
    </cfRule>
    <cfRule type="expression" dxfId="844" priority="90">
      <formula>IF(RIGHT(TEXT(Y207,"0.#"),1)=".",TRUE,FALSE)</formula>
    </cfRule>
  </conditionalFormatting>
  <conditionalFormatting sqref="Y208:Y211 Y206">
    <cfRule type="expression" dxfId="843" priority="87">
      <formula>IF(RIGHT(TEXT(Y206,"0.#"),1)=".",FALSE,TRUE)</formula>
    </cfRule>
    <cfRule type="expression" dxfId="842" priority="88">
      <formula>IF(RIGHT(TEXT(Y206,"0.#"),1)=".",TRUE,FALSE)</formula>
    </cfRule>
  </conditionalFormatting>
  <conditionalFormatting sqref="Y220">
    <cfRule type="expression" dxfId="841" priority="77">
      <formula>IF(RIGHT(TEXT(Y220,"0.#"),1)=".",FALSE,TRUE)</formula>
    </cfRule>
    <cfRule type="expression" dxfId="840" priority="78">
      <formula>IF(RIGHT(TEXT(Y220,"0.#"),1)=".",TRUE,FALSE)</formula>
    </cfRule>
  </conditionalFormatting>
  <conditionalFormatting sqref="Y221 Y219">
    <cfRule type="expression" dxfId="839" priority="75">
      <formula>IF(RIGHT(TEXT(Y219,"0.#"),1)=".",FALSE,TRUE)</formula>
    </cfRule>
    <cfRule type="expression" dxfId="838" priority="76">
      <formula>IF(RIGHT(TEXT(Y219,"0.#"),1)=".",TRUE,FALSE)</formula>
    </cfRule>
  </conditionalFormatting>
  <conditionalFormatting sqref="AU194">
    <cfRule type="expression" dxfId="837" priority="59">
      <formula>IF(RIGHT(TEXT(AU194,"0.#"),1)=".",FALSE,TRUE)</formula>
    </cfRule>
    <cfRule type="expression" dxfId="836" priority="60">
      <formula>IF(RIGHT(TEXT(AU194,"0.#"),1)=".",TRUE,FALSE)</formula>
    </cfRule>
  </conditionalFormatting>
  <conditionalFormatting sqref="AU193">
    <cfRule type="expression" dxfId="835" priority="57">
      <formula>IF(RIGHT(TEXT(AU193,"0.#"),1)=".",FALSE,TRUE)</formula>
    </cfRule>
    <cfRule type="expression" dxfId="834" priority="58">
      <formula>IF(RIGHT(TEXT(AU193,"0.#"),1)=".",TRUE,FALSE)</formula>
    </cfRule>
  </conditionalFormatting>
  <conditionalFormatting sqref="AU180">
    <cfRule type="expression" dxfId="833" priority="55">
      <formula>IF(RIGHT(TEXT(AU180,"0.#"),1)=".",FALSE,TRUE)</formula>
    </cfRule>
    <cfRule type="expression" dxfId="832" priority="56">
      <formula>IF(RIGHT(TEXT(AU180,"0.#"),1)=".",TRUE,FALSE)</formula>
    </cfRule>
  </conditionalFormatting>
  <conditionalFormatting sqref="AU206">
    <cfRule type="expression" dxfId="831" priority="53">
      <formula>IF(RIGHT(TEXT(AU206,"0.#"),1)=".",FALSE,TRUE)</formula>
    </cfRule>
    <cfRule type="expression" dxfId="830" priority="54">
      <formula>IF(RIGHT(TEXT(AU206,"0.#"),1)=".",TRUE,FALSE)</formula>
    </cfRule>
  </conditionalFormatting>
  <conditionalFormatting sqref="AU220">
    <cfRule type="expression" dxfId="829" priority="51">
      <formula>IF(RIGHT(TEXT(AU220,"0.#"),1)=".",FALSE,TRUE)</formula>
    </cfRule>
    <cfRule type="expression" dxfId="828" priority="52">
      <formula>IF(RIGHT(TEXT(AU220,"0.#"),1)=".",TRUE,FALSE)</formula>
    </cfRule>
  </conditionalFormatting>
  <conditionalFormatting sqref="AU221:AU223 AU219">
    <cfRule type="expression" dxfId="827" priority="49">
      <formula>IF(RIGHT(TEXT(AU219,"0.#"),1)=".",FALSE,TRUE)</formula>
    </cfRule>
    <cfRule type="expression" dxfId="826" priority="50">
      <formula>IF(RIGHT(TEXT(AU219,"0.#"),1)=".",TRUE,FALSE)</formula>
    </cfRule>
  </conditionalFormatting>
  <conditionalFormatting sqref="AK236">
    <cfRule type="expression" dxfId="825" priority="47">
      <formula>IF(RIGHT(TEXT(AK236,"0.#"),1)=".",FALSE,TRUE)</formula>
    </cfRule>
    <cfRule type="expression" dxfId="824" priority="48">
      <formula>IF(RIGHT(TEXT(AK236,"0.#"),1)=".",TRUE,FALSE)</formula>
    </cfRule>
  </conditionalFormatting>
  <conditionalFormatting sqref="AU236:AX236">
    <cfRule type="expression" dxfId="823" priority="43">
      <formula>IF(AND(AU236&gt;=0, RIGHT(TEXT(AU236,"0.#"),1)&lt;&gt;"."),TRUE,FALSE)</formula>
    </cfRule>
    <cfRule type="expression" dxfId="822" priority="44">
      <formula>IF(AND(AU236&gt;=0, RIGHT(TEXT(AU236,"0.#"),1)="."),TRUE,FALSE)</formula>
    </cfRule>
    <cfRule type="expression" dxfId="821" priority="45">
      <formula>IF(AND(AU236&lt;0, RIGHT(TEXT(AU236,"0.#"),1)&lt;&gt;"."),TRUE,FALSE)</formula>
    </cfRule>
    <cfRule type="expression" dxfId="820" priority="46">
      <formula>IF(AND(AU236&lt;0, RIGHT(TEXT(AU236,"0.#"),1)="."),TRUE,FALSE)</formula>
    </cfRule>
  </conditionalFormatting>
  <conditionalFormatting sqref="AK269">
    <cfRule type="expression" dxfId="819" priority="41">
      <formula>IF(RIGHT(TEXT(AK269,"0.#"),1)=".",FALSE,TRUE)</formula>
    </cfRule>
    <cfRule type="expression" dxfId="818" priority="42">
      <formula>IF(RIGHT(TEXT(AK269,"0.#"),1)=".",TRUE,FALSE)</formula>
    </cfRule>
  </conditionalFormatting>
  <conditionalFormatting sqref="AU269:AX269">
    <cfRule type="expression" dxfId="817" priority="37">
      <formula>IF(AND(AU269&gt;=0, RIGHT(TEXT(AU269,"0.#"),1)&lt;&gt;"."),TRUE,FALSE)</formula>
    </cfRule>
    <cfRule type="expression" dxfId="816" priority="38">
      <formula>IF(AND(AU269&gt;=0, RIGHT(TEXT(AU269,"0.#"),1)="."),TRUE,FALSE)</formula>
    </cfRule>
    <cfRule type="expression" dxfId="815" priority="39">
      <formula>IF(AND(AU269&lt;0, RIGHT(TEXT(AU269,"0.#"),1)&lt;&gt;"."),TRUE,FALSE)</formula>
    </cfRule>
    <cfRule type="expression" dxfId="814" priority="40">
      <formula>IF(AND(AU269&lt;0, RIGHT(TEXT(AU269,"0.#"),1)="."),TRUE,FALSE)</formula>
    </cfRule>
  </conditionalFormatting>
  <conditionalFormatting sqref="AK302">
    <cfRule type="expression" dxfId="813" priority="35">
      <formula>IF(RIGHT(TEXT(AK302,"0.#"),1)=".",FALSE,TRUE)</formula>
    </cfRule>
    <cfRule type="expression" dxfId="812" priority="36">
      <formula>IF(RIGHT(TEXT(AK302,"0.#"),1)=".",TRUE,FALSE)</formula>
    </cfRule>
  </conditionalFormatting>
  <conditionalFormatting sqref="AU302:AX302">
    <cfRule type="expression" dxfId="811" priority="31">
      <formula>IF(AND(AU302&gt;=0, RIGHT(TEXT(AU302,"0.#"),1)&lt;&gt;"."),TRUE,FALSE)</formula>
    </cfRule>
    <cfRule type="expression" dxfId="810" priority="32">
      <formula>IF(AND(AU302&gt;=0, RIGHT(TEXT(AU302,"0.#"),1)="."),TRUE,FALSE)</formula>
    </cfRule>
    <cfRule type="expression" dxfId="809" priority="33">
      <formula>IF(AND(AU302&lt;0, RIGHT(TEXT(AU302,"0.#"),1)&lt;&gt;"."),TRUE,FALSE)</formula>
    </cfRule>
    <cfRule type="expression" dxfId="808" priority="34">
      <formula>IF(AND(AU302&lt;0, RIGHT(TEXT(AU302,"0.#"),1)="."),TRUE,FALSE)</formula>
    </cfRule>
  </conditionalFormatting>
  <conditionalFormatting sqref="AK335">
    <cfRule type="expression" dxfId="807" priority="29">
      <formula>IF(RIGHT(TEXT(AK335,"0.#"),1)=".",FALSE,TRUE)</formula>
    </cfRule>
    <cfRule type="expression" dxfId="806" priority="30">
      <formula>IF(RIGHT(TEXT(AK335,"0.#"),1)=".",TRUE,FALSE)</formula>
    </cfRule>
  </conditionalFormatting>
  <conditionalFormatting sqref="AU335:AX335">
    <cfRule type="expression" dxfId="805" priority="25">
      <formula>IF(AND(AU335&gt;=0, RIGHT(TEXT(AU335,"0.#"),1)&lt;&gt;"."),TRUE,FALSE)</formula>
    </cfRule>
    <cfRule type="expression" dxfId="804" priority="26">
      <formula>IF(AND(AU335&gt;=0, RIGHT(TEXT(AU335,"0.#"),1)="."),TRUE,FALSE)</formula>
    </cfRule>
    <cfRule type="expression" dxfId="803" priority="27">
      <formula>IF(AND(AU335&lt;0, RIGHT(TEXT(AU335,"0.#"),1)&lt;&gt;"."),TRUE,FALSE)</formula>
    </cfRule>
    <cfRule type="expression" dxfId="802" priority="28">
      <formula>IF(AND(AU335&lt;0, RIGHT(TEXT(AU335,"0.#"),1)="."),TRUE,FALSE)</formula>
    </cfRule>
  </conditionalFormatting>
  <conditionalFormatting sqref="AK368">
    <cfRule type="expression" dxfId="801" priority="23">
      <formula>IF(RIGHT(TEXT(AK368,"0.#"),1)=".",FALSE,TRUE)</formula>
    </cfRule>
    <cfRule type="expression" dxfId="800" priority="24">
      <formula>IF(RIGHT(TEXT(AK368,"0.#"),1)=".",TRUE,FALSE)</formula>
    </cfRule>
  </conditionalFormatting>
  <conditionalFormatting sqref="AU368:AX368">
    <cfRule type="expression" dxfId="799" priority="19">
      <formula>IF(AND(AU368&gt;=0, RIGHT(TEXT(AU368,"0.#"),1)&lt;&gt;"."),TRUE,FALSE)</formula>
    </cfRule>
    <cfRule type="expression" dxfId="798" priority="20">
      <formula>IF(AND(AU368&gt;=0, RIGHT(TEXT(AU368,"0.#"),1)="."),TRUE,FALSE)</formula>
    </cfRule>
    <cfRule type="expression" dxfId="797" priority="21">
      <formula>IF(AND(AU368&lt;0, RIGHT(TEXT(AU368,"0.#"),1)&lt;&gt;"."),TRUE,FALSE)</formula>
    </cfRule>
    <cfRule type="expression" dxfId="796" priority="22">
      <formula>IF(AND(AU368&lt;0, RIGHT(TEXT(AU368,"0.#"),1)="."),TRUE,FALSE)</formula>
    </cfRule>
  </conditionalFormatting>
  <conditionalFormatting sqref="AK401">
    <cfRule type="expression" dxfId="795" priority="17">
      <formula>IF(RIGHT(TEXT(AK401,"0.#"),1)=".",FALSE,TRUE)</formula>
    </cfRule>
    <cfRule type="expression" dxfId="794" priority="18">
      <formula>IF(RIGHT(TEXT(AK401,"0.#"),1)=".",TRUE,FALSE)</formula>
    </cfRule>
  </conditionalFormatting>
  <conditionalFormatting sqref="AU401:AX401">
    <cfRule type="expression" dxfId="793" priority="13">
      <formula>IF(AND(AU401&gt;=0, RIGHT(TEXT(AU401,"0.#"),1)&lt;&gt;"."),TRUE,FALSE)</formula>
    </cfRule>
    <cfRule type="expression" dxfId="792" priority="14">
      <formula>IF(AND(AU401&gt;=0, RIGHT(TEXT(AU401,"0.#"),1)="."),TRUE,FALSE)</formula>
    </cfRule>
    <cfRule type="expression" dxfId="791" priority="15">
      <formula>IF(AND(AU401&lt;0, RIGHT(TEXT(AU401,"0.#"),1)&lt;&gt;"."),TRUE,FALSE)</formula>
    </cfRule>
    <cfRule type="expression" dxfId="790" priority="16">
      <formula>IF(AND(AU401&lt;0, RIGHT(TEXT(AU401,"0.#"),1)="."),TRUE,FALSE)</formula>
    </cfRule>
  </conditionalFormatting>
  <conditionalFormatting sqref="AK434">
    <cfRule type="expression" dxfId="789" priority="11">
      <formula>IF(RIGHT(TEXT(AK434,"0.#"),1)=".",FALSE,TRUE)</formula>
    </cfRule>
    <cfRule type="expression" dxfId="788" priority="12">
      <formula>IF(RIGHT(TEXT(AK434,"0.#"),1)=".",TRUE,FALSE)</formula>
    </cfRule>
  </conditionalFormatting>
  <conditionalFormatting sqref="AU434:AX434">
    <cfRule type="expression" dxfId="787" priority="7">
      <formula>IF(AND(AU434&gt;=0, RIGHT(TEXT(AU434,"0.#"),1)&lt;&gt;"."),TRUE,FALSE)</formula>
    </cfRule>
    <cfRule type="expression" dxfId="786" priority="8">
      <formula>IF(AND(AU434&gt;=0, RIGHT(TEXT(AU434,"0.#"),1)="."),TRUE,FALSE)</formula>
    </cfRule>
    <cfRule type="expression" dxfId="785" priority="9">
      <formula>IF(AND(AU434&lt;0, RIGHT(TEXT(AU434,"0.#"),1)&lt;&gt;"."),TRUE,FALSE)</formula>
    </cfRule>
    <cfRule type="expression" dxfId="784" priority="10">
      <formula>IF(AND(AU434&lt;0, RIGHT(TEXT(AU434,"0.#"),1)="."),TRUE,FALSE)</formula>
    </cfRule>
  </conditionalFormatting>
  <conditionalFormatting sqref="AK467">
    <cfRule type="expression" dxfId="783" priority="5">
      <formula>IF(RIGHT(TEXT(AK467,"0.#"),1)=".",FALSE,TRUE)</formula>
    </cfRule>
    <cfRule type="expression" dxfId="782" priority="6">
      <formula>IF(RIGHT(TEXT(AK467,"0.#"),1)=".",TRUE,FALSE)</formula>
    </cfRule>
  </conditionalFormatting>
  <conditionalFormatting sqref="AU467:AX467">
    <cfRule type="expression" dxfId="781" priority="1">
      <formula>IF(AND(AU467&gt;=0, RIGHT(TEXT(AU467,"0.#"),1)&lt;&gt;"."),TRUE,FALSE)</formula>
    </cfRule>
    <cfRule type="expression" dxfId="780" priority="2">
      <formula>IF(AND(AU467&gt;=0, RIGHT(TEXT(AU467,"0.#"),1)="."),TRUE,FALSE)</formula>
    </cfRule>
    <cfRule type="expression" dxfId="779" priority="3">
      <formula>IF(AND(AU467&lt;0, RIGHT(TEXT(AU467,"0.#"),1)&lt;&gt;"."),TRUE,FALSE)</formula>
    </cfRule>
    <cfRule type="expression" dxfId="778"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63"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0" sqref="K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441</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452</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t="s">
        <v>452</v>
      </c>
      <c r="R8" s="15" t="str">
        <f t="shared" si="3"/>
        <v>その他</v>
      </c>
      <c r="S8" s="15" t="str">
        <f t="shared" si="4"/>
        <v>委託・請負、その他</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613</v>
      </c>
      <c r="L9" s="17" t="s">
        <v>452</v>
      </c>
      <c r="M9" s="15" t="str">
        <f t="shared" si="2"/>
        <v>エネルギー対策費</v>
      </c>
      <c r="N9" s="15" t="str">
        <f t="shared" si="6"/>
        <v>エネルギー対策費</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t="s">
        <v>452</v>
      </c>
      <c r="H10" s="15" t="str">
        <f t="shared" si="1"/>
        <v>エネルギー対策特別会計エネルギー需給勘定</v>
      </c>
      <c r="I10" s="15" t="str">
        <f t="shared" si="5"/>
        <v>エネルギー対策特別会計エネルギー需給勘定</v>
      </c>
      <c r="K10" s="16" t="s">
        <v>265</v>
      </c>
      <c r="L10" s="17"/>
      <c r="M10" s="15" t="str">
        <f t="shared" si="2"/>
        <v/>
      </c>
      <c r="N10" s="15" t="str">
        <f t="shared" si="6"/>
        <v>エネルギー対策費</v>
      </c>
      <c r="O10" s="15"/>
      <c r="P10" s="15" t="str">
        <f>S8</f>
        <v>委託・請負、その他</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エネルギー対策特別会計エネルギー需給勘定</v>
      </c>
      <c r="K11" s="16" t="s">
        <v>266</v>
      </c>
      <c r="L11" s="17"/>
      <c r="M11" s="15" t="str">
        <f t="shared" si="2"/>
        <v/>
      </c>
      <c r="N11" s="15" t="str">
        <f t="shared" si="6"/>
        <v>エネルギー対策費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エネルギー対策特別会計エネルギー需給勘定</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エネルギー対策特別会計エネルギー需給勘定</v>
      </c>
      <c r="K13" s="15" t="str">
        <f>N11</f>
        <v>エネルギー対策費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エネルギー対策特別会計エネルギー需給勘定</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エネルギー対策特別会計エネルギー需給勘定</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エネルギー対策特別会計エネルギー需給勘定</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t="s">
        <v>452</v>
      </c>
      <c r="C17" s="15" t="str">
        <f t="shared" si="0"/>
        <v>地球温暖化対策</v>
      </c>
      <c r="D17" s="15" t="str">
        <f t="shared" si="7"/>
        <v>地球温暖化対策</v>
      </c>
      <c r="F17" s="20" t="s">
        <v>281</v>
      </c>
      <c r="G17" s="19"/>
      <c r="H17" s="15" t="str">
        <f t="shared" si="1"/>
        <v/>
      </c>
      <c r="I17" s="15" t="str">
        <f t="shared" si="5"/>
        <v>エネルギー対策特別会計エネルギー需給勘定</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282</v>
      </c>
      <c r="G18" s="19"/>
      <c r="H18" s="15" t="str">
        <f t="shared" si="1"/>
        <v/>
      </c>
      <c r="I18" s="15" t="str">
        <f t="shared" si="5"/>
        <v>エネルギー対策特別会計エネルギー需給勘定</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283</v>
      </c>
      <c r="G19" s="19"/>
      <c r="H19" s="15" t="str">
        <f t="shared" si="1"/>
        <v/>
      </c>
      <c r="I19" s="15" t="str">
        <f t="shared" si="5"/>
        <v>エネルギー対策特別会計エネルギー需給勘定</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284</v>
      </c>
      <c r="G20" s="19"/>
      <c r="H20" s="15" t="str">
        <f t="shared" si="1"/>
        <v/>
      </c>
      <c r="I20" s="15" t="str">
        <f t="shared" si="5"/>
        <v>エネルギー対策特別会計エネルギー需給勘定</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285</v>
      </c>
      <c r="G21" s="19"/>
      <c r="H21" s="15" t="str">
        <f t="shared" si="1"/>
        <v/>
      </c>
      <c r="I21" s="15" t="str">
        <f t="shared" si="5"/>
        <v>エネルギー対策特別会計エネルギー需給勘定</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286</v>
      </c>
      <c r="G22" s="19"/>
      <c r="H22" s="15" t="str">
        <f t="shared" si="1"/>
        <v/>
      </c>
      <c r="I22" s="15" t="str">
        <f t="shared" si="5"/>
        <v>エネルギー対策特別会計エネルギー需給勘定</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287</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288</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290</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2"/>
  <sheetViews>
    <sheetView view="pageLayout" zoomScale="70" zoomScaleNormal="75" zoomScalePageLayoutView="70" workbookViewId="0">
      <selection activeCell="T55" sqref="T55:T5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318</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302</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443</v>
      </c>
      <c r="AX3" s="84"/>
    </row>
    <row r="4" spans="1:50" ht="22.5" customHeight="1" x14ac:dyDescent="0.15">
      <c r="A4" s="141"/>
      <c r="B4" s="139"/>
      <c r="C4" s="139"/>
      <c r="D4" s="139"/>
      <c r="E4" s="139"/>
      <c r="F4" s="140"/>
      <c r="G4" s="85"/>
      <c r="H4" s="86"/>
      <c r="I4" s="86"/>
      <c r="J4" s="86"/>
      <c r="K4" s="86"/>
      <c r="L4" s="86"/>
      <c r="M4" s="86"/>
      <c r="N4" s="86"/>
      <c r="O4" s="87"/>
      <c r="P4" s="232"/>
      <c r="Q4" s="247"/>
      <c r="R4" s="247"/>
      <c r="S4" s="247"/>
      <c r="T4" s="247"/>
      <c r="U4" s="247"/>
      <c r="V4" s="247"/>
      <c r="W4" s="247"/>
      <c r="X4" s="248"/>
      <c r="Y4" s="241" t="s">
        <v>14</v>
      </c>
      <c r="Z4" s="242"/>
      <c r="AA4" s="243"/>
      <c r="AB4" s="178"/>
      <c r="AC4" s="179"/>
      <c r="AD4" s="179"/>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88"/>
      <c r="H5" s="89"/>
      <c r="I5" s="89"/>
      <c r="J5" s="89"/>
      <c r="K5" s="89"/>
      <c r="L5" s="89"/>
      <c r="M5" s="89"/>
      <c r="N5" s="89"/>
      <c r="O5" s="90"/>
      <c r="P5" s="249"/>
      <c r="Q5" s="249"/>
      <c r="R5" s="249"/>
      <c r="S5" s="249"/>
      <c r="T5" s="249"/>
      <c r="U5" s="249"/>
      <c r="V5" s="249"/>
      <c r="W5" s="249"/>
      <c r="X5" s="250"/>
      <c r="Y5" s="150" t="s">
        <v>65</v>
      </c>
      <c r="Z5" s="95"/>
      <c r="AA5" s="96"/>
      <c r="AB5" s="639"/>
      <c r="AC5" s="209"/>
      <c r="AD5" s="209"/>
      <c r="AE5" s="99"/>
      <c r="AF5" s="100"/>
      <c r="AG5" s="100"/>
      <c r="AH5" s="100"/>
      <c r="AI5" s="101"/>
      <c r="AJ5" s="99"/>
      <c r="AK5" s="100"/>
      <c r="AL5" s="100"/>
      <c r="AM5" s="100"/>
      <c r="AN5" s="101"/>
      <c r="AO5" s="99"/>
      <c r="AP5" s="100"/>
      <c r="AQ5" s="100"/>
      <c r="AR5" s="100"/>
      <c r="AS5" s="101"/>
      <c r="AT5" s="99"/>
      <c r="AU5" s="100"/>
      <c r="AV5" s="100"/>
      <c r="AW5" s="100"/>
      <c r="AX5" s="364"/>
    </row>
    <row r="6" spans="1:50" ht="22.5" customHeight="1" x14ac:dyDescent="0.15">
      <c r="A6" s="145"/>
      <c r="B6" s="146"/>
      <c r="C6" s="146"/>
      <c r="D6" s="146"/>
      <c r="E6" s="146"/>
      <c r="F6" s="147"/>
      <c r="G6" s="91"/>
      <c r="H6" s="92"/>
      <c r="I6" s="92"/>
      <c r="J6" s="92"/>
      <c r="K6" s="92"/>
      <c r="L6" s="92"/>
      <c r="M6" s="92"/>
      <c r="N6" s="92"/>
      <c r="O6" s="93"/>
      <c r="P6" s="251"/>
      <c r="Q6" s="251"/>
      <c r="R6" s="251"/>
      <c r="S6" s="251"/>
      <c r="T6" s="251"/>
      <c r="U6" s="251"/>
      <c r="V6" s="251"/>
      <c r="W6" s="251"/>
      <c r="X6" s="252"/>
      <c r="Y6" s="94" t="s">
        <v>15</v>
      </c>
      <c r="Z6" s="95"/>
      <c r="AA6" s="96"/>
      <c r="AB6" s="97" t="s">
        <v>444</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318</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302</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359</v>
      </c>
      <c r="AX8" s="84"/>
    </row>
    <row r="9" spans="1:50" ht="22.5" customHeight="1" x14ac:dyDescent="0.15">
      <c r="A9" s="141"/>
      <c r="B9" s="139"/>
      <c r="C9" s="139"/>
      <c r="D9" s="139"/>
      <c r="E9" s="139"/>
      <c r="F9" s="140"/>
      <c r="G9" s="85"/>
      <c r="H9" s="86"/>
      <c r="I9" s="86"/>
      <c r="J9" s="86"/>
      <c r="K9" s="86"/>
      <c r="L9" s="86"/>
      <c r="M9" s="86"/>
      <c r="N9" s="86"/>
      <c r="O9" s="87"/>
      <c r="P9" s="232"/>
      <c r="Q9" s="247"/>
      <c r="R9" s="247"/>
      <c r="S9" s="247"/>
      <c r="T9" s="247"/>
      <c r="U9" s="247"/>
      <c r="V9" s="247"/>
      <c r="W9" s="247"/>
      <c r="X9" s="248"/>
      <c r="Y9" s="241" t="s">
        <v>14</v>
      </c>
      <c r="Z9" s="242"/>
      <c r="AA9" s="243"/>
      <c r="AB9" s="178"/>
      <c r="AC9" s="179"/>
      <c r="AD9" s="179"/>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88"/>
      <c r="H10" s="89"/>
      <c r="I10" s="89"/>
      <c r="J10" s="89"/>
      <c r="K10" s="89"/>
      <c r="L10" s="89"/>
      <c r="M10" s="89"/>
      <c r="N10" s="89"/>
      <c r="O10" s="90"/>
      <c r="P10" s="249"/>
      <c r="Q10" s="249"/>
      <c r="R10" s="249"/>
      <c r="S10" s="249"/>
      <c r="T10" s="249"/>
      <c r="U10" s="249"/>
      <c r="V10" s="249"/>
      <c r="W10" s="249"/>
      <c r="X10" s="250"/>
      <c r="Y10" s="150" t="s">
        <v>65</v>
      </c>
      <c r="Z10" s="95"/>
      <c r="AA10" s="96"/>
      <c r="AB10" s="639"/>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4"/>
    </row>
    <row r="11" spans="1:50" ht="22.5" customHeight="1" x14ac:dyDescent="0.15">
      <c r="A11" s="145"/>
      <c r="B11" s="146"/>
      <c r="C11" s="146"/>
      <c r="D11" s="146"/>
      <c r="E11" s="146"/>
      <c r="F11" s="147"/>
      <c r="G11" s="91"/>
      <c r="H11" s="92"/>
      <c r="I11" s="92"/>
      <c r="J11" s="92"/>
      <c r="K11" s="92"/>
      <c r="L11" s="92"/>
      <c r="M11" s="92"/>
      <c r="N11" s="92"/>
      <c r="O11" s="93"/>
      <c r="P11" s="251"/>
      <c r="Q11" s="251"/>
      <c r="R11" s="251"/>
      <c r="S11" s="251"/>
      <c r="T11" s="251"/>
      <c r="U11" s="251"/>
      <c r="V11" s="251"/>
      <c r="W11" s="251"/>
      <c r="X11" s="252"/>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318</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302</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359</v>
      </c>
      <c r="AX13" s="84"/>
    </row>
    <row r="14" spans="1:50" ht="22.5" customHeight="1" x14ac:dyDescent="0.15">
      <c r="A14" s="141"/>
      <c r="B14" s="139"/>
      <c r="C14" s="139"/>
      <c r="D14" s="139"/>
      <c r="E14" s="139"/>
      <c r="F14" s="140"/>
      <c r="G14" s="85"/>
      <c r="H14" s="86"/>
      <c r="I14" s="86"/>
      <c r="J14" s="86"/>
      <c r="K14" s="86"/>
      <c r="L14" s="86"/>
      <c r="M14" s="86"/>
      <c r="N14" s="86"/>
      <c r="O14" s="87"/>
      <c r="P14" s="232"/>
      <c r="Q14" s="247"/>
      <c r="R14" s="247"/>
      <c r="S14" s="247"/>
      <c r="T14" s="247"/>
      <c r="U14" s="247"/>
      <c r="V14" s="247"/>
      <c r="W14" s="247"/>
      <c r="X14" s="248"/>
      <c r="Y14" s="241" t="s">
        <v>14</v>
      </c>
      <c r="Z14" s="242"/>
      <c r="AA14" s="243"/>
      <c r="AB14" s="178"/>
      <c r="AC14" s="179"/>
      <c r="AD14" s="179"/>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88"/>
      <c r="H15" s="89"/>
      <c r="I15" s="89"/>
      <c r="J15" s="89"/>
      <c r="K15" s="89"/>
      <c r="L15" s="89"/>
      <c r="M15" s="89"/>
      <c r="N15" s="89"/>
      <c r="O15" s="90"/>
      <c r="P15" s="249"/>
      <c r="Q15" s="249"/>
      <c r="R15" s="249"/>
      <c r="S15" s="249"/>
      <c r="T15" s="249"/>
      <c r="U15" s="249"/>
      <c r="V15" s="249"/>
      <c r="W15" s="249"/>
      <c r="X15" s="250"/>
      <c r="Y15" s="150" t="s">
        <v>65</v>
      </c>
      <c r="Z15" s="95"/>
      <c r="AA15" s="96"/>
      <c r="AB15" s="639"/>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4"/>
    </row>
    <row r="16" spans="1:50" ht="22.5" customHeight="1" x14ac:dyDescent="0.15">
      <c r="A16" s="145"/>
      <c r="B16" s="146"/>
      <c r="C16" s="146"/>
      <c r="D16" s="146"/>
      <c r="E16" s="146"/>
      <c r="F16" s="147"/>
      <c r="G16" s="91"/>
      <c r="H16" s="92"/>
      <c r="I16" s="92"/>
      <c r="J16" s="92"/>
      <c r="K16" s="92"/>
      <c r="L16" s="92"/>
      <c r="M16" s="92"/>
      <c r="N16" s="92"/>
      <c r="O16" s="93"/>
      <c r="P16" s="251"/>
      <c r="Q16" s="251"/>
      <c r="R16" s="251"/>
      <c r="S16" s="251"/>
      <c r="T16" s="251"/>
      <c r="U16" s="251"/>
      <c r="V16" s="251"/>
      <c r="W16" s="251"/>
      <c r="X16" s="252"/>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318</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302</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359</v>
      </c>
      <c r="AX18" s="84"/>
    </row>
    <row r="19" spans="1:50" ht="22.5" customHeight="1" x14ac:dyDescent="0.15">
      <c r="A19" s="141"/>
      <c r="B19" s="139"/>
      <c r="C19" s="139"/>
      <c r="D19" s="139"/>
      <c r="E19" s="139"/>
      <c r="F19" s="140"/>
      <c r="G19" s="85"/>
      <c r="H19" s="86"/>
      <c r="I19" s="86"/>
      <c r="J19" s="86"/>
      <c r="K19" s="86"/>
      <c r="L19" s="86"/>
      <c r="M19" s="86"/>
      <c r="N19" s="86"/>
      <c r="O19" s="87"/>
      <c r="P19" s="232"/>
      <c r="Q19" s="247"/>
      <c r="R19" s="247"/>
      <c r="S19" s="247"/>
      <c r="T19" s="247"/>
      <c r="U19" s="247"/>
      <c r="V19" s="247"/>
      <c r="W19" s="247"/>
      <c r="X19" s="248"/>
      <c r="Y19" s="241" t="s">
        <v>14</v>
      </c>
      <c r="Z19" s="242"/>
      <c r="AA19" s="243"/>
      <c r="AB19" s="178"/>
      <c r="AC19" s="179"/>
      <c r="AD19" s="179"/>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88"/>
      <c r="H20" s="89"/>
      <c r="I20" s="89"/>
      <c r="J20" s="89"/>
      <c r="K20" s="89"/>
      <c r="L20" s="89"/>
      <c r="M20" s="89"/>
      <c r="N20" s="89"/>
      <c r="O20" s="90"/>
      <c r="P20" s="249"/>
      <c r="Q20" s="249"/>
      <c r="R20" s="249"/>
      <c r="S20" s="249"/>
      <c r="T20" s="249"/>
      <c r="U20" s="249"/>
      <c r="V20" s="249"/>
      <c r="W20" s="249"/>
      <c r="X20" s="250"/>
      <c r="Y20" s="150" t="s">
        <v>65</v>
      </c>
      <c r="Z20" s="95"/>
      <c r="AA20" s="96"/>
      <c r="AB20" s="639"/>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4"/>
    </row>
    <row r="21" spans="1:50" ht="22.5" customHeight="1" x14ac:dyDescent="0.15">
      <c r="A21" s="145"/>
      <c r="B21" s="146"/>
      <c r="C21" s="146"/>
      <c r="D21" s="146"/>
      <c r="E21" s="146"/>
      <c r="F21" s="147"/>
      <c r="G21" s="91"/>
      <c r="H21" s="92"/>
      <c r="I21" s="92"/>
      <c r="J21" s="92"/>
      <c r="K21" s="92"/>
      <c r="L21" s="92"/>
      <c r="M21" s="92"/>
      <c r="N21" s="92"/>
      <c r="O21" s="93"/>
      <c r="P21" s="251"/>
      <c r="Q21" s="251"/>
      <c r="R21" s="251"/>
      <c r="S21" s="251"/>
      <c r="T21" s="251"/>
      <c r="U21" s="251"/>
      <c r="V21" s="251"/>
      <c r="W21" s="251"/>
      <c r="X21" s="252"/>
      <c r="Y21" s="94" t="s">
        <v>15</v>
      </c>
      <c r="Z21" s="95"/>
      <c r="AA21" s="96"/>
      <c r="AB21" s="97" t="s">
        <v>445</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318</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302</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446</v>
      </c>
      <c r="AX23" s="84"/>
    </row>
    <row r="24" spans="1:50" ht="22.5" customHeight="1" x14ac:dyDescent="0.15">
      <c r="A24" s="141"/>
      <c r="B24" s="139"/>
      <c r="C24" s="139"/>
      <c r="D24" s="139"/>
      <c r="E24" s="139"/>
      <c r="F24" s="140"/>
      <c r="G24" s="85"/>
      <c r="H24" s="86"/>
      <c r="I24" s="86"/>
      <c r="J24" s="86"/>
      <c r="K24" s="86"/>
      <c r="L24" s="86"/>
      <c r="M24" s="86"/>
      <c r="N24" s="86"/>
      <c r="O24" s="87"/>
      <c r="P24" s="232"/>
      <c r="Q24" s="247"/>
      <c r="R24" s="247"/>
      <c r="S24" s="247"/>
      <c r="T24" s="247"/>
      <c r="U24" s="247"/>
      <c r="V24" s="247"/>
      <c r="W24" s="247"/>
      <c r="X24" s="248"/>
      <c r="Y24" s="241" t="s">
        <v>14</v>
      </c>
      <c r="Z24" s="242"/>
      <c r="AA24" s="243"/>
      <c r="AB24" s="178"/>
      <c r="AC24" s="179"/>
      <c r="AD24" s="179"/>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88"/>
      <c r="H25" s="89"/>
      <c r="I25" s="89"/>
      <c r="J25" s="89"/>
      <c r="K25" s="89"/>
      <c r="L25" s="89"/>
      <c r="M25" s="89"/>
      <c r="N25" s="89"/>
      <c r="O25" s="90"/>
      <c r="P25" s="249"/>
      <c r="Q25" s="249"/>
      <c r="R25" s="249"/>
      <c r="S25" s="249"/>
      <c r="T25" s="249"/>
      <c r="U25" s="249"/>
      <c r="V25" s="249"/>
      <c r="W25" s="249"/>
      <c r="X25" s="250"/>
      <c r="Y25" s="150" t="s">
        <v>65</v>
      </c>
      <c r="Z25" s="95"/>
      <c r="AA25" s="96"/>
      <c r="AB25" s="639"/>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4"/>
    </row>
    <row r="26" spans="1:50" ht="22.5" customHeight="1" x14ac:dyDescent="0.15">
      <c r="A26" s="145"/>
      <c r="B26" s="146"/>
      <c r="C26" s="146"/>
      <c r="D26" s="146"/>
      <c r="E26" s="146"/>
      <c r="F26" s="147"/>
      <c r="G26" s="91"/>
      <c r="H26" s="92"/>
      <c r="I26" s="92"/>
      <c r="J26" s="92"/>
      <c r="K26" s="92"/>
      <c r="L26" s="92"/>
      <c r="M26" s="92"/>
      <c r="N26" s="92"/>
      <c r="O26" s="93"/>
      <c r="P26" s="251"/>
      <c r="Q26" s="251"/>
      <c r="R26" s="251"/>
      <c r="S26" s="251"/>
      <c r="T26" s="251"/>
      <c r="U26" s="251"/>
      <c r="V26" s="251"/>
      <c r="W26" s="251"/>
      <c r="X26" s="252"/>
      <c r="Y26" s="94" t="s">
        <v>15</v>
      </c>
      <c r="Z26" s="95"/>
      <c r="AA26" s="96"/>
      <c r="AB26" s="97" t="s">
        <v>445</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318</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302</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443</v>
      </c>
      <c r="AX28" s="84"/>
    </row>
    <row r="29" spans="1:50" ht="22.5" customHeight="1" x14ac:dyDescent="0.15">
      <c r="A29" s="141"/>
      <c r="B29" s="139"/>
      <c r="C29" s="139"/>
      <c r="D29" s="139"/>
      <c r="E29" s="139"/>
      <c r="F29" s="140"/>
      <c r="G29" s="85"/>
      <c r="H29" s="86"/>
      <c r="I29" s="86"/>
      <c r="J29" s="86"/>
      <c r="K29" s="86"/>
      <c r="L29" s="86"/>
      <c r="M29" s="86"/>
      <c r="N29" s="86"/>
      <c r="O29" s="87"/>
      <c r="P29" s="232"/>
      <c r="Q29" s="247"/>
      <c r="R29" s="247"/>
      <c r="S29" s="247"/>
      <c r="T29" s="247"/>
      <c r="U29" s="247"/>
      <c r="V29" s="247"/>
      <c r="W29" s="247"/>
      <c r="X29" s="248"/>
      <c r="Y29" s="241" t="s">
        <v>14</v>
      </c>
      <c r="Z29" s="242"/>
      <c r="AA29" s="243"/>
      <c r="AB29" s="178"/>
      <c r="AC29" s="179"/>
      <c r="AD29" s="179"/>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88"/>
      <c r="H30" s="89"/>
      <c r="I30" s="89"/>
      <c r="J30" s="89"/>
      <c r="K30" s="89"/>
      <c r="L30" s="89"/>
      <c r="M30" s="89"/>
      <c r="N30" s="89"/>
      <c r="O30" s="90"/>
      <c r="P30" s="249"/>
      <c r="Q30" s="249"/>
      <c r="R30" s="249"/>
      <c r="S30" s="249"/>
      <c r="T30" s="249"/>
      <c r="U30" s="249"/>
      <c r="V30" s="249"/>
      <c r="W30" s="249"/>
      <c r="X30" s="250"/>
      <c r="Y30" s="150" t="s">
        <v>65</v>
      </c>
      <c r="Z30" s="95"/>
      <c r="AA30" s="96"/>
      <c r="AB30" s="639"/>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4"/>
    </row>
    <row r="31" spans="1:50" ht="22.5" customHeight="1" x14ac:dyDescent="0.15">
      <c r="A31" s="145"/>
      <c r="B31" s="146"/>
      <c r="C31" s="146"/>
      <c r="D31" s="146"/>
      <c r="E31" s="146"/>
      <c r="F31" s="147"/>
      <c r="G31" s="91"/>
      <c r="H31" s="92"/>
      <c r="I31" s="92"/>
      <c r="J31" s="92"/>
      <c r="K31" s="92"/>
      <c r="L31" s="92"/>
      <c r="M31" s="92"/>
      <c r="N31" s="92"/>
      <c r="O31" s="93"/>
      <c r="P31" s="251"/>
      <c r="Q31" s="251"/>
      <c r="R31" s="251"/>
      <c r="S31" s="251"/>
      <c r="T31" s="251"/>
      <c r="U31" s="251"/>
      <c r="V31" s="251"/>
      <c r="W31" s="251"/>
      <c r="X31" s="252"/>
      <c r="Y31" s="94" t="s">
        <v>15</v>
      </c>
      <c r="Z31" s="95"/>
      <c r="AA31" s="96"/>
      <c r="AB31" s="97" t="s">
        <v>444</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318</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302</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446</v>
      </c>
      <c r="AX33" s="84"/>
    </row>
    <row r="34" spans="1:50" ht="22.5" customHeight="1" x14ac:dyDescent="0.15">
      <c r="A34" s="141"/>
      <c r="B34" s="139"/>
      <c r="C34" s="139"/>
      <c r="D34" s="139"/>
      <c r="E34" s="139"/>
      <c r="F34" s="140"/>
      <c r="G34" s="85"/>
      <c r="H34" s="86"/>
      <c r="I34" s="86"/>
      <c r="J34" s="86"/>
      <c r="K34" s="86"/>
      <c r="L34" s="86"/>
      <c r="M34" s="86"/>
      <c r="N34" s="86"/>
      <c r="O34" s="87"/>
      <c r="P34" s="232"/>
      <c r="Q34" s="247"/>
      <c r="R34" s="247"/>
      <c r="S34" s="247"/>
      <c r="T34" s="247"/>
      <c r="U34" s="247"/>
      <c r="V34" s="247"/>
      <c r="W34" s="247"/>
      <c r="X34" s="248"/>
      <c r="Y34" s="241" t="s">
        <v>14</v>
      </c>
      <c r="Z34" s="242"/>
      <c r="AA34" s="243"/>
      <c r="AB34" s="178"/>
      <c r="AC34" s="179"/>
      <c r="AD34" s="179"/>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88"/>
      <c r="H35" s="89"/>
      <c r="I35" s="89"/>
      <c r="J35" s="89"/>
      <c r="K35" s="89"/>
      <c r="L35" s="89"/>
      <c r="M35" s="89"/>
      <c r="N35" s="89"/>
      <c r="O35" s="90"/>
      <c r="P35" s="249"/>
      <c r="Q35" s="249"/>
      <c r="R35" s="249"/>
      <c r="S35" s="249"/>
      <c r="T35" s="249"/>
      <c r="U35" s="249"/>
      <c r="V35" s="249"/>
      <c r="W35" s="249"/>
      <c r="X35" s="250"/>
      <c r="Y35" s="150" t="s">
        <v>65</v>
      </c>
      <c r="Z35" s="95"/>
      <c r="AA35" s="96"/>
      <c r="AB35" s="639"/>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4"/>
    </row>
    <row r="36" spans="1:50" ht="22.5" customHeight="1" x14ac:dyDescent="0.15">
      <c r="A36" s="145"/>
      <c r="B36" s="146"/>
      <c r="C36" s="146"/>
      <c r="D36" s="146"/>
      <c r="E36" s="146"/>
      <c r="F36" s="147"/>
      <c r="G36" s="91"/>
      <c r="H36" s="92"/>
      <c r="I36" s="92"/>
      <c r="J36" s="92"/>
      <c r="K36" s="92"/>
      <c r="L36" s="92"/>
      <c r="M36" s="92"/>
      <c r="N36" s="92"/>
      <c r="O36" s="93"/>
      <c r="P36" s="251"/>
      <c r="Q36" s="251"/>
      <c r="R36" s="251"/>
      <c r="S36" s="251"/>
      <c r="T36" s="251"/>
      <c r="U36" s="251"/>
      <c r="V36" s="251"/>
      <c r="W36" s="251"/>
      <c r="X36" s="252"/>
      <c r="Y36" s="94" t="s">
        <v>15</v>
      </c>
      <c r="Z36" s="95"/>
      <c r="AA36" s="96"/>
      <c r="AB36" s="97" t="s">
        <v>445</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318</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302</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446</v>
      </c>
      <c r="AX38" s="84"/>
    </row>
    <row r="39" spans="1:50" ht="22.5" customHeight="1" x14ac:dyDescent="0.15">
      <c r="A39" s="141"/>
      <c r="B39" s="139"/>
      <c r="C39" s="139"/>
      <c r="D39" s="139"/>
      <c r="E39" s="139"/>
      <c r="F39" s="140"/>
      <c r="G39" s="85"/>
      <c r="H39" s="86"/>
      <c r="I39" s="86"/>
      <c r="J39" s="86"/>
      <c r="K39" s="86"/>
      <c r="L39" s="86"/>
      <c r="M39" s="86"/>
      <c r="N39" s="86"/>
      <c r="O39" s="87"/>
      <c r="P39" s="232"/>
      <c r="Q39" s="247"/>
      <c r="R39" s="247"/>
      <c r="S39" s="247"/>
      <c r="T39" s="247"/>
      <c r="U39" s="247"/>
      <c r="V39" s="247"/>
      <c r="W39" s="247"/>
      <c r="X39" s="248"/>
      <c r="Y39" s="241" t="s">
        <v>14</v>
      </c>
      <c r="Z39" s="242"/>
      <c r="AA39" s="243"/>
      <c r="AB39" s="178"/>
      <c r="AC39" s="179"/>
      <c r="AD39" s="179"/>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88"/>
      <c r="H40" s="89"/>
      <c r="I40" s="89"/>
      <c r="J40" s="89"/>
      <c r="K40" s="89"/>
      <c r="L40" s="89"/>
      <c r="M40" s="89"/>
      <c r="N40" s="89"/>
      <c r="O40" s="90"/>
      <c r="P40" s="249"/>
      <c r="Q40" s="249"/>
      <c r="R40" s="249"/>
      <c r="S40" s="249"/>
      <c r="T40" s="249"/>
      <c r="U40" s="249"/>
      <c r="V40" s="249"/>
      <c r="W40" s="249"/>
      <c r="X40" s="250"/>
      <c r="Y40" s="150" t="s">
        <v>65</v>
      </c>
      <c r="Z40" s="95"/>
      <c r="AA40" s="96"/>
      <c r="AB40" s="639"/>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4"/>
    </row>
    <row r="41" spans="1:50" ht="22.5" customHeight="1" x14ac:dyDescent="0.15">
      <c r="A41" s="145"/>
      <c r="B41" s="146"/>
      <c r="C41" s="146"/>
      <c r="D41" s="146"/>
      <c r="E41" s="146"/>
      <c r="F41" s="147"/>
      <c r="G41" s="91"/>
      <c r="H41" s="92"/>
      <c r="I41" s="92"/>
      <c r="J41" s="92"/>
      <c r="K41" s="92"/>
      <c r="L41" s="92"/>
      <c r="M41" s="92"/>
      <c r="N41" s="92"/>
      <c r="O41" s="93"/>
      <c r="P41" s="251"/>
      <c r="Q41" s="251"/>
      <c r="R41" s="251"/>
      <c r="S41" s="251"/>
      <c r="T41" s="251"/>
      <c r="U41" s="251"/>
      <c r="V41" s="251"/>
      <c r="W41" s="251"/>
      <c r="X41" s="252"/>
      <c r="Y41" s="94" t="s">
        <v>15</v>
      </c>
      <c r="Z41" s="95"/>
      <c r="AA41" s="96"/>
      <c r="AB41" s="97" t="s">
        <v>445</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318</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302</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446</v>
      </c>
      <c r="AX43" s="84"/>
    </row>
    <row r="44" spans="1:50" ht="22.5" customHeight="1" x14ac:dyDescent="0.15">
      <c r="A44" s="141"/>
      <c r="B44" s="139"/>
      <c r="C44" s="139"/>
      <c r="D44" s="139"/>
      <c r="E44" s="139"/>
      <c r="F44" s="140"/>
      <c r="G44" s="85"/>
      <c r="H44" s="86"/>
      <c r="I44" s="86"/>
      <c r="J44" s="86"/>
      <c r="K44" s="86"/>
      <c r="L44" s="86"/>
      <c r="M44" s="86"/>
      <c r="N44" s="86"/>
      <c r="O44" s="87"/>
      <c r="P44" s="232"/>
      <c r="Q44" s="247"/>
      <c r="R44" s="247"/>
      <c r="S44" s="247"/>
      <c r="T44" s="247"/>
      <c r="U44" s="247"/>
      <c r="V44" s="247"/>
      <c r="W44" s="247"/>
      <c r="X44" s="248"/>
      <c r="Y44" s="241" t="s">
        <v>14</v>
      </c>
      <c r="Z44" s="242"/>
      <c r="AA44" s="243"/>
      <c r="AB44" s="178"/>
      <c r="AC44" s="179"/>
      <c r="AD44" s="179"/>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88"/>
      <c r="H45" s="89"/>
      <c r="I45" s="89"/>
      <c r="J45" s="89"/>
      <c r="K45" s="89"/>
      <c r="L45" s="89"/>
      <c r="M45" s="89"/>
      <c r="N45" s="89"/>
      <c r="O45" s="90"/>
      <c r="P45" s="249"/>
      <c r="Q45" s="249"/>
      <c r="R45" s="249"/>
      <c r="S45" s="249"/>
      <c r="T45" s="249"/>
      <c r="U45" s="249"/>
      <c r="V45" s="249"/>
      <c r="W45" s="249"/>
      <c r="X45" s="250"/>
      <c r="Y45" s="150" t="s">
        <v>65</v>
      </c>
      <c r="Z45" s="95"/>
      <c r="AA45" s="96"/>
      <c r="AB45" s="639"/>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4"/>
    </row>
    <row r="46" spans="1:50" ht="22.5" customHeight="1" x14ac:dyDescent="0.15">
      <c r="A46" s="145"/>
      <c r="B46" s="146"/>
      <c r="C46" s="146"/>
      <c r="D46" s="146"/>
      <c r="E46" s="146"/>
      <c r="F46" s="147"/>
      <c r="G46" s="91"/>
      <c r="H46" s="92"/>
      <c r="I46" s="92"/>
      <c r="J46" s="92"/>
      <c r="K46" s="92"/>
      <c r="L46" s="92"/>
      <c r="M46" s="92"/>
      <c r="N46" s="92"/>
      <c r="O46" s="93"/>
      <c r="P46" s="251"/>
      <c r="Q46" s="251"/>
      <c r="R46" s="251"/>
      <c r="S46" s="251"/>
      <c r="T46" s="251"/>
      <c r="U46" s="251"/>
      <c r="V46" s="251"/>
      <c r="W46" s="251"/>
      <c r="X46" s="252"/>
      <c r="Y46" s="94" t="s">
        <v>15</v>
      </c>
      <c r="Z46" s="95"/>
      <c r="AA46" s="96"/>
      <c r="AB46" s="97" t="s">
        <v>445</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318</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302</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443</v>
      </c>
      <c r="AX48" s="84"/>
    </row>
    <row r="49" spans="1:50" ht="22.5" customHeight="1" x14ac:dyDescent="0.15">
      <c r="A49" s="141"/>
      <c r="B49" s="139"/>
      <c r="C49" s="139"/>
      <c r="D49" s="139"/>
      <c r="E49" s="139"/>
      <c r="F49" s="140"/>
      <c r="G49" s="85"/>
      <c r="H49" s="86"/>
      <c r="I49" s="86"/>
      <c r="J49" s="86"/>
      <c r="K49" s="86"/>
      <c r="L49" s="86"/>
      <c r="M49" s="86"/>
      <c r="N49" s="86"/>
      <c r="O49" s="87"/>
      <c r="P49" s="232"/>
      <c r="Q49" s="247"/>
      <c r="R49" s="247"/>
      <c r="S49" s="247"/>
      <c r="T49" s="247"/>
      <c r="U49" s="247"/>
      <c r="V49" s="247"/>
      <c r="W49" s="247"/>
      <c r="X49" s="248"/>
      <c r="Y49" s="241" t="s">
        <v>14</v>
      </c>
      <c r="Z49" s="242"/>
      <c r="AA49" s="243"/>
      <c r="AB49" s="178"/>
      <c r="AC49" s="179"/>
      <c r="AD49" s="179"/>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88"/>
      <c r="H50" s="89"/>
      <c r="I50" s="89"/>
      <c r="J50" s="89"/>
      <c r="K50" s="89"/>
      <c r="L50" s="89"/>
      <c r="M50" s="89"/>
      <c r="N50" s="89"/>
      <c r="O50" s="90"/>
      <c r="P50" s="249"/>
      <c r="Q50" s="249"/>
      <c r="R50" s="249"/>
      <c r="S50" s="249"/>
      <c r="T50" s="249"/>
      <c r="U50" s="249"/>
      <c r="V50" s="249"/>
      <c r="W50" s="249"/>
      <c r="X50" s="250"/>
      <c r="Y50" s="150" t="s">
        <v>65</v>
      </c>
      <c r="Z50" s="95"/>
      <c r="AA50" s="96"/>
      <c r="AB50" s="639"/>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4"/>
    </row>
    <row r="51" spans="1:50" ht="22.5" customHeight="1" x14ac:dyDescent="0.15">
      <c r="A51" s="142"/>
      <c r="B51" s="143"/>
      <c r="C51" s="143"/>
      <c r="D51" s="143"/>
      <c r="E51" s="143"/>
      <c r="F51" s="144"/>
      <c r="G51" s="88"/>
      <c r="H51" s="92"/>
      <c r="I51" s="92"/>
      <c r="J51" s="92"/>
      <c r="K51" s="92"/>
      <c r="L51" s="92"/>
      <c r="M51" s="92"/>
      <c r="N51" s="92"/>
      <c r="O51" s="93"/>
      <c r="P51" s="251"/>
      <c r="Q51" s="251"/>
      <c r="R51" s="251"/>
      <c r="S51" s="251"/>
      <c r="T51" s="251"/>
      <c r="U51" s="251"/>
      <c r="V51" s="251"/>
      <c r="W51" s="251"/>
      <c r="X51" s="252"/>
      <c r="Y51" s="94" t="s">
        <v>15</v>
      </c>
      <c r="Z51" s="95"/>
      <c r="AA51" s="96"/>
      <c r="AB51" s="708" t="s">
        <v>444</v>
      </c>
      <c r="AC51" s="709"/>
      <c r="AD51" s="709"/>
      <c r="AE51" s="99"/>
      <c r="AF51" s="100"/>
      <c r="AG51" s="100"/>
      <c r="AH51" s="100"/>
      <c r="AI51" s="101"/>
      <c r="AJ51" s="99"/>
      <c r="AK51" s="100"/>
      <c r="AL51" s="100"/>
      <c r="AM51" s="100"/>
      <c r="AN51" s="101"/>
      <c r="AO51" s="99"/>
      <c r="AP51" s="100"/>
      <c r="AQ51" s="100"/>
      <c r="AR51" s="100"/>
      <c r="AS51" s="101"/>
      <c r="AT51" s="204"/>
      <c r="AU51" s="205"/>
      <c r="AV51" s="205"/>
      <c r="AW51" s="205"/>
      <c r="AX51" s="206"/>
    </row>
    <row r="52" spans="1:50" x14ac:dyDescent="0.15">
      <c r="A52" s="71"/>
      <c r="B52" s="71"/>
      <c r="C52" s="71"/>
      <c r="D52" s="71"/>
      <c r="E52" s="71"/>
      <c r="F52" s="71"/>
      <c r="G52" s="71"/>
      <c r="Q52" s="71"/>
      <c r="R52" s="71"/>
      <c r="S52" s="71"/>
      <c r="T52" s="71"/>
      <c r="U52" s="71"/>
      <c r="V52" s="7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77" priority="23">
      <formula>IF(RIGHT(TEXT(AE4,"0.#"),1)=".",FALSE,TRUE)</formula>
    </cfRule>
    <cfRule type="expression" dxfId="776" priority="24">
      <formula>IF(RIGHT(TEXT(AE4,"0.#"),1)=".",TRUE,FALSE)</formula>
    </cfRule>
  </conditionalFormatting>
  <conditionalFormatting sqref="AE5:AX5 AJ4:AS4">
    <cfRule type="expression" dxfId="775" priority="21">
      <formula>IF(RIGHT(TEXT(AE4,"0.#"),1)=".",FALSE,TRUE)</formula>
    </cfRule>
    <cfRule type="expression" dxfId="774" priority="22">
      <formula>IF(RIGHT(TEXT(AE4,"0.#"),1)=".",TRUE,FALSE)</formula>
    </cfRule>
  </conditionalFormatting>
  <conditionalFormatting sqref="AE6:AI6">
    <cfRule type="expression" dxfId="773" priority="17">
      <formula>IF(AND(AE6&gt;=0, RIGHT(TEXT(AE6,"0.#"),1)&lt;&gt;"."),TRUE,FALSE)</formula>
    </cfRule>
    <cfRule type="expression" dxfId="772" priority="18">
      <formula>IF(AND(AE6&gt;=0, RIGHT(TEXT(AE6,"0.#"),1)="."),TRUE,FALSE)</formula>
    </cfRule>
    <cfRule type="expression" dxfId="771" priority="19">
      <formula>IF(AND(AE6&lt;0, RIGHT(TEXT(AE6,"0.#"),1)&lt;&gt;"."),TRUE,FALSE)</formula>
    </cfRule>
    <cfRule type="expression" dxfId="770" priority="20">
      <formula>IF(AND(AE6&lt;0, RIGHT(TEXT(AE6,"0.#"),1)="."),TRUE,FALSE)</formula>
    </cfRule>
  </conditionalFormatting>
  <conditionalFormatting sqref="AJ6:AS6">
    <cfRule type="expression" dxfId="769" priority="13">
      <formula>IF(AND(AJ6&gt;=0, RIGHT(TEXT(AJ6,"0.#"),1)&lt;&gt;"."),TRUE,FALSE)</formula>
    </cfRule>
    <cfRule type="expression" dxfId="768" priority="14">
      <formula>IF(AND(AJ6&gt;=0, RIGHT(TEXT(AJ6,"0.#"),1)="."),TRUE,FALSE)</formula>
    </cfRule>
    <cfRule type="expression" dxfId="767" priority="15">
      <formula>IF(AND(AJ6&lt;0, RIGHT(TEXT(AJ6,"0.#"),1)&lt;&gt;"."),TRUE,FALSE)</formula>
    </cfRule>
    <cfRule type="expression" dxfId="766" priority="16">
      <formula>IF(AND(AJ6&lt;0, RIGHT(TEXT(AJ6,"0.#"),1)="."),TRUE,FALSE)</formula>
    </cfRule>
  </conditionalFormatting>
  <conditionalFormatting sqref="AE49:AI49 AE44:AI44 AE39:AI39 AE34:AI34 AE29:AI29 AE24:AI24 AE19:AI19 AE14:AI14 AE9:AI9">
    <cfRule type="expression" dxfId="765" priority="11">
      <formula>IF(RIGHT(TEXT(AE9,"0.#"),1)=".",FALSE,TRUE)</formula>
    </cfRule>
    <cfRule type="expression" dxfId="76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63" priority="9">
      <formula>IF(RIGHT(TEXT(AE9,"0.#"),1)=".",FALSE,TRUE)</formula>
    </cfRule>
    <cfRule type="expression" dxfId="762" priority="10">
      <formula>IF(RIGHT(TEXT(AE9,"0.#"),1)=".",TRUE,FALSE)</formula>
    </cfRule>
  </conditionalFormatting>
  <conditionalFormatting sqref="AE51:AI51 AE46:AI46 AE41:AI41 AE36:AI36 AE31:AI31 AE26:AI26 AE21:AI21 AE16:AI16 AE11:AI11">
    <cfRule type="expression" dxfId="761" priority="5">
      <formula>IF(AND(AE11&gt;=0, RIGHT(TEXT(AE11,"0.#"),1)&lt;&gt;"."),TRUE,FALSE)</formula>
    </cfRule>
    <cfRule type="expression" dxfId="760" priority="6">
      <formula>IF(AND(AE11&gt;=0, RIGHT(TEXT(AE11,"0.#"),1)="."),TRUE,FALSE)</formula>
    </cfRule>
    <cfRule type="expression" dxfId="759" priority="7">
      <formula>IF(AND(AE11&lt;0, RIGHT(TEXT(AE11,"0.#"),1)&lt;&gt;"."),TRUE,FALSE)</formula>
    </cfRule>
    <cfRule type="expression" dxfId="758" priority="8">
      <formula>IF(AND(AE11&lt;0, RIGHT(TEXT(AE11,"0.#"),1)="."),TRUE,FALSE)</formula>
    </cfRule>
  </conditionalFormatting>
  <conditionalFormatting sqref="AJ51:AS51 AJ46:AS46 AJ41:AS41 AJ36:AS36 AJ31:AS31 AJ26:AS26 AJ21:AS21 AJ16:AS16 AJ11:AS11">
    <cfRule type="expression" dxfId="757" priority="1">
      <formula>IF(AND(AJ11&gt;=0, RIGHT(TEXT(AJ11,"0.#"),1)&lt;&gt;"."),TRUE,FALSE)</formula>
    </cfRule>
    <cfRule type="expression" dxfId="756" priority="2">
      <formula>IF(AND(AJ11&gt;=0, RIGHT(TEXT(AJ11,"0.#"),1)="."),TRUE,FALSE)</formula>
    </cfRule>
    <cfRule type="expression" dxfId="755" priority="3">
      <formula>IF(AND(AJ11&lt;0, RIGHT(TEXT(AJ11,"0.#"),1)&lt;&gt;"."),TRUE,FALSE)</formula>
    </cfRule>
    <cfRule type="expression" dxfId="75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BreakPreview" topLeftCell="A88" zoomScaleNormal="75" zoomScaleSheetLayoutView="100" workbookViewId="0">
      <selection activeCell="L86" sqref="L86:X8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83" t="s">
        <v>577</v>
      </c>
      <c r="H2" s="384"/>
      <c r="I2" s="384"/>
      <c r="J2" s="384"/>
      <c r="K2" s="384"/>
      <c r="L2" s="384"/>
      <c r="M2" s="384"/>
      <c r="N2" s="384"/>
      <c r="O2" s="384"/>
      <c r="P2" s="384"/>
      <c r="Q2" s="384"/>
      <c r="R2" s="384"/>
      <c r="S2" s="384"/>
      <c r="T2" s="384"/>
      <c r="U2" s="384"/>
      <c r="V2" s="384"/>
      <c r="W2" s="384"/>
      <c r="X2" s="384"/>
      <c r="Y2" s="384"/>
      <c r="Z2" s="384"/>
      <c r="AA2" s="384"/>
      <c r="AB2" s="385"/>
      <c r="AC2" s="383" t="s">
        <v>584</v>
      </c>
      <c r="AD2" s="384"/>
      <c r="AE2" s="384"/>
      <c r="AF2" s="384"/>
      <c r="AG2" s="384"/>
      <c r="AH2" s="384"/>
      <c r="AI2" s="384"/>
      <c r="AJ2" s="384"/>
      <c r="AK2" s="384"/>
      <c r="AL2" s="384"/>
      <c r="AM2" s="384"/>
      <c r="AN2" s="384"/>
      <c r="AO2" s="384"/>
      <c r="AP2" s="384"/>
      <c r="AQ2" s="384"/>
      <c r="AR2" s="384"/>
      <c r="AS2" s="384"/>
      <c r="AT2" s="384"/>
      <c r="AU2" s="384"/>
      <c r="AV2" s="384"/>
      <c r="AW2" s="384"/>
      <c r="AX2" s="386"/>
    </row>
    <row r="3" spans="1:50" ht="24.75" customHeight="1" x14ac:dyDescent="0.15">
      <c r="A3" s="722"/>
      <c r="B3" s="723"/>
      <c r="C3" s="723"/>
      <c r="D3" s="723"/>
      <c r="E3" s="723"/>
      <c r="F3" s="724"/>
      <c r="G3" s="390" t="s">
        <v>19</v>
      </c>
      <c r="H3" s="391"/>
      <c r="I3" s="391"/>
      <c r="J3" s="391"/>
      <c r="K3" s="391"/>
      <c r="L3" s="392" t="s">
        <v>20</v>
      </c>
      <c r="M3" s="391"/>
      <c r="N3" s="391"/>
      <c r="O3" s="391"/>
      <c r="P3" s="391"/>
      <c r="Q3" s="391"/>
      <c r="R3" s="391"/>
      <c r="S3" s="391"/>
      <c r="T3" s="391"/>
      <c r="U3" s="391"/>
      <c r="V3" s="391"/>
      <c r="W3" s="391"/>
      <c r="X3" s="393"/>
      <c r="Y3" s="387" t="s">
        <v>21</v>
      </c>
      <c r="Z3" s="388"/>
      <c r="AA3" s="388"/>
      <c r="AB3" s="389"/>
      <c r="AC3" s="390" t="s">
        <v>19</v>
      </c>
      <c r="AD3" s="391"/>
      <c r="AE3" s="391"/>
      <c r="AF3" s="391"/>
      <c r="AG3" s="391"/>
      <c r="AH3" s="392" t="s">
        <v>20</v>
      </c>
      <c r="AI3" s="391"/>
      <c r="AJ3" s="391"/>
      <c r="AK3" s="391"/>
      <c r="AL3" s="391"/>
      <c r="AM3" s="391"/>
      <c r="AN3" s="391"/>
      <c r="AO3" s="391"/>
      <c r="AP3" s="391"/>
      <c r="AQ3" s="391"/>
      <c r="AR3" s="391"/>
      <c r="AS3" s="391"/>
      <c r="AT3" s="393"/>
      <c r="AU3" s="387" t="s">
        <v>21</v>
      </c>
      <c r="AV3" s="388"/>
      <c r="AW3" s="388"/>
      <c r="AX3" s="489"/>
    </row>
    <row r="4" spans="1:50" ht="24.75" customHeight="1" x14ac:dyDescent="0.15">
      <c r="A4" s="722"/>
      <c r="B4" s="723"/>
      <c r="C4" s="723"/>
      <c r="D4" s="723"/>
      <c r="E4" s="723"/>
      <c r="F4" s="724"/>
      <c r="G4" s="368" t="s">
        <v>468</v>
      </c>
      <c r="H4" s="369"/>
      <c r="I4" s="369"/>
      <c r="J4" s="369"/>
      <c r="K4" s="370"/>
      <c r="L4" s="371" t="s">
        <v>514</v>
      </c>
      <c r="M4" s="372"/>
      <c r="N4" s="372"/>
      <c r="O4" s="372"/>
      <c r="P4" s="372"/>
      <c r="Q4" s="372"/>
      <c r="R4" s="372"/>
      <c r="S4" s="372"/>
      <c r="T4" s="372"/>
      <c r="U4" s="372"/>
      <c r="V4" s="372"/>
      <c r="W4" s="372"/>
      <c r="X4" s="373"/>
      <c r="Y4" s="403">
        <v>0.7</v>
      </c>
      <c r="Z4" s="404"/>
      <c r="AA4" s="404"/>
      <c r="AB4" s="405"/>
      <c r="AC4" s="368" t="s">
        <v>467</v>
      </c>
      <c r="AD4" s="369"/>
      <c r="AE4" s="369"/>
      <c r="AF4" s="369"/>
      <c r="AG4" s="370"/>
      <c r="AH4" s="371" t="s">
        <v>472</v>
      </c>
      <c r="AI4" s="372"/>
      <c r="AJ4" s="372"/>
      <c r="AK4" s="372"/>
      <c r="AL4" s="372"/>
      <c r="AM4" s="372"/>
      <c r="AN4" s="372"/>
      <c r="AO4" s="372"/>
      <c r="AP4" s="372"/>
      <c r="AQ4" s="372"/>
      <c r="AR4" s="372"/>
      <c r="AS4" s="372"/>
      <c r="AT4" s="373"/>
      <c r="AU4" s="403">
        <v>6</v>
      </c>
      <c r="AV4" s="404"/>
      <c r="AW4" s="404"/>
      <c r="AX4" s="490"/>
    </row>
    <row r="5" spans="1:50" ht="24.75" customHeight="1" x14ac:dyDescent="0.15">
      <c r="A5" s="722"/>
      <c r="B5" s="723"/>
      <c r="C5" s="723"/>
      <c r="D5" s="723"/>
      <c r="E5" s="723"/>
      <c r="F5" s="724"/>
      <c r="G5" s="418" t="s">
        <v>467</v>
      </c>
      <c r="H5" s="419"/>
      <c r="I5" s="419"/>
      <c r="J5" s="419"/>
      <c r="K5" s="420"/>
      <c r="L5" s="421" t="s">
        <v>515</v>
      </c>
      <c r="M5" s="422"/>
      <c r="N5" s="422"/>
      <c r="O5" s="422"/>
      <c r="P5" s="422"/>
      <c r="Q5" s="422"/>
      <c r="R5" s="422"/>
      <c r="S5" s="422"/>
      <c r="T5" s="422"/>
      <c r="U5" s="422"/>
      <c r="V5" s="422"/>
      <c r="W5" s="422"/>
      <c r="X5" s="423"/>
      <c r="Y5" s="424">
        <v>0.6</v>
      </c>
      <c r="Z5" s="425"/>
      <c r="AA5" s="425"/>
      <c r="AB5" s="426"/>
      <c r="AC5" s="418" t="s">
        <v>468</v>
      </c>
      <c r="AD5" s="419"/>
      <c r="AE5" s="419"/>
      <c r="AF5" s="419"/>
      <c r="AG5" s="420"/>
      <c r="AH5" s="421" t="s">
        <v>473</v>
      </c>
      <c r="AI5" s="422"/>
      <c r="AJ5" s="422"/>
      <c r="AK5" s="422"/>
      <c r="AL5" s="422"/>
      <c r="AM5" s="422"/>
      <c r="AN5" s="422"/>
      <c r="AO5" s="422"/>
      <c r="AP5" s="422"/>
      <c r="AQ5" s="422"/>
      <c r="AR5" s="422"/>
      <c r="AS5" s="422"/>
      <c r="AT5" s="423"/>
      <c r="AU5" s="424">
        <v>3</v>
      </c>
      <c r="AV5" s="425"/>
      <c r="AW5" s="425"/>
      <c r="AX5" s="573"/>
    </row>
    <row r="6" spans="1:50" ht="24.75" customHeight="1" x14ac:dyDescent="0.15">
      <c r="A6" s="722"/>
      <c r="B6" s="723"/>
      <c r="C6" s="723"/>
      <c r="D6" s="723"/>
      <c r="E6" s="723"/>
      <c r="F6" s="724"/>
      <c r="G6" s="418" t="s">
        <v>471</v>
      </c>
      <c r="H6" s="419"/>
      <c r="I6" s="419"/>
      <c r="J6" s="419"/>
      <c r="K6" s="420"/>
      <c r="L6" s="421" t="s">
        <v>516</v>
      </c>
      <c r="M6" s="422"/>
      <c r="N6" s="422"/>
      <c r="O6" s="422"/>
      <c r="P6" s="422"/>
      <c r="Q6" s="422"/>
      <c r="R6" s="422"/>
      <c r="S6" s="422"/>
      <c r="T6" s="422"/>
      <c r="U6" s="422"/>
      <c r="V6" s="422"/>
      <c r="W6" s="422"/>
      <c r="X6" s="423"/>
      <c r="Y6" s="424">
        <v>0.6</v>
      </c>
      <c r="Z6" s="425"/>
      <c r="AA6" s="425"/>
      <c r="AB6" s="426"/>
      <c r="AC6" s="418" t="s">
        <v>483</v>
      </c>
      <c r="AD6" s="419"/>
      <c r="AE6" s="419"/>
      <c r="AF6" s="419"/>
      <c r="AG6" s="420"/>
      <c r="AH6" s="421" t="s">
        <v>484</v>
      </c>
      <c r="AI6" s="422"/>
      <c r="AJ6" s="422"/>
      <c r="AK6" s="422"/>
      <c r="AL6" s="422"/>
      <c r="AM6" s="422"/>
      <c r="AN6" s="422"/>
      <c r="AO6" s="422"/>
      <c r="AP6" s="422"/>
      <c r="AQ6" s="422"/>
      <c r="AR6" s="422"/>
      <c r="AS6" s="422"/>
      <c r="AT6" s="423"/>
      <c r="AU6" s="424">
        <v>25</v>
      </c>
      <c r="AV6" s="425"/>
      <c r="AW6" s="425"/>
      <c r="AX6" s="573"/>
    </row>
    <row r="7" spans="1:50" ht="24.75" customHeight="1" x14ac:dyDescent="0.15">
      <c r="A7" s="722"/>
      <c r="B7" s="723"/>
      <c r="C7" s="723"/>
      <c r="D7" s="723"/>
      <c r="E7" s="723"/>
      <c r="F7" s="724"/>
      <c r="G7" s="418"/>
      <c r="H7" s="419"/>
      <c r="I7" s="419"/>
      <c r="J7" s="419"/>
      <c r="K7" s="420"/>
      <c r="L7" s="421"/>
      <c r="M7" s="422"/>
      <c r="N7" s="422"/>
      <c r="O7" s="422"/>
      <c r="P7" s="422"/>
      <c r="Q7" s="422"/>
      <c r="R7" s="422"/>
      <c r="S7" s="422"/>
      <c r="T7" s="422"/>
      <c r="U7" s="422"/>
      <c r="V7" s="422"/>
      <c r="W7" s="422"/>
      <c r="X7" s="423"/>
      <c r="Y7" s="424"/>
      <c r="Z7" s="425"/>
      <c r="AA7" s="425"/>
      <c r="AB7" s="426"/>
      <c r="AC7" s="418" t="s">
        <v>470</v>
      </c>
      <c r="AD7" s="419"/>
      <c r="AE7" s="419"/>
      <c r="AF7" s="419"/>
      <c r="AG7" s="420"/>
      <c r="AH7" s="421" t="s">
        <v>485</v>
      </c>
      <c r="AI7" s="422"/>
      <c r="AJ7" s="422"/>
      <c r="AK7" s="422"/>
      <c r="AL7" s="422"/>
      <c r="AM7" s="422"/>
      <c r="AN7" s="422"/>
      <c r="AO7" s="422"/>
      <c r="AP7" s="422"/>
      <c r="AQ7" s="422"/>
      <c r="AR7" s="422"/>
      <c r="AS7" s="422"/>
      <c r="AT7" s="423"/>
      <c r="AU7" s="424">
        <v>3</v>
      </c>
      <c r="AV7" s="425"/>
      <c r="AW7" s="425"/>
      <c r="AX7" s="573"/>
    </row>
    <row r="8" spans="1:50" ht="24.75" customHeight="1" x14ac:dyDescent="0.15">
      <c r="A8" s="722"/>
      <c r="B8" s="723"/>
      <c r="C8" s="723"/>
      <c r="D8" s="723"/>
      <c r="E8" s="723"/>
      <c r="F8" s="724"/>
      <c r="G8" s="418"/>
      <c r="H8" s="419"/>
      <c r="I8" s="419"/>
      <c r="J8" s="419"/>
      <c r="K8" s="420"/>
      <c r="L8" s="421"/>
      <c r="M8" s="422"/>
      <c r="N8" s="422"/>
      <c r="O8" s="422"/>
      <c r="P8" s="422"/>
      <c r="Q8" s="422"/>
      <c r="R8" s="422"/>
      <c r="S8" s="422"/>
      <c r="T8" s="422"/>
      <c r="U8" s="422"/>
      <c r="V8" s="422"/>
      <c r="W8" s="422"/>
      <c r="X8" s="423"/>
      <c r="Y8" s="424"/>
      <c r="Z8" s="425"/>
      <c r="AA8" s="425"/>
      <c r="AB8" s="426"/>
      <c r="AC8" s="418" t="s">
        <v>471</v>
      </c>
      <c r="AD8" s="419"/>
      <c r="AE8" s="419"/>
      <c r="AF8" s="419"/>
      <c r="AG8" s="420"/>
      <c r="AH8" s="421" t="s">
        <v>486</v>
      </c>
      <c r="AI8" s="422"/>
      <c r="AJ8" s="422"/>
      <c r="AK8" s="422"/>
      <c r="AL8" s="422"/>
      <c r="AM8" s="422"/>
      <c r="AN8" s="422"/>
      <c r="AO8" s="422"/>
      <c r="AP8" s="422"/>
      <c r="AQ8" s="422"/>
      <c r="AR8" s="422"/>
      <c r="AS8" s="422"/>
      <c r="AT8" s="423"/>
      <c r="AU8" s="424">
        <v>6</v>
      </c>
      <c r="AV8" s="425"/>
      <c r="AW8" s="425"/>
      <c r="AX8" s="573"/>
    </row>
    <row r="9" spans="1:50" ht="13.5" hidden="1" customHeight="1" x14ac:dyDescent="0.15">
      <c r="A9" s="722"/>
      <c r="B9" s="723"/>
      <c r="C9" s="723"/>
      <c r="D9" s="723"/>
      <c r="E9" s="723"/>
      <c r="F9" s="724"/>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573"/>
    </row>
    <row r="10" spans="1:50" ht="24.75" customHeight="1" x14ac:dyDescent="0.15">
      <c r="A10" s="722"/>
      <c r="B10" s="723"/>
      <c r="C10" s="723"/>
      <c r="D10" s="723"/>
      <c r="E10" s="723"/>
      <c r="F10" s="724"/>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573"/>
    </row>
    <row r="11" spans="1:50" ht="24.75" customHeight="1" x14ac:dyDescent="0.15">
      <c r="A11" s="722"/>
      <c r="B11" s="723"/>
      <c r="C11" s="723"/>
      <c r="D11" s="723"/>
      <c r="E11" s="723"/>
      <c r="F11" s="724"/>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573"/>
    </row>
    <row r="12" spans="1:50" ht="24.75" customHeight="1" x14ac:dyDescent="0.15">
      <c r="A12" s="722"/>
      <c r="B12" s="723"/>
      <c r="C12" s="723"/>
      <c r="D12" s="723"/>
      <c r="E12" s="723"/>
      <c r="F12" s="724"/>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573"/>
    </row>
    <row r="13" spans="1:50" ht="24.75" customHeight="1" x14ac:dyDescent="0.15">
      <c r="A13" s="722"/>
      <c r="B13" s="723"/>
      <c r="C13" s="723"/>
      <c r="D13" s="723"/>
      <c r="E13" s="723"/>
      <c r="F13" s="724"/>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573"/>
    </row>
    <row r="14" spans="1:50" ht="24.75" customHeight="1" thickBot="1" x14ac:dyDescent="0.2">
      <c r="A14" s="722"/>
      <c r="B14" s="723"/>
      <c r="C14" s="723"/>
      <c r="D14" s="723"/>
      <c r="E14" s="723"/>
      <c r="F14" s="724"/>
      <c r="G14" s="576" t="s">
        <v>22</v>
      </c>
      <c r="H14" s="577"/>
      <c r="I14" s="577"/>
      <c r="J14" s="577"/>
      <c r="K14" s="577"/>
      <c r="L14" s="578"/>
      <c r="M14" s="157"/>
      <c r="N14" s="157"/>
      <c r="O14" s="157"/>
      <c r="P14" s="157"/>
      <c r="Q14" s="157"/>
      <c r="R14" s="157"/>
      <c r="S14" s="157"/>
      <c r="T14" s="157"/>
      <c r="U14" s="157"/>
      <c r="V14" s="157"/>
      <c r="W14" s="157"/>
      <c r="X14" s="158"/>
      <c r="Y14" s="579">
        <f>ROUND(SUM(Y4:AB13),0)</f>
        <v>2</v>
      </c>
      <c r="Z14" s="580"/>
      <c r="AA14" s="580"/>
      <c r="AB14" s="581"/>
      <c r="AC14" s="576" t="s">
        <v>22</v>
      </c>
      <c r="AD14" s="577"/>
      <c r="AE14" s="577"/>
      <c r="AF14" s="577"/>
      <c r="AG14" s="577"/>
      <c r="AH14" s="578"/>
      <c r="AI14" s="157"/>
      <c r="AJ14" s="157"/>
      <c r="AK14" s="157"/>
      <c r="AL14" s="157"/>
      <c r="AM14" s="157"/>
      <c r="AN14" s="157"/>
      <c r="AO14" s="157"/>
      <c r="AP14" s="157"/>
      <c r="AQ14" s="157"/>
      <c r="AR14" s="157"/>
      <c r="AS14" s="157"/>
      <c r="AT14" s="158"/>
      <c r="AU14" s="579">
        <f>SUM(AU4:AX13)</f>
        <v>43</v>
      </c>
      <c r="AV14" s="580"/>
      <c r="AW14" s="580"/>
      <c r="AX14" s="582"/>
    </row>
    <row r="15" spans="1:50" ht="30" customHeight="1" x14ac:dyDescent="0.15">
      <c r="A15" s="722"/>
      <c r="B15" s="723"/>
      <c r="C15" s="723"/>
      <c r="D15" s="723"/>
      <c r="E15" s="723"/>
      <c r="F15" s="724"/>
      <c r="G15" s="383" t="s">
        <v>578</v>
      </c>
      <c r="H15" s="384"/>
      <c r="I15" s="384"/>
      <c r="J15" s="384"/>
      <c r="K15" s="384"/>
      <c r="L15" s="384"/>
      <c r="M15" s="384"/>
      <c r="N15" s="384"/>
      <c r="O15" s="384"/>
      <c r="P15" s="384"/>
      <c r="Q15" s="384"/>
      <c r="R15" s="384"/>
      <c r="S15" s="384"/>
      <c r="T15" s="384"/>
      <c r="U15" s="384"/>
      <c r="V15" s="384"/>
      <c r="W15" s="384"/>
      <c r="X15" s="384"/>
      <c r="Y15" s="384"/>
      <c r="Z15" s="384"/>
      <c r="AA15" s="384"/>
      <c r="AB15" s="385"/>
      <c r="AC15" s="383" t="s">
        <v>585</v>
      </c>
      <c r="AD15" s="574"/>
      <c r="AE15" s="574"/>
      <c r="AF15" s="574"/>
      <c r="AG15" s="574"/>
      <c r="AH15" s="574"/>
      <c r="AI15" s="574"/>
      <c r="AJ15" s="574"/>
      <c r="AK15" s="574"/>
      <c r="AL15" s="574"/>
      <c r="AM15" s="574"/>
      <c r="AN15" s="574"/>
      <c r="AO15" s="574"/>
      <c r="AP15" s="574"/>
      <c r="AQ15" s="574"/>
      <c r="AR15" s="574"/>
      <c r="AS15" s="574"/>
      <c r="AT15" s="574"/>
      <c r="AU15" s="574"/>
      <c r="AV15" s="574"/>
      <c r="AW15" s="574"/>
      <c r="AX15" s="575"/>
    </row>
    <row r="16" spans="1:50" ht="25.5" customHeight="1" x14ac:dyDescent="0.15">
      <c r="A16" s="722"/>
      <c r="B16" s="723"/>
      <c r="C16" s="723"/>
      <c r="D16" s="723"/>
      <c r="E16" s="723"/>
      <c r="F16" s="724"/>
      <c r="G16" s="390" t="s">
        <v>19</v>
      </c>
      <c r="H16" s="391"/>
      <c r="I16" s="391"/>
      <c r="J16" s="391"/>
      <c r="K16" s="391"/>
      <c r="L16" s="392" t="s">
        <v>20</v>
      </c>
      <c r="M16" s="391"/>
      <c r="N16" s="391"/>
      <c r="O16" s="391"/>
      <c r="P16" s="391"/>
      <c r="Q16" s="391"/>
      <c r="R16" s="391"/>
      <c r="S16" s="391"/>
      <c r="T16" s="391"/>
      <c r="U16" s="391"/>
      <c r="V16" s="391"/>
      <c r="W16" s="391"/>
      <c r="X16" s="393"/>
      <c r="Y16" s="387" t="s">
        <v>21</v>
      </c>
      <c r="Z16" s="388"/>
      <c r="AA16" s="388"/>
      <c r="AB16" s="389"/>
      <c r="AC16" s="390" t="s">
        <v>19</v>
      </c>
      <c r="AD16" s="391"/>
      <c r="AE16" s="391"/>
      <c r="AF16" s="391"/>
      <c r="AG16" s="391"/>
      <c r="AH16" s="392" t="s">
        <v>20</v>
      </c>
      <c r="AI16" s="391"/>
      <c r="AJ16" s="391"/>
      <c r="AK16" s="391"/>
      <c r="AL16" s="391"/>
      <c r="AM16" s="391"/>
      <c r="AN16" s="391"/>
      <c r="AO16" s="391"/>
      <c r="AP16" s="391"/>
      <c r="AQ16" s="391"/>
      <c r="AR16" s="391"/>
      <c r="AS16" s="391"/>
      <c r="AT16" s="393"/>
      <c r="AU16" s="387" t="s">
        <v>21</v>
      </c>
      <c r="AV16" s="388"/>
      <c r="AW16" s="388"/>
      <c r="AX16" s="489"/>
    </row>
    <row r="17" spans="1:50" ht="24.75" customHeight="1" x14ac:dyDescent="0.15">
      <c r="A17" s="722"/>
      <c r="B17" s="723"/>
      <c r="C17" s="723"/>
      <c r="D17" s="723"/>
      <c r="E17" s="723"/>
      <c r="F17" s="724"/>
      <c r="G17" s="368" t="s">
        <v>467</v>
      </c>
      <c r="H17" s="369"/>
      <c r="I17" s="369"/>
      <c r="J17" s="369"/>
      <c r="K17" s="370"/>
      <c r="L17" s="371" t="s">
        <v>491</v>
      </c>
      <c r="M17" s="372"/>
      <c r="N17" s="372"/>
      <c r="O17" s="372"/>
      <c r="P17" s="372"/>
      <c r="Q17" s="372"/>
      <c r="R17" s="372"/>
      <c r="S17" s="372"/>
      <c r="T17" s="372"/>
      <c r="U17" s="372"/>
      <c r="V17" s="372"/>
      <c r="W17" s="372"/>
      <c r="X17" s="373"/>
      <c r="Y17" s="403">
        <v>22</v>
      </c>
      <c r="Z17" s="404"/>
      <c r="AA17" s="404"/>
      <c r="AB17" s="405"/>
      <c r="AC17" s="368" t="s">
        <v>467</v>
      </c>
      <c r="AD17" s="369"/>
      <c r="AE17" s="369"/>
      <c r="AF17" s="369"/>
      <c r="AG17" s="370"/>
      <c r="AH17" s="371" t="s">
        <v>518</v>
      </c>
      <c r="AI17" s="372"/>
      <c r="AJ17" s="372"/>
      <c r="AK17" s="372"/>
      <c r="AL17" s="372"/>
      <c r="AM17" s="372"/>
      <c r="AN17" s="372"/>
      <c r="AO17" s="372"/>
      <c r="AP17" s="372"/>
      <c r="AQ17" s="372"/>
      <c r="AR17" s="372"/>
      <c r="AS17" s="372"/>
      <c r="AT17" s="373"/>
      <c r="AU17" s="403">
        <v>2</v>
      </c>
      <c r="AV17" s="404"/>
      <c r="AW17" s="404"/>
      <c r="AX17" s="490"/>
    </row>
    <row r="18" spans="1:50" ht="24.75" customHeight="1" x14ac:dyDescent="0.15">
      <c r="A18" s="722"/>
      <c r="B18" s="723"/>
      <c r="C18" s="723"/>
      <c r="D18" s="723"/>
      <c r="E18" s="723"/>
      <c r="F18" s="724"/>
      <c r="G18" s="418" t="s">
        <v>468</v>
      </c>
      <c r="H18" s="734"/>
      <c r="I18" s="734"/>
      <c r="J18" s="734"/>
      <c r="K18" s="735"/>
      <c r="L18" s="421" t="s">
        <v>473</v>
      </c>
      <c r="M18" s="736"/>
      <c r="N18" s="736"/>
      <c r="O18" s="736"/>
      <c r="P18" s="736"/>
      <c r="Q18" s="736"/>
      <c r="R18" s="736"/>
      <c r="S18" s="736"/>
      <c r="T18" s="736"/>
      <c r="U18" s="736"/>
      <c r="V18" s="736"/>
      <c r="W18" s="736"/>
      <c r="X18" s="737"/>
      <c r="Y18" s="424">
        <v>2</v>
      </c>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573"/>
    </row>
    <row r="19" spans="1:50" ht="24.75" customHeight="1" x14ac:dyDescent="0.15">
      <c r="A19" s="722"/>
      <c r="B19" s="723"/>
      <c r="C19" s="723"/>
      <c r="D19" s="723"/>
      <c r="E19" s="723"/>
      <c r="F19" s="724"/>
      <c r="G19" s="418" t="s">
        <v>490</v>
      </c>
      <c r="H19" s="734"/>
      <c r="I19" s="734"/>
      <c r="J19" s="734"/>
      <c r="K19" s="735"/>
      <c r="L19" s="421" t="s">
        <v>492</v>
      </c>
      <c r="M19" s="736"/>
      <c r="N19" s="736"/>
      <c r="O19" s="736"/>
      <c r="P19" s="736"/>
      <c r="Q19" s="736"/>
      <c r="R19" s="736"/>
      <c r="S19" s="736"/>
      <c r="T19" s="736"/>
      <c r="U19" s="736"/>
      <c r="V19" s="736"/>
      <c r="W19" s="736"/>
      <c r="X19" s="737"/>
      <c r="Y19" s="424">
        <v>21</v>
      </c>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573"/>
    </row>
    <row r="20" spans="1:50" ht="24.75" customHeight="1" x14ac:dyDescent="0.15">
      <c r="A20" s="722"/>
      <c r="B20" s="723"/>
      <c r="C20" s="723"/>
      <c r="D20" s="723"/>
      <c r="E20" s="723"/>
      <c r="F20" s="724"/>
      <c r="G20" s="418" t="s">
        <v>471</v>
      </c>
      <c r="H20" s="734"/>
      <c r="I20" s="734"/>
      <c r="J20" s="734"/>
      <c r="K20" s="735"/>
      <c r="L20" s="421" t="s">
        <v>493</v>
      </c>
      <c r="M20" s="736"/>
      <c r="N20" s="736"/>
      <c r="O20" s="736"/>
      <c r="P20" s="736"/>
      <c r="Q20" s="736"/>
      <c r="R20" s="736"/>
      <c r="S20" s="736"/>
      <c r="T20" s="736"/>
      <c r="U20" s="736"/>
      <c r="V20" s="736"/>
      <c r="W20" s="736"/>
      <c r="X20" s="737"/>
      <c r="Y20" s="424">
        <v>25</v>
      </c>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573"/>
    </row>
    <row r="21" spans="1:50" ht="24.75" customHeight="1" x14ac:dyDescent="0.15">
      <c r="A21" s="722"/>
      <c r="B21" s="723"/>
      <c r="C21" s="723"/>
      <c r="D21" s="723"/>
      <c r="E21" s="723"/>
      <c r="F21" s="724"/>
      <c r="G21" s="418"/>
      <c r="H21" s="734"/>
      <c r="I21" s="734"/>
      <c r="J21" s="734"/>
      <c r="K21" s="735"/>
      <c r="L21" s="421"/>
      <c r="M21" s="736"/>
      <c r="N21" s="736"/>
      <c r="O21" s="736"/>
      <c r="P21" s="736"/>
      <c r="Q21" s="736"/>
      <c r="R21" s="736"/>
      <c r="S21" s="736"/>
      <c r="T21" s="736"/>
      <c r="U21" s="736"/>
      <c r="V21" s="736"/>
      <c r="W21" s="736"/>
      <c r="X21" s="737"/>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573"/>
    </row>
    <row r="22" spans="1:50" ht="24.75" customHeight="1" x14ac:dyDescent="0.15">
      <c r="A22" s="722"/>
      <c r="B22" s="723"/>
      <c r="C22" s="723"/>
      <c r="D22" s="723"/>
      <c r="E22" s="723"/>
      <c r="F22" s="724"/>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573"/>
    </row>
    <row r="23" spans="1:50" ht="24.75" customHeight="1" x14ac:dyDescent="0.15">
      <c r="A23" s="722"/>
      <c r="B23" s="723"/>
      <c r="C23" s="723"/>
      <c r="D23" s="723"/>
      <c r="E23" s="723"/>
      <c r="F23" s="724"/>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573"/>
    </row>
    <row r="24" spans="1:50" ht="24.75" customHeight="1" x14ac:dyDescent="0.15">
      <c r="A24" s="722"/>
      <c r="B24" s="723"/>
      <c r="C24" s="723"/>
      <c r="D24" s="723"/>
      <c r="E24" s="723"/>
      <c r="F24" s="724"/>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573"/>
    </row>
    <row r="25" spans="1:50" ht="24.75" customHeight="1" x14ac:dyDescent="0.15">
      <c r="A25" s="722"/>
      <c r="B25" s="723"/>
      <c r="C25" s="723"/>
      <c r="D25" s="723"/>
      <c r="E25" s="723"/>
      <c r="F25" s="724"/>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573"/>
    </row>
    <row r="26" spans="1:50" ht="24.75" customHeight="1" x14ac:dyDescent="0.15">
      <c r="A26" s="722"/>
      <c r="B26" s="723"/>
      <c r="C26" s="723"/>
      <c r="D26" s="723"/>
      <c r="E26" s="723"/>
      <c r="F26" s="724"/>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573"/>
    </row>
    <row r="27" spans="1:50" ht="24.75" customHeight="1" thickBot="1" x14ac:dyDescent="0.2">
      <c r="A27" s="722"/>
      <c r="B27" s="723"/>
      <c r="C27" s="723"/>
      <c r="D27" s="723"/>
      <c r="E27" s="723"/>
      <c r="F27" s="724"/>
      <c r="G27" s="576" t="s">
        <v>22</v>
      </c>
      <c r="H27" s="577"/>
      <c r="I27" s="577"/>
      <c r="J27" s="577"/>
      <c r="K27" s="577"/>
      <c r="L27" s="578"/>
      <c r="M27" s="157"/>
      <c r="N27" s="157"/>
      <c r="O27" s="157"/>
      <c r="P27" s="157"/>
      <c r="Q27" s="157"/>
      <c r="R27" s="157"/>
      <c r="S27" s="157"/>
      <c r="T27" s="157"/>
      <c r="U27" s="157"/>
      <c r="V27" s="157"/>
      <c r="W27" s="157"/>
      <c r="X27" s="158"/>
      <c r="Y27" s="579">
        <f>SUM(Y17:AB26)</f>
        <v>70</v>
      </c>
      <c r="Z27" s="580"/>
      <c r="AA27" s="580"/>
      <c r="AB27" s="581"/>
      <c r="AC27" s="576" t="s">
        <v>22</v>
      </c>
      <c r="AD27" s="577"/>
      <c r="AE27" s="577"/>
      <c r="AF27" s="577"/>
      <c r="AG27" s="577"/>
      <c r="AH27" s="578"/>
      <c r="AI27" s="157"/>
      <c r="AJ27" s="157"/>
      <c r="AK27" s="157"/>
      <c r="AL27" s="157"/>
      <c r="AM27" s="157"/>
      <c r="AN27" s="157"/>
      <c r="AO27" s="157"/>
      <c r="AP27" s="157"/>
      <c r="AQ27" s="157"/>
      <c r="AR27" s="157"/>
      <c r="AS27" s="157"/>
      <c r="AT27" s="158"/>
      <c r="AU27" s="579">
        <f>SUM(AU17:AX26)</f>
        <v>2</v>
      </c>
      <c r="AV27" s="580"/>
      <c r="AW27" s="580"/>
      <c r="AX27" s="582"/>
    </row>
    <row r="28" spans="1:50" ht="30" customHeight="1" x14ac:dyDescent="0.15">
      <c r="A28" s="722"/>
      <c r="B28" s="723"/>
      <c r="C28" s="723"/>
      <c r="D28" s="723"/>
      <c r="E28" s="723"/>
      <c r="F28" s="724"/>
      <c r="G28" s="383" t="s">
        <v>579</v>
      </c>
      <c r="H28" s="384"/>
      <c r="I28" s="384"/>
      <c r="J28" s="384"/>
      <c r="K28" s="384"/>
      <c r="L28" s="384"/>
      <c r="M28" s="384"/>
      <c r="N28" s="384"/>
      <c r="O28" s="384"/>
      <c r="P28" s="384"/>
      <c r="Q28" s="384"/>
      <c r="R28" s="384"/>
      <c r="S28" s="384"/>
      <c r="T28" s="384"/>
      <c r="U28" s="384"/>
      <c r="V28" s="384"/>
      <c r="W28" s="384"/>
      <c r="X28" s="384"/>
      <c r="Y28" s="384"/>
      <c r="Z28" s="384"/>
      <c r="AA28" s="384"/>
      <c r="AB28" s="385"/>
      <c r="AC28" s="383" t="s">
        <v>586</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722"/>
      <c r="B29" s="723"/>
      <c r="C29" s="723"/>
      <c r="D29" s="723"/>
      <c r="E29" s="723"/>
      <c r="F29" s="724"/>
      <c r="G29" s="390" t="s">
        <v>19</v>
      </c>
      <c r="H29" s="391"/>
      <c r="I29" s="391"/>
      <c r="J29" s="391"/>
      <c r="K29" s="391"/>
      <c r="L29" s="392" t="s">
        <v>20</v>
      </c>
      <c r="M29" s="391"/>
      <c r="N29" s="391"/>
      <c r="O29" s="391"/>
      <c r="P29" s="391"/>
      <c r="Q29" s="391"/>
      <c r="R29" s="391"/>
      <c r="S29" s="391"/>
      <c r="T29" s="391"/>
      <c r="U29" s="391"/>
      <c r="V29" s="391"/>
      <c r="W29" s="391"/>
      <c r="X29" s="393"/>
      <c r="Y29" s="387" t="s">
        <v>21</v>
      </c>
      <c r="Z29" s="388"/>
      <c r="AA29" s="388"/>
      <c r="AB29" s="389"/>
      <c r="AC29" s="390" t="s">
        <v>19</v>
      </c>
      <c r="AD29" s="391"/>
      <c r="AE29" s="391"/>
      <c r="AF29" s="391"/>
      <c r="AG29" s="391"/>
      <c r="AH29" s="392" t="s">
        <v>20</v>
      </c>
      <c r="AI29" s="391"/>
      <c r="AJ29" s="391"/>
      <c r="AK29" s="391"/>
      <c r="AL29" s="391"/>
      <c r="AM29" s="391"/>
      <c r="AN29" s="391"/>
      <c r="AO29" s="391"/>
      <c r="AP29" s="391"/>
      <c r="AQ29" s="391"/>
      <c r="AR29" s="391"/>
      <c r="AS29" s="391"/>
      <c r="AT29" s="393"/>
      <c r="AU29" s="387" t="s">
        <v>21</v>
      </c>
      <c r="AV29" s="388"/>
      <c r="AW29" s="388"/>
      <c r="AX29" s="489"/>
    </row>
    <row r="30" spans="1:50" ht="24.75" customHeight="1" x14ac:dyDescent="0.15">
      <c r="A30" s="722"/>
      <c r="B30" s="723"/>
      <c r="C30" s="723"/>
      <c r="D30" s="723"/>
      <c r="E30" s="723"/>
      <c r="F30" s="724"/>
      <c r="G30" s="368" t="s">
        <v>467</v>
      </c>
      <c r="H30" s="369"/>
      <c r="I30" s="369"/>
      <c r="J30" s="369"/>
      <c r="K30" s="370"/>
      <c r="L30" s="371" t="s">
        <v>472</v>
      </c>
      <c r="M30" s="372"/>
      <c r="N30" s="372"/>
      <c r="O30" s="372"/>
      <c r="P30" s="372"/>
      <c r="Q30" s="372"/>
      <c r="R30" s="372"/>
      <c r="S30" s="372"/>
      <c r="T30" s="372"/>
      <c r="U30" s="372"/>
      <c r="V30" s="372"/>
      <c r="W30" s="372"/>
      <c r="X30" s="373"/>
      <c r="Y30" s="403">
        <v>20</v>
      </c>
      <c r="Z30" s="404"/>
      <c r="AA30" s="404"/>
      <c r="AB30" s="490"/>
      <c r="AC30" s="368" t="s">
        <v>467</v>
      </c>
      <c r="AD30" s="369"/>
      <c r="AE30" s="369"/>
      <c r="AF30" s="369"/>
      <c r="AG30" s="370"/>
      <c r="AH30" s="371" t="s">
        <v>517</v>
      </c>
      <c r="AI30" s="372"/>
      <c r="AJ30" s="372"/>
      <c r="AK30" s="372"/>
      <c r="AL30" s="372"/>
      <c r="AM30" s="372"/>
      <c r="AN30" s="372"/>
      <c r="AO30" s="372"/>
      <c r="AP30" s="372"/>
      <c r="AQ30" s="372"/>
      <c r="AR30" s="372"/>
      <c r="AS30" s="372"/>
      <c r="AT30" s="373"/>
      <c r="AU30" s="403">
        <v>1</v>
      </c>
      <c r="AV30" s="404"/>
      <c r="AW30" s="404"/>
      <c r="AX30" s="490"/>
    </row>
    <row r="31" spans="1:50" ht="27.75" customHeight="1" x14ac:dyDescent="0.15">
      <c r="A31" s="722"/>
      <c r="B31" s="723"/>
      <c r="C31" s="723"/>
      <c r="D31" s="723"/>
      <c r="E31" s="723"/>
      <c r="F31" s="724"/>
      <c r="G31" s="418" t="s">
        <v>468</v>
      </c>
      <c r="H31" s="419"/>
      <c r="I31" s="419"/>
      <c r="J31" s="419"/>
      <c r="K31" s="420"/>
      <c r="L31" s="421" t="s">
        <v>473</v>
      </c>
      <c r="M31" s="422"/>
      <c r="N31" s="422"/>
      <c r="O31" s="422"/>
      <c r="P31" s="422"/>
      <c r="Q31" s="422"/>
      <c r="R31" s="422"/>
      <c r="S31" s="422"/>
      <c r="T31" s="422"/>
      <c r="U31" s="422"/>
      <c r="V31" s="422"/>
      <c r="W31" s="422"/>
      <c r="X31" s="423"/>
      <c r="Y31" s="424">
        <v>6</v>
      </c>
      <c r="Z31" s="425"/>
      <c r="AA31" s="425"/>
      <c r="AB31" s="573"/>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573"/>
    </row>
    <row r="32" spans="1:50" ht="24.75" customHeight="1" x14ac:dyDescent="0.15">
      <c r="A32" s="722"/>
      <c r="B32" s="723"/>
      <c r="C32" s="723"/>
      <c r="D32" s="723"/>
      <c r="E32" s="723"/>
      <c r="F32" s="724"/>
      <c r="G32" s="418" t="s">
        <v>469</v>
      </c>
      <c r="H32" s="419"/>
      <c r="I32" s="419"/>
      <c r="J32" s="419"/>
      <c r="K32" s="420"/>
      <c r="L32" s="421" t="s">
        <v>474</v>
      </c>
      <c r="M32" s="422"/>
      <c r="N32" s="422"/>
      <c r="O32" s="422"/>
      <c r="P32" s="422"/>
      <c r="Q32" s="422"/>
      <c r="R32" s="422"/>
      <c r="S32" s="422"/>
      <c r="T32" s="422"/>
      <c r="U32" s="422"/>
      <c r="V32" s="422"/>
      <c r="W32" s="422"/>
      <c r="X32" s="423"/>
      <c r="Y32" s="424">
        <v>2</v>
      </c>
      <c r="Z32" s="425"/>
      <c r="AA32" s="425"/>
      <c r="AB32" s="573"/>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573"/>
    </row>
    <row r="33" spans="1:50" ht="24.75" customHeight="1" x14ac:dyDescent="0.15">
      <c r="A33" s="722"/>
      <c r="B33" s="723"/>
      <c r="C33" s="723"/>
      <c r="D33" s="723"/>
      <c r="E33" s="723"/>
      <c r="F33" s="724"/>
      <c r="G33" s="418" t="s">
        <v>470</v>
      </c>
      <c r="H33" s="419"/>
      <c r="I33" s="419"/>
      <c r="J33" s="419"/>
      <c r="K33" s="420"/>
      <c r="L33" s="421" t="s">
        <v>475</v>
      </c>
      <c r="M33" s="422"/>
      <c r="N33" s="422"/>
      <c r="O33" s="422"/>
      <c r="P33" s="422"/>
      <c r="Q33" s="422"/>
      <c r="R33" s="422"/>
      <c r="S33" s="422"/>
      <c r="T33" s="422"/>
      <c r="U33" s="422"/>
      <c r="V33" s="422"/>
      <c r="W33" s="422"/>
      <c r="X33" s="423"/>
      <c r="Y33" s="424">
        <v>12</v>
      </c>
      <c r="Z33" s="425"/>
      <c r="AA33" s="425"/>
      <c r="AB33" s="573"/>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573"/>
    </row>
    <row r="34" spans="1:50" ht="24.75" customHeight="1" x14ac:dyDescent="0.15">
      <c r="A34" s="722"/>
      <c r="B34" s="723"/>
      <c r="C34" s="723"/>
      <c r="D34" s="723"/>
      <c r="E34" s="723"/>
      <c r="F34" s="724"/>
      <c r="G34" s="418" t="s">
        <v>471</v>
      </c>
      <c r="H34" s="419"/>
      <c r="I34" s="419"/>
      <c r="J34" s="419"/>
      <c r="K34" s="420"/>
      <c r="L34" s="421" t="s">
        <v>476</v>
      </c>
      <c r="M34" s="422"/>
      <c r="N34" s="422"/>
      <c r="O34" s="422"/>
      <c r="P34" s="422"/>
      <c r="Q34" s="422"/>
      <c r="R34" s="422"/>
      <c r="S34" s="422"/>
      <c r="T34" s="422"/>
      <c r="U34" s="422"/>
      <c r="V34" s="422"/>
      <c r="W34" s="422"/>
      <c r="X34" s="423"/>
      <c r="Y34" s="424">
        <v>13</v>
      </c>
      <c r="Z34" s="425"/>
      <c r="AA34" s="425"/>
      <c r="AB34" s="573"/>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573"/>
    </row>
    <row r="35" spans="1:50" ht="24.75" customHeight="1" x14ac:dyDescent="0.15">
      <c r="A35" s="722"/>
      <c r="B35" s="723"/>
      <c r="C35" s="723"/>
      <c r="D35" s="723"/>
      <c r="E35" s="723"/>
      <c r="F35" s="724"/>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573"/>
    </row>
    <row r="36" spans="1:50" ht="24.75" customHeight="1" x14ac:dyDescent="0.15">
      <c r="A36" s="722"/>
      <c r="B36" s="723"/>
      <c r="C36" s="723"/>
      <c r="D36" s="723"/>
      <c r="E36" s="723"/>
      <c r="F36" s="724"/>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573"/>
    </row>
    <row r="37" spans="1:50" ht="24.75" customHeight="1" x14ac:dyDescent="0.15">
      <c r="A37" s="722"/>
      <c r="B37" s="723"/>
      <c r="C37" s="723"/>
      <c r="D37" s="723"/>
      <c r="E37" s="723"/>
      <c r="F37" s="724"/>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573"/>
    </row>
    <row r="38" spans="1:50" ht="24.75" customHeight="1" x14ac:dyDescent="0.15">
      <c r="A38" s="722"/>
      <c r="B38" s="723"/>
      <c r="C38" s="723"/>
      <c r="D38" s="723"/>
      <c r="E38" s="723"/>
      <c r="F38" s="724"/>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573"/>
    </row>
    <row r="39" spans="1:50" ht="24.75" customHeight="1" x14ac:dyDescent="0.15">
      <c r="A39" s="722"/>
      <c r="B39" s="723"/>
      <c r="C39" s="723"/>
      <c r="D39" s="723"/>
      <c r="E39" s="723"/>
      <c r="F39" s="724"/>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573"/>
    </row>
    <row r="40" spans="1:50" ht="24.75" customHeight="1" thickBot="1" x14ac:dyDescent="0.2">
      <c r="A40" s="722"/>
      <c r="B40" s="723"/>
      <c r="C40" s="723"/>
      <c r="D40" s="723"/>
      <c r="E40" s="723"/>
      <c r="F40" s="724"/>
      <c r="G40" s="576" t="s">
        <v>22</v>
      </c>
      <c r="H40" s="577"/>
      <c r="I40" s="577"/>
      <c r="J40" s="577"/>
      <c r="K40" s="577"/>
      <c r="L40" s="578"/>
      <c r="M40" s="157"/>
      <c r="N40" s="157"/>
      <c r="O40" s="157"/>
      <c r="P40" s="157"/>
      <c r="Q40" s="157"/>
      <c r="R40" s="157"/>
      <c r="S40" s="157"/>
      <c r="T40" s="157"/>
      <c r="U40" s="157"/>
      <c r="V40" s="157"/>
      <c r="W40" s="157"/>
      <c r="X40" s="158"/>
      <c r="Y40" s="579">
        <f>SUM(Y30:AB39)</f>
        <v>53</v>
      </c>
      <c r="Z40" s="580"/>
      <c r="AA40" s="580"/>
      <c r="AB40" s="581"/>
      <c r="AC40" s="576" t="s">
        <v>22</v>
      </c>
      <c r="AD40" s="577"/>
      <c r="AE40" s="577"/>
      <c r="AF40" s="577"/>
      <c r="AG40" s="577"/>
      <c r="AH40" s="578"/>
      <c r="AI40" s="157"/>
      <c r="AJ40" s="157"/>
      <c r="AK40" s="157"/>
      <c r="AL40" s="157"/>
      <c r="AM40" s="157"/>
      <c r="AN40" s="157"/>
      <c r="AO40" s="157"/>
      <c r="AP40" s="157"/>
      <c r="AQ40" s="157"/>
      <c r="AR40" s="157"/>
      <c r="AS40" s="157"/>
      <c r="AT40" s="158"/>
      <c r="AU40" s="579">
        <f>SUM(AU30:AX39)</f>
        <v>1</v>
      </c>
      <c r="AV40" s="580"/>
      <c r="AW40" s="580"/>
      <c r="AX40" s="582"/>
    </row>
    <row r="41" spans="1:50" ht="30" customHeight="1" x14ac:dyDescent="0.15">
      <c r="A41" s="722"/>
      <c r="B41" s="723"/>
      <c r="C41" s="723"/>
      <c r="D41" s="723"/>
      <c r="E41" s="723"/>
      <c r="F41" s="724"/>
      <c r="G41" s="383" t="s">
        <v>580</v>
      </c>
      <c r="H41" s="384"/>
      <c r="I41" s="384"/>
      <c r="J41" s="384"/>
      <c r="K41" s="384"/>
      <c r="L41" s="384"/>
      <c r="M41" s="384"/>
      <c r="N41" s="384"/>
      <c r="O41" s="384"/>
      <c r="P41" s="384"/>
      <c r="Q41" s="384"/>
      <c r="R41" s="384"/>
      <c r="S41" s="384"/>
      <c r="T41" s="384"/>
      <c r="U41" s="384"/>
      <c r="V41" s="384"/>
      <c r="W41" s="384"/>
      <c r="X41" s="384"/>
      <c r="Y41" s="384"/>
      <c r="Z41" s="384"/>
      <c r="AA41" s="384"/>
      <c r="AB41" s="385"/>
      <c r="AC41" s="383" t="s">
        <v>587</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722"/>
      <c r="B42" s="723"/>
      <c r="C42" s="723"/>
      <c r="D42" s="723"/>
      <c r="E42" s="723"/>
      <c r="F42" s="724"/>
      <c r="G42" s="390" t="s">
        <v>19</v>
      </c>
      <c r="H42" s="391"/>
      <c r="I42" s="391"/>
      <c r="J42" s="391"/>
      <c r="K42" s="391"/>
      <c r="L42" s="392" t="s">
        <v>20</v>
      </c>
      <c r="M42" s="391"/>
      <c r="N42" s="391"/>
      <c r="O42" s="391"/>
      <c r="P42" s="391"/>
      <c r="Q42" s="391"/>
      <c r="R42" s="391"/>
      <c r="S42" s="391"/>
      <c r="T42" s="391"/>
      <c r="U42" s="391"/>
      <c r="V42" s="391"/>
      <c r="W42" s="391"/>
      <c r="X42" s="393"/>
      <c r="Y42" s="387" t="s">
        <v>21</v>
      </c>
      <c r="Z42" s="388"/>
      <c r="AA42" s="388"/>
      <c r="AB42" s="389"/>
      <c r="AC42" s="390" t="s">
        <v>19</v>
      </c>
      <c r="AD42" s="391"/>
      <c r="AE42" s="391"/>
      <c r="AF42" s="391"/>
      <c r="AG42" s="391"/>
      <c r="AH42" s="392" t="s">
        <v>20</v>
      </c>
      <c r="AI42" s="391"/>
      <c r="AJ42" s="391"/>
      <c r="AK42" s="391"/>
      <c r="AL42" s="391"/>
      <c r="AM42" s="391"/>
      <c r="AN42" s="391"/>
      <c r="AO42" s="391"/>
      <c r="AP42" s="391"/>
      <c r="AQ42" s="391"/>
      <c r="AR42" s="391"/>
      <c r="AS42" s="391"/>
      <c r="AT42" s="393"/>
      <c r="AU42" s="387" t="s">
        <v>21</v>
      </c>
      <c r="AV42" s="388"/>
      <c r="AW42" s="388"/>
      <c r="AX42" s="489"/>
    </row>
    <row r="43" spans="1:50" ht="24.75" customHeight="1" x14ac:dyDescent="0.15">
      <c r="A43" s="722"/>
      <c r="B43" s="723"/>
      <c r="C43" s="723"/>
      <c r="D43" s="723"/>
      <c r="E43" s="723"/>
      <c r="F43" s="724"/>
      <c r="G43" s="368" t="s">
        <v>467</v>
      </c>
      <c r="H43" s="369"/>
      <c r="I43" s="369"/>
      <c r="J43" s="369"/>
      <c r="K43" s="370"/>
      <c r="L43" s="371" t="s">
        <v>504</v>
      </c>
      <c r="M43" s="372"/>
      <c r="N43" s="372"/>
      <c r="O43" s="372"/>
      <c r="P43" s="372"/>
      <c r="Q43" s="372"/>
      <c r="R43" s="372"/>
      <c r="S43" s="372"/>
      <c r="T43" s="372"/>
      <c r="U43" s="372"/>
      <c r="V43" s="372"/>
      <c r="W43" s="372"/>
      <c r="X43" s="373"/>
      <c r="Y43" s="403">
        <v>4</v>
      </c>
      <c r="Z43" s="404"/>
      <c r="AA43" s="404"/>
      <c r="AB43" s="490"/>
      <c r="AC43" s="368" t="s">
        <v>467</v>
      </c>
      <c r="AD43" s="369"/>
      <c r="AE43" s="369"/>
      <c r="AF43" s="369"/>
      <c r="AG43" s="370"/>
      <c r="AH43" s="371" t="s">
        <v>494</v>
      </c>
      <c r="AI43" s="372"/>
      <c r="AJ43" s="372"/>
      <c r="AK43" s="372"/>
      <c r="AL43" s="372"/>
      <c r="AM43" s="372"/>
      <c r="AN43" s="372"/>
      <c r="AO43" s="372"/>
      <c r="AP43" s="372"/>
      <c r="AQ43" s="372"/>
      <c r="AR43" s="372"/>
      <c r="AS43" s="372"/>
      <c r="AT43" s="373"/>
      <c r="AU43" s="403">
        <v>23</v>
      </c>
      <c r="AV43" s="404"/>
      <c r="AW43" s="404"/>
      <c r="AX43" s="490"/>
    </row>
    <row r="44" spans="1:50" ht="24.75" customHeight="1" x14ac:dyDescent="0.15">
      <c r="A44" s="722"/>
      <c r="B44" s="723"/>
      <c r="C44" s="723"/>
      <c r="D44" s="723"/>
      <c r="E44" s="723"/>
      <c r="F44" s="724"/>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t="s">
        <v>468</v>
      </c>
      <c r="AD44" s="419"/>
      <c r="AE44" s="419"/>
      <c r="AF44" s="419"/>
      <c r="AG44" s="420"/>
      <c r="AH44" s="421" t="s">
        <v>473</v>
      </c>
      <c r="AI44" s="422"/>
      <c r="AJ44" s="422"/>
      <c r="AK44" s="422"/>
      <c r="AL44" s="422"/>
      <c r="AM44" s="422"/>
      <c r="AN44" s="422"/>
      <c r="AO44" s="422"/>
      <c r="AP44" s="422"/>
      <c r="AQ44" s="422"/>
      <c r="AR44" s="422"/>
      <c r="AS44" s="422"/>
      <c r="AT44" s="423"/>
      <c r="AU44" s="424">
        <v>3</v>
      </c>
      <c r="AV44" s="425"/>
      <c r="AW44" s="425"/>
      <c r="AX44" s="573"/>
    </row>
    <row r="45" spans="1:50" ht="24.75" customHeight="1" x14ac:dyDescent="0.15">
      <c r="A45" s="722"/>
      <c r="B45" s="723"/>
      <c r="C45" s="723"/>
      <c r="D45" s="723"/>
      <c r="E45" s="723"/>
      <c r="F45" s="724"/>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t="s">
        <v>483</v>
      </c>
      <c r="AD45" s="419"/>
      <c r="AE45" s="419"/>
      <c r="AF45" s="419"/>
      <c r="AG45" s="420"/>
      <c r="AH45" s="421" t="s">
        <v>495</v>
      </c>
      <c r="AI45" s="422"/>
      <c r="AJ45" s="422"/>
      <c r="AK45" s="422"/>
      <c r="AL45" s="422"/>
      <c r="AM45" s="422"/>
      <c r="AN45" s="422"/>
      <c r="AO45" s="422"/>
      <c r="AP45" s="422"/>
      <c r="AQ45" s="422"/>
      <c r="AR45" s="422"/>
      <c r="AS45" s="422"/>
      <c r="AT45" s="423"/>
      <c r="AU45" s="424">
        <v>1</v>
      </c>
      <c r="AV45" s="425"/>
      <c r="AW45" s="425"/>
      <c r="AX45" s="573"/>
    </row>
    <row r="46" spans="1:50" ht="24.75" customHeight="1" x14ac:dyDescent="0.15">
      <c r="A46" s="722"/>
      <c r="B46" s="723"/>
      <c r="C46" s="723"/>
      <c r="D46" s="723"/>
      <c r="E46" s="723"/>
      <c r="F46" s="724"/>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t="s">
        <v>469</v>
      </c>
      <c r="AD46" s="419"/>
      <c r="AE46" s="419"/>
      <c r="AF46" s="419"/>
      <c r="AG46" s="420"/>
      <c r="AH46" s="421" t="s">
        <v>496</v>
      </c>
      <c r="AI46" s="422"/>
      <c r="AJ46" s="422"/>
      <c r="AK46" s="422"/>
      <c r="AL46" s="422"/>
      <c r="AM46" s="422"/>
      <c r="AN46" s="422"/>
      <c r="AO46" s="422"/>
      <c r="AP46" s="422"/>
      <c r="AQ46" s="422"/>
      <c r="AR46" s="422"/>
      <c r="AS46" s="422"/>
      <c r="AT46" s="423"/>
      <c r="AU46" s="424">
        <v>3</v>
      </c>
      <c r="AV46" s="425"/>
      <c r="AW46" s="425"/>
      <c r="AX46" s="573"/>
    </row>
    <row r="47" spans="1:50" ht="24.75" customHeight="1" x14ac:dyDescent="0.15">
      <c r="A47" s="722"/>
      <c r="B47" s="723"/>
      <c r="C47" s="723"/>
      <c r="D47" s="723"/>
      <c r="E47" s="723"/>
      <c r="F47" s="724"/>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t="s">
        <v>471</v>
      </c>
      <c r="AD47" s="419"/>
      <c r="AE47" s="419"/>
      <c r="AF47" s="419"/>
      <c r="AG47" s="420"/>
      <c r="AH47" s="421" t="s">
        <v>497</v>
      </c>
      <c r="AI47" s="422"/>
      <c r="AJ47" s="422"/>
      <c r="AK47" s="422"/>
      <c r="AL47" s="422"/>
      <c r="AM47" s="422"/>
      <c r="AN47" s="422"/>
      <c r="AO47" s="422"/>
      <c r="AP47" s="422"/>
      <c r="AQ47" s="422"/>
      <c r="AR47" s="422"/>
      <c r="AS47" s="422"/>
      <c r="AT47" s="423"/>
      <c r="AU47" s="424">
        <v>4</v>
      </c>
      <c r="AV47" s="425"/>
      <c r="AW47" s="425"/>
      <c r="AX47" s="573"/>
    </row>
    <row r="48" spans="1:50" ht="24.75" customHeight="1" x14ac:dyDescent="0.15">
      <c r="A48" s="722"/>
      <c r="B48" s="723"/>
      <c r="C48" s="723"/>
      <c r="D48" s="723"/>
      <c r="E48" s="723"/>
      <c r="F48" s="724"/>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573"/>
    </row>
    <row r="49" spans="1:50" ht="24.75" customHeight="1" x14ac:dyDescent="0.15">
      <c r="A49" s="722"/>
      <c r="B49" s="723"/>
      <c r="C49" s="723"/>
      <c r="D49" s="723"/>
      <c r="E49" s="723"/>
      <c r="F49" s="724"/>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573"/>
    </row>
    <row r="50" spans="1:50" ht="24.75" customHeight="1" x14ac:dyDescent="0.15">
      <c r="A50" s="722"/>
      <c r="B50" s="723"/>
      <c r="C50" s="723"/>
      <c r="D50" s="723"/>
      <c r="E50" s="723"/>
      <c r="F50" s="724"/>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573"/>
    </row>
    <row r="51" spans="1:50" ht="24.75" customHeight="1" x14ac:dyDescent="0.15">
      <c r="A51" s="722"/>
      <c r="B51" s="723"/>
      <c r="C51" s="723"/>
      <c r="D51" s="723"/>
      <c r="E51" s="723"/>
      <c r="F51" s="724"/>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573"/>
    </row>
    <row r="52" spans="1:50" ht="24.75" customHeight="1" x14ac:dyDescent="0.15">
      <c r="A52" s="722"/>
      <c r="B52" s="723"/>
      <c r="C52" s="723"/>
      <c r="D52" s="723"/>
      <c r="E52" s="723"/>
      <c r="F52" s="724"/>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573"/>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4</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34</v>
      </c>
      <c r="AV53" s="716"/>
      <c r="AW53" s="716"/>
      <c r="AX53" s="718"/>
    </row>
    <row r="54" spans="1:50" s="51" customFormat="1" ht="24.75" customHeight="1" thickBot="1" x14ac:dyDescent="0.2"/>
    <row r="55" spans="1:50" ht="30" customHeight="1" x14ac:dyDescent="0.15">
      <c r="A55" s="728" t="s">
        <v>34</v>
      </c>
      <c r="B55" s="729"/>
      <c r="C55" s="729"/>
      <c r="D55" s="729"/>
      <c r="E55" s="729"/>
      <c r="F55" s="730"/>
      <c r="G55" s="383" t="s">
        <v>581</v>
      </c>
      <c r="H55" s="384"/>
      <c r="I55" s="384"/>
      <c r="J55" s="384"/>
      <c r="K55" s="384"/>
      <c r="L55" s="384"/>
      <c r="M55" s="384"/>
      <c r="N55" s="384"/>
      <c r="O55" s="384"/>
      <c r="P55" s="384"/>
      <c r="Q55" s="384"/>
      <c r="R55" s="384"/>
      <c r="S55" s="384"/>
      <c r="T55" s="384"/>
      <c r="U55" s="384"/>
      <c r="V55" s="384"/>
      <c r="W55" s="384"/>
      <c r="X55" s="384"/>
      <c r="Y55" s="384"/>
      <c r="Z55" s="384"/>
      <c r="AA55" s="384"/>
      <c r="AB55" s="385"/>
      <c r="AC55" s="383" t="s">
        <v>588</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722"/>
      <c r="B56" s="723"/>
      <c r="C56" s="723"/>
      <c r="D56" s="723"/>
      <c r="E56" s="723"/>
      <c r="F56" s="724"/>
      <c r="G56" s="390" t="s">
        <v>19</v>
      </c>
      <c r="H56" s="391"/>
      <c r="I56" s="391"/>
      <c r="J56" s="391"/>
      <c r="K56" s="391"/>
      <c r="L56" s="392" t="s">
        <v>20</v>
      </c>
      <c r="M56" s="391"/>
      <c r="N56" s="391"/>
      <c r="O56" s="391"/>
      <c r="P56" s="391"/>
      <c r="Q56" s="391"/>
      <c r="R56" s="391"/>
      <c r="S56" s="391"/>
      <c r="T56" s="391"/>
      <c r="U56" s="391"/>
      <c r="V56" s="391"/>
      <c r="W56" s="391"/>
      <c r="X56" s="393"/>
      <c r="Y56" s="387" t="s">
        <v>21</v>
      </c>
      <c r="Z56" s="388"/>
      <c r="AA56" s="388"/>
      <c r="AB56" s="389"/>
      <c r="AC56" s="390" t="s">
        <v>19</v>
      </c>
      <c r="AD56" s="391"/>
      <c r="AE56" s="391"/>
      <c r="AF56" s="391"/>
      <c r="AG56" s="391"/>
      <c r="AH56" s="392" t="s">
        <v>20</v>
      </c>
      <c r="AI56" s="391"/>
      <c r="AJ56" s="391"/>
      <c r="AK56" s="391"/>
      <c r="AL56" s="391"/>
      <c r="AM56" s="391"/>
      <c r="AN56" s="391"/>
      <c r="AO56" s="391"/>
      <c r="AP56" s="391"/>
      <c r="AQ56" s="391"/>
      <c r="AR56" s="391"/>
      <c r="AS56" s="391"/>
      <c r="AT56" s="393"/>
      <c r="AU56" s="387" t="s">
        <v>21</v>
      </c>
      <c r="AV56" s="388"/>
      <c r="AW56" s="388"/>
      <c r="AX56" s="489"/>
    </row>
    <row r="57" spans="1:50" ht="24.75" customHeight="1" x14ac:dyDescent="0.15">
      <c r="A57" s="722"/>
      <c r="B57" s="723"/>
      <c r="C57" s="723"/>
      <c r="D57" s="723"/>
      <c r="E57" s="723"/>
      <c r="F57" s="724"/>
      <c r="G57" s="368" t="s">
        <v>467</v>
      </c>
      <c r="H57" s="369"/>
      <c r="I57" s="369"/>
      <c r="J57" s="369"/>
      <c r="K57" s="370"/>
      <c r="L57" s="371" t="s">
        <v>512</v>
      </c>
      <c r="M57" s="372"/>
      <c r="N57" s="372"/>
      <c r="O57" s="372"/>
      <c r="P57" s="372"/>
      <c r="Q57" s="372"/>
      <c r="R57" s="372"/>
      <c r="S57" s="372"/>
      <c r="T57" s="372"/>
      <c r="U57" s="372"/>
      <c r="V57" s="372"/>
      <c r="W57" s="372"/>
      <c r="X57" s="373"/>
      <c r="Y57" s="403">
        <v>4</v>
      </c>
      <c r="Z57" s="404"/>
      <c r="AA57" s="404"/>
      <c r="AB57" s="490"/>
      <c r="AC57" s="368" t="s">
        <v>467</v>
      </c>
      <c r="AD57" s="369"/>
      <c r="AE57" s="369"/>
      <c r="AF57" s="369"/>
      <c r="AG57" s="370"/>
      <c r="AH57" s="371" t="s">
        <v>521</v>
      </c>
      <c r="AI57" s="372"/>
      <c r="AJ57" s="372"/>
      <c r="AK57" s="372"/>
      <c r="AL57" s="372"/>
      <c r="AM57" s="372"/>
      <c r="AN57" s="372"/>
      <c r="AO57" s="372"/>
      <c r="AP57" s="372"/>
      <c r="AQ57" s="372"/>
      <c r="AR57" s="372"/>
      <c r="AS57" s="372"/>
      <c r="AT57" s="373"/>
      <c r="AU57" s="403">
        <v>1</v>
      </c>
      <c r="AV57" s="404"/>
      <c r="AW57" s="404"/>
      <c r="AX57" s="490"/>
    </row>
    <row r="58" spans="1:50" ht="24.75" customHeight="1" x14ac:dyDescent="0.15">
      <c r="A58" s="722"/>
      <c r="B58" s="723"/>
      <c r="C58" s="723"/>
      <c r="D58" s="723"/>
      <c r="E58" s="723"/>
      <c r="F58" s="724"/>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573"/>
    </row>
    <row r="59" spans="1:50" ht="24.75" customHeight="1" x14ac:dyDescent="0.15">
      <c r="A59" s="722"/>
      <c r="B59" s="723"/>
      <c r="C59" s="723"/>
      <c r="D59" s="723"/>
      <c r="E59" s="723"/>
      <c r="F59" s="724"/>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573"/>
    </row>
    <row r="60" spans="1:50" ht="24.75" customHeight="1" x14ac:dyDescent="0.15">
      <c r="A60" s="722"/>
      <c r="B60" s="723"/>
      <c r="C60" s="723"/>
      <c r="D60" s="723"/>
      <c r="E60" s="723"/>
      <c r="F60" s="724"/>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573"/>
    </row>
    <row r="61" spans="1:50" ht="24.75" hidden="1" customHeight="1" x14ac:dyDescent="0.15">
      <c r="A61" s="722"/>
      <c r="B61" s="723"/>
      <c r="C61" s="723"/>
      <c r="D61" s="723"/>
      <c r="E61" s="723"/>
      <c r="F61" s="724"/>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573"/>
    </row>
    <row r="62" spans="1:50" ht="24.75" customHeight="1" x14ac:dyDescent="0.15">
      <c r="A62" s="722"/>
      <c r="B62" s="723"/>
      <c r="C62" s="723"/>
      <c r="D62" s="723"/>
      <c r="E62" s="723"/>
      <c r="F62" s="724"/>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573"/>
    </row>
    <row r="63" spans="1:50" ht="24.75" customHeight="1" x14ac:dyDescent="0.15">
      <c r="A63" s="722"/>
      <c r="B63" s="723"/>
      <c r="C63" s="723"/>
      <c r="D63" s="723"/>
      <c r="E63" s="723"/>
      <c r="F63" s="724"/>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573"/>
    </row>
    <row r="64" spans="1:50" ht="24.75" customHeight="1" x14ac:dyDescent="0.15">
      <c r="A64" s="722"/>
      <c r="B64" s="723"/>
      <c r="C64" s="723"/>
      <c r="D64" s="723"/>
      <c r="E64" s="723"/>
      <c r="F64" s="724"/>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573"/>
    </row>
    <row r="65" spans="1:50" ht="24.75" customHeight="1" x14ac:dyDescent="0.15">
      <c r="A65" s="722"/>
      <c r="B65" s="723"/>
      <c r="C65" s="723"/>
      <c r="D65" s="723"/>
      <c r="E65" s="723"/>
      <c r="F65" s="724"/>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573"/>
    </row>
    <row r="66" spans="1:50" ht="24.75" customHeight="1" x14ac:dyDescent="0.15">
      <c r="A66" s="722"/>
      <c r="B66" s="723"/>
      <c r="C66" s="723"/>
      <c r="D66" s="723"/>
      <c r="E66" s="723"/>
      <c r="F66" s="724"/>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573"/>
    </row>
    <row r="67" spans="1:50" ht="24.75" customHeight="1" thickBot="1" x14ac:dyDescent="0.2">
      <c r="A67" s="722"/>
      <c r="B67" s="723"/>
      <c r="C67" s="723"/>
      <c r="D67" s="723"/>
      <c r="E67" s="723"/>
      <c r="F67" s="724"/>
      <c r="G67" s="576" t="s">
        <v>22</v>
      </c>
      <c r="H67" s="577"/>
      <c r="I67" s="577"/>
      <c r="J67" s="577"/>
      <c r="K67" s="577"/>
      <c r="L67" s="578"/>
      <c r="M67" s="157"/>
      <c r="N67" s="157"/>
      <c r="O67" s="157"/>
      <c r="P67" s="157"/>
      <c r="Q67" s="157"/>
      <c r="R67" s="157"/>
      <c r="S67" s="157"/>
      <c r="T67" s="157"/>
      <c r="U67" s="157"/>
      <c r="V67" s="157"/>
      <c r="W67" s="157"/>
      <c r="X67" s="158"/>
      <c r="Y67" s="579">
        <f>SUM(Y57:AB66)</f>
        <v>4</v>
      </c>
      <c r="Z67" s="580"/>
      <c r="AA67" s="580"/>
      <c r="AB67" s="581"/>
      <c r="AC67" s="576" t="s">
        <v>22</v>
      </c>
      <c r="AD67" s="577"/>
      <c r="AE67" s="577"/>
      <c r="AF67" s="577"/>
      <c r="AG67" s="577"/>
      <c r="AH67" s="578"/>
      <c r="AI67" s="157"/>
      <c r="AJ67" s="157"/>
      <c r="AK67" s="157"/>
      <c r="AL67" s="157"/>
      <c r="AM67" s="157"/>
      <c r="AN67" s="157"/>
      <c r="AO67" s="157"/>
      <c r="AP67" s="157"/>
      <c r="AQ67" s="157"/>
      <c r="AR67" s="157"/>
      <c r="AS67" s="157"/>
      <c r="AT67" s="158"/>
      <c r="AU67" s="579">
        <f>SUM(AU57:AX66)</f>
        <v>1</v>
      </c>
      <c r="AV67" s="580"/>
      <c r="AW67" s="580"/>
      <c r="AX67" s="582"/>
    </row>
    <row r="68" spans="1:50" ht="30" customHeight="1" x14ac:dyDescent="0.15">
      <c r="A68" s="722"/>
      <c r="B68" s="723"/>
      <c r="C68" s="723"/>
      <c r="D68" s="723"/>
      <c r="E68" s="723"/>
      <c r="F68" s="724"/>
      <c r="G68" s="383" t="s">
        <v>582</v>
      </c>
      <c r="H68" s="384"/>
      <c r="I68" s="384"/>
      <c r="J68" s="384"/>
      <c r="K68" s="384"/>
      <c r="L68" s="384"/>
      <c r="M68" s="384"/>
      <c r="N68" s="384"/>
      <c r="O68" s="384"/>
      <c r="P68" s="384"/>
      <c r="Q68" s="384"/>
      <c r="R68" s="384"/>
      <c r="S68" s="384"/>
      <c r="T68" s="384"/>
      <c r="U68" s="384"/>
      <c r="V68" s="384"/>
      <c r="W68" s="384"/>
      <c r="X68" s="384"/>
      <c r="Y68" s="384"/>
      <c r="Z68" s="384"/>
      <c r="AA68" s="384"/>
      <c r="AB68" s="385"/>
      <c r="AC68" s="383" t="s">
        <v>589</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722"/>
      <c r="B69" s="723"/>
      <c r="C69" s="723"/>
      <c r="D69" s="723"/>
      <c r="E69" s="723"/>
      <c r="F69" s="724"/>
      <c r="G69" s="390" t="s">
        <v>19</v>
      </c>
      <c r="H69" s="391"/>
      <c r="I69" s="391"/>
      <c r="J69" s="391"/>
      <c r="K69" s="391"/>
      <c r="L69" s="392" t="s">
        <v>20</v>
      </c>
      <c r="M69" s="391"/>
      <c r="N69" s="391"/>
      <c r="O69" s="391"/>
      <c r="P69" s="391"/>
      <c r="Q69" s="391"/>
      <c r="R69" s="391"/>
      <c r="S69" s="391"/>
      <c r="T69" s="391"/>
      <c r="U69" s="391"/>
      <c r="V69" s="391"/>
      <c r="W69" s="391"/>
      <c r="X69" s="393"/>
      <c r="Y69" s="387" t="s">
        <v>21</v>
      </c>
      <c r="Z69" s="388"/>
      <c r="AA69" s="388"/>
      <c r="AB69" s="389"/>
      <c r="AC69" s="390" t="s">
        <v>19</v>
      </c>
      <c r="AD69" s="391"/>
      <c r="AE69" s="391"/>
      <c r="AF69" s="391"/>
      <c r="AG69" s="391"/>
      <c r="AH69" s="392" t="s">
        <v>20</v>
      </c>
      <c r="AI69" s="391"/>
      <c r="AJ69" s="391"/>
      <c r="AK69" s="391"/>
      <c r="AL69" s="391"/>
      <c r="AM69" s="391"/>
      <c r="AN69" s="391"/>
      <c r="AO69" s="391"/>
      <c r="AP69" s="391"/>
      <c r="AQ69" s="391"/>
      <c r="AR69" s="391"/>
      <c r="AS69" s="391"/>
      <c r="AT69" s="393"/>
      <c r="AU69" s="387" t="s">
        <v>21</v>
      </c>
      <c r="AV69" s="388"/>
      <c r="AW69" s="388"/>
      <c r="AX69" s="489"/>
    </row>
    <row r="70" spans="1:50" ht="24.75" customHeight="1" x14ac:dyDescent="0.15">
      <c r="A70" s="722"/>
      <c r="B70" s="723"/>
      <c r="C70" s="723"/>
      <c r="D70" s="723"/>
      <c r="E70" s="723"/>
      <c r="F70" s="724"/>
      <c r="G70" s="368" t="s">
        <v>467</v>
      </c>
      <c r="H70" s="369"/>
      <c r="I70" s="369"/>
      <c r="J70" s="369"/>
      <c r="K70" s="370"/>
      <c r="L70" s="371" t="s">
        <v>512</v>
      </c>
      <c r="M70" s="372"/>
      <c r="N70" s="372"/>
      <c r="O70" s="372"/>
      <c r="P70" s="372"/>
      <c r="Q70" s="372"/>
      <c r="R70" s="372"/>
      <c r="S70" s="372"/>
      <c r="T70" s="372"/>
      <c r="U70" s="372"/>
      <c r="V70" s="372"/>
      <c r="W70" s="372"/>
      <c r="X70" s="373"/>
      <c r="Y70" s="403">
        <v>3</v>
      </c>
      <c r="Z70" s="404"/>
      <c r="AA70" s="404"/>
      <c r="AB70" s="490"/>
      <c r="AC70" s="368" t="s">
        <v>467</v>
      </c>
      <c r="AD70" s="369"/>
      <c r="AE70" s="369"/>
      <c r="AF70" s="369"/>
      <c r="AG70" s="370"/>
      <c r="AH70" s="371" t="s">
        <v>482</v>
      </c>
      <c r="AI70" s="372"/>
      <c r="AJ70" s="372"/>
      <c r="AK70" s="372"/>
      <c r="AL70" s="372"/>
      <c r="AM70" s="372"/>
      <c r="AN70" s="372"/>
      <c r="AO70" s="372"/>
      <c r="AP70" s="372"/>
      <c r="AQ70" s="372"/>
      <c r="AR70" s="372"/>
      <c r="AS70" s="372"/>
      <c r="AT70" s="373"/>
      <c r="AU70" s="403">
        <v>12</v>
      </c>
      <c r="AV70" s="404"/>
      <c r="AW70" s="404"/>
      <c r="AX70" s="490"/>
    </row>
    <row r="71" spans="1:50" ht="24.75" customHeight="1" x14ac:dyDescent="0.15">
      <c r="A71" s="722"/>
      <c r="B71" s="723"/>
      <c r="C71" s="723"/>
      <c r="D71" s="723"/>
      <c r="E71" s="723"/>
      <c r="F71" s="724"/>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t="s">
        <v>468</v>
      </c>
      <c r="AD71" s="419"/>
      <c r="AE71" s="419"/>
      <c r="AF71" s="419"/>
      <c r="AG71" s="420"/>
      <c r="AH71" s="421" t="s">
        <v>473</v>
      </c>
      <c r="AI71" s="422"/>
      <c r="AJ71" s="422"/>
      <c r="AK71" s="422"/>
      <c r="AL71" s="422"/>
      <c r="AM71" s="422"/>
      <c r="AN71" s="422"/>
      <c r="AO71" s="422"/>
      <c r="AP71" s="422"/>
      <c r="AQ71" s="422"/>
      <c r="AR71" s="422"/>
      <c r="AS71" s="422"/>
      <c r="AT71" s="423"/>
      <c r="AU71" s="424">
        <v>3</v>
      </c>
      <c r="AV71" s="425"/>
      <c r="AW71" s="425"/>
      <c r="AX71" s="573"/>
    </row>
    <row r="72" spans="1:50" ht="24.75" customHeight="1" x14ac:dyDescent="0.15">
      <c r="A72" s="722"/>
      <c r="B72" s="723"/>
      <c r="C72" s="723"/>
      <c r="D72" s="723"/>
      <c r="E72" s="723"/>
      <c r="F72" s="724"/>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t="s">
        <v>469</v>
      </c>
      <c r="AD72" s="419"/>
      <c r="AE72" s="419"/>
      <c r="AF72" s="419"/>
      <c r="AG72" s="420"/>
      <c r="AH72" s="421" t="s">
        <v>474</v>
      </c>
      <c r="AI72" s="422"/>
      <c r="AJ72" s="422"/>
      <c r="AK72" s="422"/>
      <c r="AL72" s="422"/>
      <c r="AM72" s="422"/>
      <c r="AN72" s="422"/>
      <c r="AO72" s="422"/>
      <c r="AP72" s="422"/>
      <c r="AQ72" s="422"/>
      <c r="AR72" s="422"/>
      <c r="AS72" s="422"/>
      <c r="AT72" s="423"/>
      <c r="AU72" s="424">
        <v>2</v>
      </c>
      <c r="AV72" s="425"/>
      <c r="AW72" s="425"/>
      <c r="AX72" s="573"/>
    </row>
    <row r="73" spans="1:50" ht="24.75" customHeight="1" x14ac:dyDescent="0.15">
      <c r="A73" s="722"/>
      <c r="B73" s="723"/>
      <c r="C73" s="723"/>
      <c r="D73" s="723"/>
      <c r="E73" s="723"/>
      <c r="F73" s="724"/>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t="s">
        <v>470</v>
      </c>
      <c r="AD73" s="419"/>
      <c r="AE73" s="419"/>
      <c r="AF73" s="419"/>
      <c r="AG73" s="420"/>
      <c r="AH73" s="421" t="s">
        <v>498</v>
      </c>
      <c r="AI73" s="422"/>
      <c r="AJ73" s="422"/>
      <c r="AK73" s="422"/>
      <c r="AL73" s="422"/>
      <c r="AM73" s="422"/>
      <c r="AN73" s="422"/>
      <c r="AO73" s="422"/>
      <c r="AP73" s="422"/>
      <c r="AQ73" s="422"/>
      <c r="AR73" s="422"/>
      <c r="AS73" s="422"/>
      <c r="AT73" s="423"/>
      <c r="AU73" s="424">
        <v>5</v>
      </c>
      <c r="AV73" s="425"/>
      <c r="AW73" s="425"/>
      <c r="AX73" s="573"/>
    </row>
    <row r="74" spans="1:50" ht="24.75" customHeight="1" x14ac:dyDescent="0.15">
      <c r="A74" s="722"/>
      <c r="B74" s="723"/>
      <c r="C74" s="723"/>
      <c r="D74" s="723"/>
      <c r="E74" s="723"/>
      <c r="F74" s="724"/>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t="s">
        <v>471</v>
      </c>
      <c r="AD74" s="419"/>
      <c r="AE74" s="419"/>
      <c r="AF74" s="419"/>
      <c r="AG74" s="420"/>
      <c r="AH74" s="421" t="s">
        <v>497</v>
      </c>
      <c r="AI74" s="422"/>
      <c r="AJ74" s="422"/>
      <c r="AK74" s="422"/>
      <c r="AL74" s="422"/>
      <c r="AM74" s="422"/>
      <c r="AN74" s="422"/>
      <c r="AO74" s="422"/>
      <c r="AP74" s="422"/>
      <c r="AQ74" s="422"/>
      <c r="AR74" s="422"/>
      <c r="AS74" s="422"/>
      <c r="AT74" s="423"/>
      <c r="AU74" s="424">
        <v>3</v>
      </c>
      <c r="AV74" s="425"/>
      <c r="AW74" s="425"/>
      <c r="AX74" s="573"/>
    </row>
    <row r="75" spans="1:50" ht="24.75" customHeight="1" x14ac:dyDescent="0.15">
      <c r="A75" s="722"/>
      <c r="B75" s="723"/>
      <c r="C75" s="723"/>
      <c r="D75" s="723"/>
      <c r="E75" s="723"/>
      <c r="F75" s="724"/>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573"/>
    </row>
    <row r="76" spans="1:50" ht="24.75" customHeight="1" x14ac:dyDescent="0.15">
      <c r="A76" s="722"/>
      <c r="B76" s="723"/>
      <c r="C76" s="723"/>
      <c r="D76" s="723"/>
      <c r="E76" s="723"/>
      <c r="F76" s="724"/>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573"/>
    </row>
    <row r="77" spans="1:50" ht="24.75" customHeight="1" x14ac:dyDescent="0.15">
      <c r="A77" s="722"/>
      <c r="B77" s="723"/>
      <c r="C77" s="723"/>
      <c r="D77" s="723"/>
      <c r="E77" s="723"/>
      <c r="F77" s="724"/>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573"/>
    </row>
    <row r="78" spans="1:50" ht="24.75" customHeight="1" x14ac:dyDescent="0.15">
      <c r="A78" s="722"/>
      <c r="B78" s="723"/>
      <c r="C78" s="723"/>
      <c r="D78" s="723"/>
      <c r="E78" s="723"/>
      <c r="F78" s="724"/>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573"/>
    </row>
    <row r="79" spans="1:50" ht="24.75" customHeight="1" x14ac:dyDescent="0.15">
      <c r="A79" s="722"/>
      <c r="B79" s="723"/>
      <c r="C79" s="723"/>
      <c r="D79" s="723"/>
      <c r="E79" s="723"/>
      <c r="F79" s="724"/>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573"/>
    </row>
    <row r="80" spans="1:50" ht="24.75" customHeight="1" thickBot="1" x14ac:dyDescent="0.2">
      <c r="A80" s="722"/>
      <c r="B80" s="723"/>
      <c r="C80" s="723"/>
      <c r="D80" s="723"/>
      <c r="E80" s="723"/>
      <c r="F80" s="724"/>
      <c r="G80" s="576" t="s">
        <v>22</v>
      </c>
      <c r="H80" s="577"/>
      <c r="I80" s="577"/>
      <c r="J80" s="577"/>
      <c r="K80" s="577"/>
      <c r="L80" s="578"/>
      <c r="M80" s="157"/>
      <c r="N80" s="157"/>
      <c r="O80" s="157"/>
      <c r="P80" s="157"/>
      <c r="Q80" s="157"/>
      <c r="R80" s="157"/>
      <c r="S80" s="157"/>
      <c r="T80" s="157"/>
      <c r="U80" s="157"/>
      <c r="V80" s="157"/>
      <c r="W80" s="157"/>
      <c r="X80" s="158"/>
      <c r="Y80" s="579">
        <f>SUM(Y70:AB79)</f>
        <v>3</v>
      </c>
      <c r="Z80" s="580"/>
      <c r="AA80" s="580"/>
      <c r="AB80" s="581"/>
      <c r="AC80" s="576" t="s">
        <v>22</v>
      </c>
      <c r="AD80" s="577"/>
      <c r="AE80" s="577"/>
      <c r="AF80" s="577"/>
      <c r="AG80" s="577"/>
      <c r="AH80" s="578"/>
      <c r="AI80" s="157"/>
      <c r="AJ80" s="157"/>
      <c r="AK80" s="157"/>
      <c r="AL80" s="157"/>
      <c r="AM80" s="157"/>
      <c r="AN80" s="157"/>
      <c r="AO80" s="157"/>
      <c r="AP80" s="157"/>
      <c r="AQ80" s="157"/>
      <c r="AR80" s="157"/>
      <c r="AS80" s="157"/>
      <c r="AT80" s="158"/>
      <c r="AU80" s="579">
        <f>SUM(AU70:AX79)</f>
        <v>25</v>
      </c>
      <c r="AV80" s="580"/>
      <c r="AW80" s="580"/>
      <c r="AX80" s="582"/>
    </row>
    <row r="81" spans="1:50" ht="30" customHeight="1" x14ac:dyDescent="0.15">
      <c r="A81" s="722"/>
      <c r="B81" s="723"/>
      <c r="C81" s="723"/>
      <c r="D81" s="723"/>
      <c r="E81" s="723"/>
      <c r="F81" s="724"/>
      <c r="G81" s="383" t="s">
        <v>594</v>
      </c>
      <c r="H81" s="384"/>
      <c r="I81" s="384"/>
      <c r="J81" s="384"/>
      <c r="K81" s="384"/>
      <c r="L81" s="384"/>
      <c r="M81" s="384"/>
      <c r="N81" s="384"/>
      <c r="O81" s="384"/>
      <c r="P81" s="384"/>
      <c r="Q81" s="384"/>
      <c r="R81" s="384"/>
      <c r="S81" s="384"/>
      <c r="T81" s="384"/>
      <c r="U81" s="384"/>
      <c r="V81" s="384"/>
      <c r="W81" s="384"/>
      <c r="X81" s="384"/>
      <c r="Y81" s="384"/>
      <c r="Z81" s="384"/>
      <c r="AA81" s="384"/>
      <c r="AB81" s="385"/>
      <c r="AC81" s="383" t="s">
        <v>590</v>
      </c>
      <c r="AD81" s="574"/>
      <c r="AE81" s="574"/>
      <c r="AF81" s="574"/>
      <c r="AG81" s="574"/>
      <c r="AH81" s="574"/>
      <c r="AI81" s="574"/>
      <c r="AJ81" s="574"/>
      <c r="AK81" s="574"/>
      <c r="AL81" s="574"/>
      <c r="AM81" s="574"/>
      <c r="AN81" s="574"/>
      <c r="AO81" s="574"/>
      <c r="AP81" s="574"/>
      <c r="AQ81" s="574"/>
      <c r="AR81" s="574"/>
      <c r="AS81" s="574"/>
      <c r="AT81" s="574"/>
      <c r="AU81" s="574"/>
      <c r="AV81" s="574"/>
      <c r="AW81" s="574"/>
      <c r="AX81" s="575"/>
    </row>
    <row r="82" spans="1:50" ht="25.5" customHeight="1" x14ac:dyDescent="0.15">
      <c r="A82" s="722"/>
      <c r="B82" s="723"/>
      <c r="C82" s="723"/>
      <c r="D82" s="723"/>
      <c r="E82" s="723"/>
      <c r="F82" s="724"/>
      <c r="G82" s="390" t="s">
        <v>19</v>
      </c>
      <c r="H82" s="391"/>
      <c r="I82" s="391"/>
      <c r="J82" s="391"/>
      <c r="K82" s="391"/>
      <c r="L82" s="392" t="s">
        <v>20</v>
      </c>
      <c r="M82" s="391"/>
      <c r="N82" s="391"/>
      <c r="O82" s="391"/>
      <c r="P82" s="391"/>
      <c r="Q82" s="391"/>
      <c r="R82" s="391"/>
      <c r="S82" s="391"/>
      <c r="T82" s="391"/>
      <c r="U82" s="391"/>
      <c r="V82" s="391"/>
      <c r="W82" s="391"/>
      <c r="X82" s="393"/>
      <c r="Y82" s="387" t="s">
        <v>21</v>
      </c>
      <c r="Z82" s="388"/>
      <c r="AA82" s="388"/>
      <c r="AB82" s="389"/>
      <c r="AC82" s="390" t="s">
        <v>19</v>
      </c>
      <c r="AD82" s="391"/>
      <c r="AE82" s="391"/>
      <c r="AF82" s="391"/>
      <c r="AG82" s="391"/>
      <c r="AH82" s="392" t="s">
        <v>20</v>
      </c>
      <c r="AI82" s="391"/>
      <c r="AJ82" s="391"/>
      <c r="AK82" s="391"/>
      <c r="AL82" s="391"/>
      <c r="AM82" s="391"/>
      <c r="AN82" s="391"/>
      <c r="AO82" s="391"/>
      <c r="AP82" s="391"/>
      <c r="AQ82" s="391"/>
      <c r="AR82" s="391"/>
      <c r="AS82" s="391"/>
      <c r="AT82" s="393"/>
      <c r="AU82" s="387" t="s">
        <v>21</v>
      </c>
      <c r="AV82" s="388"/>
      <c r="AW82" s="388"/>
      <c r="AX82" s="489"/>
    </row>
    <row r="83" spans="1:50" ht="24.75" customHeight="1" x14ac:dyDescent="0.15">
      <c r="A83" s="722"/>
      <c r="B83" s="723"/>
      <c r="C83" s="723"/>
      <c r="D83" s="723"/>
      <c r="E83" s="723"/>
      <c r="F83" s="724"/>
      <c r="G83" s="368" t="s">
        <v>467</v>
      </c>
      <c r="H83" s="369"/>
      <c r="I83" s="369"/>
      <c r="J83" s="369"/>
      <c r="K83" s="370"/>
      <c r="L83" s="371" t="s">
        <v>519</v>
      </c>
      <c r="M83" s="372"/>
      <c r="N83" s="372"/>
      <c r="O83" s="372"/>
      <c r="P83" s="372"/>
      <c r="Q83" s="372"/>
      <c r="R83" s="372"/>
      <c r="S83" s="372"/>
      <c r="T83" s="372"/>
      <c r="U83" s="372"/>
      <c r="V83" s="372"/>
      <c r="W83" s="372"/>
      <c r="X83" s="373"/>
      <c r="Y83" s="403">
        <v>0.6</v>
      </c>
      <c r="Z83" s="404"/>
      <c r="AA83" s="404"/>
      <c r="AB83" s="490"/>
      <c r="AC83" s="368" t="s">
        <v>505</v>
      </c>
      <c r="AD83" s="369"/>
      <c r="AE83" s="369"/>
      <c r="AF83" s="369"/>
      <c r="AG83" s="370"/>
      <c r="AH83" s="371" t="s">
        <v>507</v>
      </c>
      <c r="AI83" s="372"/>
      <c r="AJ83" s="372"/>
      <c r="AK83" s="372"/>
      <c r="AL83" s="372"/>
      <c r="AM83" s="372"/>
      <c r="AN83" s="372"/>
      <c r="AO83" s="372"/>
      <c r="AP83" s="372"/>
      <c r="AQ83" s="372"/>
      <c r="AR83" s="372"/>
      <c r="AS83" s="372"/>
      <c r="AT83" s="373"/>
      <c r="AU83" s="403">
        <v>1.9</v>
      </c>
      <c r="AV83" s="404"/>
      <c r="AW83" s="404"/>
      <c r="AX83" s="490"/>
    </row>
    <row r="84" spans="1:50" ht="24.75" customHeight="1" x14ac:dyDescent="0.15">
      <c r="A84" s="722"/>
      <c r="B84" s="723"/>
      <c r="C84" s="723"/>
      <c r="D84" s="723"/>
      <c r="E84" s="723"/>
      <c r="F84" s="724"/>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t="s">
        <v>467</v>
      </c>
      <c r="AD84" s="419"/>
      <c r="AE84" s="419"/>
      <c r="AF84" s="419"/>
      <c r="AG84" s="420"/>
      <c r="AH84" s="421" t="s">
        <v>508</v>
      </c>
      <c r="AI84" s="422"/>
      <c r="AJ84" s="422"/>
      <c r="AK84" s="422"/>
      <c r="AL84" s="422"/>
      <c r="AM84" s="422"/>
      <c r="AN84" s="422"/>
      <c r="AO84" s="422"/>
      <c r="AP84" s="422"/>
      <c r="AQ84" s="422"/>
      <c r="AR84" s="422"/>
      <c r="AS84" s="422"/>
      <c r="AT84" s="423"/>
      <c r="AU84" s="424">
        <v>1.5</v>
      </c>
      <c r="AV84" s="425"/>
      <c r="AW84" s="425"/>
      <c r="AX84" s="573"/>
    </row>
    <row r="85" spans="1:50" ht="24.75" customHeight="1" x14ac:dyDescent="0.15">
      <c r="A85" s="722"/>
      <c r="B85" s="723"/>
      <c r="C85" s="723"/>
      <c r="D85" s="723"/>
      <c r="E85" s="723"/>
      <c r="F85" s="724"/>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t="s">
        <v>506</v>
      </c>
      <c r="AD85" s="419"/>
      <c r="AE85" s="419"/>
      <c r="AF85" s="419"/>
      <c r="AG85" s="420"/>
      <c r="AH85" s="421" t="s">
        <v>509</v>
      </c>
      <c r="AI85" s="422"/>
      <c r="AJ85" s="422"/>
      <c r="AK85" s="422"/>
      <c r="AL85" s="422"/>
      <c r="AM85" s="422"/>
      <c r="AN85" s="422"/>
      <c r="AO85" s="422"/>
      <c r="AP85" s="422"/>
      <c r="AQ85" s="422"/>
      <c r="AR85" s="422"/>
      <c r="AS85" s="422"/>
      <c r="AT85" s="423"/>
      <c r="AU85" s="424">
        <v>0.4</v>
      </c>
      <c r="AV85" s="425"/>
      <c r="AW85" s="425"/>
      <c r="AX85" s="573"/>
    </row>
    <row r="86" spans="1:50" ht="24.75" customHeight="1" x14ac:dyDescent="0.15">
      <c r="A86" s="722"/>
      <c r="B86" s="723"/>
      <c r="C86" s="723"/>
      <c r="D86" s="723"/>
      <c r="E86" s="723"/>
      <c r="F86" s="724"/>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t="s">
        <v>471</v>
      </c>
      <c r="AD86" s="419"/>
      <c r="AE86" s="419"/>
      <c r="AF86" s="419"/>
      <c r="AG86" s="420"/>
      <c r="AH86" s="421" t="s">
        <v>510</v>
      </c>
      <c r="AI86" s="422"/>
      <c r="AJ86" s="422"/>
      <c r="AK86" s="422"/>
      <c r="AL86" s="422"/>
      <c r="AM86" s="422"/>
      <c r="AN86" s="422"/>
      <c r="AO86" s="422"/>
      <c r="AP86" s="422"/>
      <c r="AQ86" s="422"/>
      <c r="AR86" s="422"/>
      <c r="AS86" s="422"/>
      <c r="AT86" s="423"/>
      <c r="AU86" s="424">
        <v>0.7</v>
      </c>
      <c r="AV86" s="425"/>
      <c r="AW86" s="425"/>
      <c r="AX86" s="573"/>
    </row>
    <row r="87" spans="1:50" ht="24.75" customHeight="1" x14ac:dyDescent="0.15">
      <c r="A87" s="722"/>
      <c r="B87" s="723"/>
      <c r="C87" s="723"/>
      <c r="D87" s="723"/>
      <c r="E87" s="723"/>
      <c r="F87" s="724"/>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573"/>
    </row>
    <row r="88" spans="1:50" ht="24.75" customHeight="1" x14ac:dyDescent="0.15">
      <c r="A88" s="722"/>
      <c r="B88" s="723"/>
      <c r="C88" s="723"/>
      <c r="D88" s="723"/>
      <c r="E88" s="723"/>
      <c r="F88" s="724"/>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573"/>
    </row>
    <row r="89" spans="1:50" ht="24.75" customHeight="1" x14ac:dyDescent="0.15">
      <c r="A89" s="722"/>
      <c r="B89" s="723"/>
      <c r="C89" s="723"/>
      <c r="D89" s="723"/>
      <c r="E89" s="723"/>
      <c r="F89" s="724"/>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573"/>
    </row>
    <row r="90" spans="1:50" ht="24.75" customHeight="1" x14ac:dyDescent="0.15">
      <c r="A90" s="722"/>
      <c r="B90" s="723"/>
      <c r="C90" s="723"/>
      <c r="D90" s="723"/>
      <c r="E90" s="723"/>
      <c r="F90" s="724"/>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573"/>
    </row>
    <row r="91" spans="1:50" ht="24.75" customHeight="1" x14ac:dyDescent="0.15">
      <c r="A91" s="722"/>
      <c r="B91" s="723"/>
      <c r="C91" s="723"/>
      <c r="D91" s="723"/>
      <c r="E91" s="723"/>
      <c r="F91" s="724"/>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573"/>
    </row>
    <row r="92" spans="1:50" ht="24.75" customHeight="1" x14ac:dyDescent="0.15">
      <c r="A92" s="722"/>
      <c r="B92" s="723"/>
      <c r="C92" s="723"/>
      <c r="D92" s="723"/>
      <c r="E92" s="723"/>
      <c r="F92" s="724"/>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573"/>
    </row>
    <row r="93" spans="1:50" ht="24.75" customHeight="1" thickBot="1" x14ac:dyDescent="0.2">
      <c r="A93" s="722"/>
      <c r="B93" s="723"/>
      <c r="C93" s="723"/>
      <c r="D93" s="723"/>
      <c r="E93" s="723"/>
      <c r="F93" s="724"/>
      <c r="G93" s="576" t="s">
        <v>22</v>
      </c>
      <c r="H93" s="577"/>
      <c r="I93" s="577"/>
      <c r="J93" s="577"/>
      <c r="K93" s="577"/>
      <c r="L93" s="578"/>
      <c r="M93" s="157"/>
      <c r="N93" s="157"/>
      <c r="O93" s="157"/>
      <c r="P93" s="157"/>
      <c r="Q93" s="157"/>
      <c r="R93" s="157"/>
      <c r="S93" s="157"/>
      <c r="T93" s="157"/>
      <c r="U93" s="157"/>
      <c r="V93" s="157"/>
      <c r="W93" s="157"/>
      <c r="X93" s="158"/>
      <c r="Y93" s="579">
        <f>SUM(Y83:AB92)</f>
        <v>0.6</v>
      </c>
      <c r="Z93" s="580"/>
      <c r="AA93" s="580"/>
      <c r="AB93" s="581"/>
      <c r="AC93" s="576" t="s">
        <v>22</v>
      </c>
      <c r="AD93" s="577"/>
      <c r="AE93" s="577"/>
      <c r="AF93" s="577"/>
      <c r="AG93" s="577"/>
      <c r="AH93" s="578"/>
      <c r="AI93" s="157"/>
      <c r="AJ93" s="157"/>
      <c r="AK93" s="157"/>
      <c r="AL93" s="157"/>
      <c r="AM93" s="157"/>
      <c r="AN93" s="157"/>
      <c r="AO93" s="157"/>
      <c r="AP93" s="157"/>
      <c r="AQ93" s="157"/>
      <c r="AR93" s="157"/>
      <c r="AS93" s="157"/>
      <c r="AT93" s="158"/>
      <c r="AU93" s="731">
        <f>ROUND(SUM(AU83:AX92),0)</f>
        <v>5</v>
      </c>
      <c r="AV93" s="732"/>
      <c r="AW93" s="732"/>
      <c r="AX93" s="733"/>
    </row>
    <row r="94" spans="1:50" ht="30" customHeight="1" x14ac:dyDescent="0.15">
      <c r="A94" s="722"/>
      <c r="B94" s="723"/>
      <c r="C94" s="723"/>
      <c r="D94" s="723"/>
      <c r="E94" s="723"/>
      <c r="F94" s="724"/>
      <c r="G94" s="383" t="s">
        <v>583</v>
      </c>
      <c r="H94" s="384"/>
      <c r="I94" s="384"/>
      <c r="J94" s="384"/>
      <c r="K94" s="384"/>
      <c r="L94" s="384"/>
      <c r="M94" s="384"/>
      <c r="N94" s="384"/>
      <c r="O94" s="384"/>
      <c r="P94" s="384"/>
      <c r="Q94" s="384"/>
      <c r="R94" s="384"/>
      <c r="S94" s="384"/>
      <c r="T94" s="384"/>
      <c r="U94" s="384"/>
      <c r="V94" s="384"/>
      <c r="W94" s="384"/>
      <c r="X94" s="384"/>
      <c r="Y94" s="384"/>
      <c r="Z94" s="384"/>
      <c r="AA94" s="384"/>
      <c r="AB94" s="385"/>
      <c r="AC94" s="383" t="s">
        <v>366</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722"/>
      <c r="B95" s="723"/>
      <c r="C95" s="723"/>
      <c r="D95" s="723"/>
      <c r="E95" s="723"/>
      <c r="F95" s="724"/>
      <c r="G95" s="390" t="s">
        <v>19</v>
      </c>
      <c r="H95" s="391"/>
      <c r="I95" s="391"/>
      <c r="J95" s="391"/>
      <c r="K95" s="391"/>
      <c r="L95" s="392" t="s">
        <v>20</v>
      </c>
      <c r="M95" s="391"/>
      <c r="N95" s="391"/>
      <c r="O95" s="391"/>
      <c r="P95" s="391"/>
      <c r="Q95" s="391"/>
      <c r="R95" s="391"/>
      <c r="S95" s="391"/>
      <c r="T95" s="391"/>
      <c r="U95" s="391"/>
      <c r="V95" s="391"/>
      <c r="W95" s="391"/>
      <c r="X95" s="393"/>
      <c r="Y95" s="387" t="s">
        <v>21</v>
      </c>
      <c r="Z95" s="388"/>
      <c r="AA95" s="388"/>
      <c r="AB95" s="389"/>
      <c r="AC95" s="390" t="s">
        <v>19</v>
      </c>
      <c r="AD95" s="391"/>
      <c r="AE95" s="391"/>
      <c r="AF95" s="391"/>
      <c r="AG95" s="391"/>
      <c r="AH95" s="392" t="s">
        <v>20</v>
      </c>
      <c r="AI95" s="391"/>
      <c r="AJ95" s="391"/>
      <c r="AK95" s="391"/>
      <c r="AL95" s="391"/>
      <c r="AM95" s="391"/>
      <c r="AN95" s="391"/>
      <c r="AO95" s="391"/>
      <c r="AP95" s="391"/>
      <c r="AQ95" s="391"/>
      <c r="AR95" s="391"/>
      <c r="AS95" s="391"/>
      <c r="AT95" s="393"/>
      <c r="AU95" s="387" t="s">
        <v>21</v>
      </c>
      <c r="AV95" s="388"/>
      <c r="AW95" s="388"/>
      <c r="AX95" s="489"/>
    </row>
    <row r="96" spans="1:50" ht="24.75" customHeight="1" x14ac:dyDescent="0.15">
      <c r="A96" s="722"/>
      <c r="B96" s="723"/>
      <c r="C96" s="723"/>
      <c r="D96" s="723"/>
      <c r="E96" s="723"/>
      <c r="F96" s="724"/>
      <c r="G96" s="368" t="s">
        <v>467</v>
      </c>
      <c r="H96" s="369"/>
      <c r="I96" s="369"/>
      <c r="J96" s="369"/>
      <c r="K96" s="370"/>
      <c r="L96" s="371" t="s">
        <v>519</v>
      </c>
      <c r="M96" s="372"/>
      <c r="N96" s="372"/>
      <c r="O96" s="372"/>
      <c r="P96" s="372"/>
      <c r="Q96" s="372"/>
      <c r="R96" s="372"/>
      <c r="S96" s="372"/>
      <c r="T96" s="372"/>
      <c r="U96" s="372"/>
      <c r="V96" s="372"/>
      <c r="W96" s="372"/>
      <c r="X96" s="373"/>
      <c r="Y96" s="403">
        <v>0.1</v>
      </c>
      <c r="Z96" s="404"/>
      <c r="AA96" s="404"/>
      <c r="AB96" s="490"/>
      <c r="AC96" s="368"/>
      <c r="AD96" s="369"/>
      <c r="AE96" s="369"/>
      <c r="AF96" s="369"/>
      <c r="AG96" s="370"/>
      <c r="AH96" s="371"/>
      <c r="AI96" s="372"/>
      <c r="AJ96" s="372"/>
      <c r="AK96" s="372"/>
      <c r="AL96" s="372"/>
      <c r="AM96" s="372"/>
      <c r="AN96" s="372"/>
      <c r="AO96" s="372"/>
      <c r="AP96" s="372"/>
      <c r="AQ96" s="372"/>
      <c r="AR96" s="372"/>
      <c r="AS96" s="372"/>
      <c r="AT96" s="373"/>
      <c r="AU96" s="403"/>
      <c r="AV96" s="404"/>
      <c r="AW96" s="404"/>
      <c r="AX96" s="490"/>
    </row>
    <row r="97" spans="1:50" ht="24.75" customHeight="1" x14ac:dyDescent="0.15">
      <c r="A97" s="722"/>
      <c r="B97" s="723"/>
      <c r="C97" s="723"/>
      <c r="D97" s="723"/>
      <c r="E97" s="723"/>
      <c r="F97" s="724"/>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573"/>
    </row>
    <row r="98" spans="1:50" ht="24.75" hidden="1" customHeight="1" x14ac:dyDescent="0.15">
      <c r="A98" s="722"/>
      <c r="B98" s="723"/>
      <c r="C98" s="723"/>
      <c r="D98" s="723"/>
      <c r="E98" s="723"/>
      <c r="F98" s="724"/>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573"/>
    </row>
    <row r="99" spans="1:50" ht="24.75" hidden="1" customHeight="1" x14ac:dyDescent="0.15">
      <c r="A99" s="722"/>
      <c r="B99" s="723"/>
      <c r="C99" s="723"/>
      <c r="D99" s="723"/>
      <c r="E99" s="723"/>
      <c r="F99" s="724"/>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573"/>
    </row>
    <row r="100" spans="1:50" ht="24.75" customHeight="1" x14ac:dyDescent="0.15">
      <c r="A100" s="722"/>
      <c r="B100" s="723"/>
      <c r="C100" s="723"/>
      <c r="D100" s="723"/>
      <c r="E100" s="723"/>
      <c r="F100" s="724"/>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573"/>
    </row>
    <row r="101" spans="1:50" ht="24.75" customHeight="1" x14ac:dyDescent="0.15">
      <c r="A101" s="722"/>
      <c r="B101" s="723"/>
      <c r="C101" s="723"/>
      <c r="D101" s="723"/>
      <c r="E101" s="723"/>
      <c r="F101" s="724"/>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573"/>
    </row>
    <row r="102" spans="1:50" ht="24.75" customHeight="1" x14ac:dyDescent="0.15">
      <c r="A102" s="722"/>
      <c r="B102" s="723"/>
      <c r="C102" s="723"/>
      <c r="D102" s="723"/>
      <c r="E102" s="723"/>
      <c r="F102" s="724"/>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573"/>
    </row>
    <row r="103" spans="1:50" ht="24.75" customHeight="1" x14ac:dyDescent="0.15">
      <c r="A103" s="722"/>
      <c r="B103" s="723"/>
      <c r="C103" s="723"/>
      <c r="D103" s="723"/>
      <c r="E103" s="723"/>
      <c r="F103" s="724"/>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573"/>
    </row>
    <row r="104" spans="1:50" ht="24.75" customHeight="1" x14ac:dyDescent="0.15">
      <c r="A104" s="722"/>
      <c r="B104" s="723"/>
      <c r="C104" s="723"/>
      <c r="D104" s="723"/>
      <c r="E104" s="723"/>
      <c r="F104" s="724"/>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573"/>
    </row>
    <row r="105" spans="1:50" ht="24.75" customHeight="1" x14ac:dyDescent="0.15">
      <c r="A105" s="722"/>
      <c r="B105" s="723"/>
      <c r="C105" s="723"/>
      <c r="D105" s="723"/>
      <c r="E105" s="723"/>
      <c r="F105" s="724"/>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573"/>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0.1</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x14ac:dyDescent="0.15"/>
    <row r="108" spans="1:50" ht="30" hidden="1" customHeight="1" x14ac:dyDescent="0.15">
      <c r="A108" s="728" t="s">
        <v>34</v>
      </c>
      <c r="B108" s="729"/>
      <c r="C108" s="729"/>
      <c r="D108" s="729"/>
      <c r="E108" s="729"/>
      <c r="F108" s="730"/>
      <c r="G108" s="383" t="s">
        <v>367</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368</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hidden="1" customHeight="1" x14ac:dyDescent="0.15">
      <c r="A109" s="722"/>
      <c r="B109" s="723"/>
      <c r="C109" s="723"/>
      <c r="D109" s="723"/>
      <c r="E109" s="723"/>
      <c r="F109" s="724"/>
      <c r="G109" s="390" t="s">
        <v>19</v>
      </c>
      <c r="H109" s="391"/>
      <c r="I109" s="391"/>
      <c r="J109" s="391"/>
      <c r="K109" s="391"/>
      <c r="L109" s="392" t="s">
        <v>20</v>
      </c>
      <c r="M109" s="391"/>
      <c r="N109" s="391"/>
      <c r="O109" s="391"/>
      <c r="P109" s="391"/>
      <c r="Q109" s="391"/>
      <c r="R109" s="391"/>
      <c r="S109" s="391"/>
      <c r="T109" s="391"/>
      <c r="U109" s="391"/>
      <c r="V109" s="391"/>
      <c r="W109" s="391"/>
      <c r="X109" s="393"/>
      <c r="Y109" s="387" t="s">
        <v>21</v>
      </c>
      <c r="Z109" s="388"/>
      <c r="AA109" s="388"/>
      <c r="AB109" s="389"/>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87" t="s">
        <v>21</v>
      </c>
      <c r="AV109" s="388"/>
      <c r="AW109" s="388"/>
      <c r="AX109" s="489"/>
    </row>
    <row r="110" spans="1:50" ht="24.75" hidden="1" customHeight="1" x14ac:dyDescent="0.15">
      <c r="A110" s="722"/>
      <c r="B110" s="723"/>
      <c r="C110" s="723"/>
      <c r="D110" s="723"/>
      <c r="E110" s="723"/>
      <c r="F110" s="724"/>
      <c r="G110" s="368"/>
      <c r="H110" s="369"/>
      <c r="I110" s="369"/>
      <c r="J110" s="369"/>
      <c r="K110" s="370"/>
      <c r="L110" s="371"/>
      <c r="M110" s="372"/>
      <c r="N110" s="372"/>
      <c r="O110" s="372"/>
      <c r="P110" s="372"/>
      <c r="Q110" s="372"/>
      <c r="R110" s="372"/>
      <c r="S110" s="372"/>
      <c r="T110" s="372"/>
      <c r="U110" s="372"/>
      <c r="V110" s="372"/>
      <c r="W110" s="372"/>
      <c r="X110" s="373"/>
      <c r="Y110" s="403"/>
      <c r="Z110" s="404"/>
      <c r="AA110" s="404"/>
      <c r="AB110" s="405"/>
      <c r="AC110" s="368"/>
      <c r="AD110" s="369"/>
      <c r="AE110" s="369"/>
      <c r="AF110" s="369"/>
      <c r="AG110" s="370"/>
      <c r="AH110" s="371"/>
      <c r="AI110" s="372"/>
      <c r="AJ110" s="372"/>
      <c r="AK110" s="372"/>
      <c r="AL110" s="372"/>
      <c r="AM110" s="372"/>
      <c r="AN110" s="372"/>
      <c r="AO110" s="372"/>
      <c r="AP110" s="372"/>
      <c r="AQ110" s="372"/>
      <c r="AR110" s="372"/>
      <c r="AS110" s="372"/>
      <c r="AT110" s="373"/>
      <c r="AU110" s="403"/>
      <c r="AV110" s="404"/>
      <c r="AW110" s="404"/>
      <c r="AX110" s="490"/>
    </row>
    <row r="111" spans="1:50" ht="24.75" hidden="1" customHeight="1" x14ac:dyDescent="0.15">
      <c r="A111" s="722"/>
      <c r="B111" s="723"/>
      <c r="C111" s="723"/>
      <c r="D111" s="723"/>
      <c r="E111" s="723"/>
      <c r="F111" s="724"/>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573"/>
    </row>
    <row r="112" spans="1:50" ht="24.75" hidden="1" customHeight="1" x14ac:dyDescent="0.15">
      <c r="A112" s="722"/>
      <c r="B112" s="723"/>
      <c r="C112" s="723"/>
      <c r="D112" s="723"/>
      <c r="E112" s="723"/>
      <c r="F112" s="724"/>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573"/>
    </row>
    <row r="113" spans="1:50" ht="24.75" hidden="1" customHeight="1" x14ac:dyDescent="0.15">
      <c r="A113" s="722"/>
      <c r="B113" s="723"/>
      <c r="C113" s="723"/>
      <c r="D113" s="723"/>
      <c r="E113" s="723"/>
      <c r="F113" s="724"/>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573"/>
    </row>
    <row r="114" spans="1:50" ht="24.75" hidden="1" customHeight="1" x14ac:dyDescent="0.15">
      <c r="A114" s="722"/>
      <c r="B114" s="723"/>
      <c r="C114" s="723"/>
      <c r="D114" s="723"/>
      <c r="E114" s="723"/>
      <c r="F114" s="724"/>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573"/>
    </row>
    <row r="115" spans="1:50" ht="24.75" hidden="1" customHeight="1" x14ac:dyDescent="0.15">
      <c r="A115" s="722"/>
      <c r="B115" s="723"/>
      <c r="C115" s="723"/>
      <c r="D115" s="723"/>
      <c r="E115" s="723"/>
      <c r="F115" s="724"/>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573"/>
    </row>
    <row r="116" spans="1:50" ht="24.75" hidden="1" customHeight="1" x14ac:dyDescent="0.15">
      <c r="A116" s="722"/>
      <c r="B116" s="723"/>
      <c r="C116" s="723"/>
      <c r="D116" s="723"/>
      <c r="E116" s="723"/>
      <c r="F116" s="724"/>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573"/>
    </row>
    <row r="117" spans="1:50" ht="24.75" hidden="1" customHeight="1" x14ac:dyDescent="0.15">
      <c r="A117" s="722"/>
      <c r="B117" s="723"/>
      <c r="C117" s="723"/>
      <c r="D117" s="723"/>
      <c r="E117" s="723"/>
      <c r="F117" s="724"/>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573"/>
    </row>
    <row r="118" spans="1:50" ht="24.75" hidden="1" customHeight="1" x14ac:dyDescent="0.15">
      <c r="A118" s="722"/>
      <c r="B118" s="723"/>
      <c r="C118" s="723"/>
      <c r="D118" s="723"/>
      <c r="E118" s="723"/>
      <c r="F118" s="724"/>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573"/>
    </row>
    <row r="119" spans="1:50" ht="24.75" hidden="1" customHeight="1" x14ac:dyDescent="0.15">
      <c r="A119" s="722"/>
      <c r="B119" s="723"/>
      <c r="C119" s="723"/>
      <c r="D119" s="723"/>
      <c r="E119" s="723"/>
      <c r="F119" s="724"/>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573"/>
    </row>
    <row r="120" spans="1:50" ht="24.75" hidden="1" customHeight="1" thickBot="1" x14ac:dyDescent="0.2">
      <c r="A120" s="722"/>
      <c r="B120" s="723"/>
      <c r="C120" s="723"/>
      <c r="D120" s="723"/>
      <c r="E120" s="723"/>
      <c r="F120" s="724"/>
      <c r="G120" s="576" t="s">
        <v>22</v>
      </c>
      <c r="H120" s="577"/>
      <c r="I120" s="577"/>
      <c r="J120" s="577"/>
      <c r="K120" s="577"/>
      <c r="L120" s="578"/>
      <c r="M120" s="157"/>
      <c r="N120" s="157"/>
      <c r="O120" s="157"/>
      <c r="P120" s="157"/>
      <c r="Q120" s="157"/>
      <c r="R120" s="157"/>
      <c r="S120" s="157"/>
      <c r="T120" s="157"/>
      <c r="U120" s="157"/>
      <c r="V120" s="157"/>
      <c r="W120" s="157"/>
      <c r="X120" s="158"/>
      <c r="Y120" s="579">
        <f>SUM(Y110:AB119)</f>
        <v>0</v>
      </c>
      <c r="Z120" s="580"/>
      <c r="AA120" s="580"/>
      <c r="AB120" s="581"/>
      <c r="AC120" s="576" t="s">
        <v>22</v>
      </c>
      <c r="AD120" s="577"/>
      <c r="AE120" s="577"/>
      <c r="AF120" s="577"/>
      <c r="AG120" s="577"/>
      <c r="AH120" s="578"/>
      <c r="AI120" s="157"/>
      <c r="AJ120" s="157"/>
      <c r="AK120" s="157"/>
      <c r="AL120" s="157"/>
      <c r="AM120" s="157"/>
      <c r="AN120" s="157"/>
      <c r="AO120" s="157"/>
      <c r="AP120" s="157"/>
      <c r="AQ120" s="157"/>
      <c r="AR120" s="157"/>
      <c r="AS120" s="157"/>
      <c r="AT120" s="158"/>
      <c r="AU120" s="579">
        <f>SUM(AU110:AX119)</f>
        <v>0</v>
      </c>
      <c r="AV120" s="580"/>
      <c r="AW120" s="580"/>
      <c r="AX120" s="582"/>
    </row>
    <row r="121" spans="1:50" ht="30" hidden="1" customHeight="1" x14ac:dyDescent="0.15">
      <c r="A121" s="722"/>
      <c r="B121" s="723"/>
      <c r="C121" s="723"/>
      <c r="D121" s="723"/>
      <c r="E121" s="723"/>
      <c r="F121" s="724"/>
      <c r="G121" s="383" t="s">
        <v>389</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369</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hidden="1" customHeight="1" x14ac:dyDescent="0.15">
      <c r="A122" s="722"/>
      <c r="B122" s="723"/>
      <c r="C122" s="723"/>
      <c r="D122" s="723"/>
      <c r="E122" s="723"/>
      <c r="F122" s="724"/>
      <c r="G122" s="390" t="s">
        <v>19</v>
      </c>
      <c r="H122" s="391"/>
      <c r="I122" s="391"/>
      <c r="J122" s="391"/>
      <c r="K122" s="391"/>
      <c r="L122" s="392" t="s">
        <v>20</v>
      </c>
      <c r="M122" s="391"/>
      <c r="N122" s="391"/>
      <c r="O122" s="391"/>
      <c r="P122" s="391"/>
      <c r="Q122" s="391"/>
      <c r="R122" s="391"/>
      <c r="S122" s="391"/>
      <c r="T122" s="391"/>
      <c r="U122" s="391"/>
      <c r="V122" s="391"/>
      <c r="W122" s="391"/>
      <c r="X122" s="393"/>
      <c r="Y122" s="387" t="s">
        <v>21</v>
      </c>
      <c r="Z122" s="388"/>
      <c r="AA122" s="388"/>
      <c r="AB122" s="389"/>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87" t="s">
        <v>21</v>
      </c>
      <c r="AV122" s="388"/>
      <c r="AW122" s="388"/>
      <c r="AX122" s="489"/>
    </row>
    <row r="123" spans="1:50" ht="24.75" hidden="1" customHeight="1" x14ac:dyDescent="0.15">
      <c r="A123" s="722"/>
      <c r="B123" s="723"/>
      <c r="C123" s="723"/>
      <c r="D123" s="723"/>
      <c r="E123" s="723"/>
      <c r="F123" s="724"/>
      <c r="G123" s="368"/>
      <c r="H123" s="369"/>
      <c r="I123" s="369"/>
      <c r="J123" s="369"/>
      <c r="K123" s="370"/>
      <c r="L123" s="371"/>
      <c r="M123" s="372"/>
      <c r="N123" s="372"/>
      <c r="O123" s="372"/>
      <c r="P123" s="372"/>
      <c r="Q123" s="372"/>
      <c r="R123" s="372"/>
      <c r="S123" s="372"/>
      <c r="T123" s="372"/>
      <c r="U123" s="372"/>
      <c r="V123" s="372"/>
      <c r="W123" s="372"/>
      <c r="X123" s="373"/>
      <c r="Y123" s="403"/>
      <c r="Z123" s="404"/>
      <c r="AA123" s="404"/>
      <c r="AB123" s="405"/>
      <c r="AC123" s="368"/>
      <c r="AD123" s="369"/>
      <c r="AE123" s="369"/>
      <c r="AF123" s="369"/>
      <c r="AG123" s="370"/>
      <c r="AH123" s="371"/>
      <c r="AI123" s="372"/>
      <c r="AJ123" s="372"/>
      <c r="AK123" s="372"/>
      <c r="AL123" s="372"/>
      <c r="AM123" s="372"/>
      <c r="AN123" s="372"/>
      <c r="AO123" s="372"/>
      <c r="AP123" s="372"/>
      <c r="AQ123" s="372"/>
      <c r="AR123" s="372"/>
      <c r="AS123" s="372"/>
      <c r="AT123" s="373"/>
      <c r="AU123" s="403"/>
      <c r="AV123" s="404"/>
      <c r="AW123" s="404"/>
      <c r="AX123" s="490"/>
    </row>
    <row r="124" spans="1:50" ht="24.75" hidden="1" customHeight="1" x14ac:dyDescent="0.15">
      <c r="A124" s="722"/>
      <c r="B124" s="723"/>
      <c r="C124" s="723"/>
      <c r="D124" s="723"/>
      <c r="E124" s="723"/>
      <c r="F124" s="724"/>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573"/>
    </row>
    <row r="125" spans="1:50" ht="24.75" hidden="1" customHeight="1" x14ac:dyDescent="0.15">
      <c r="A125" s="722"/>
      <c r="B125" s="723"/>
      <c r="C125" s="723"/>
      <c r="D125" s="723"/>
      <c r="E125" s="723"/>
      <c r="F125" s="724"/>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573"/>
    </row>
    <row r="126" spans="1:50" ht="24.75" hidden="1" customHeight="1" x14ac:dyDescent="0.15">
      <c r="A126" s="722"/>
      <c r="B126" s="723"/>
      <c r="C126" s="723"/>
      <c r="D126" s="723"/>
      <c r="E126" s="723"/>
      <c r="F126" s="724"/>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573"/>
    </row>
    <row r="127" spans="1:50" ht="24.75" hidden="1" customHeight="1" x14ac:dyDescent="0.15">
      <c r="A127" s="722"/>
      <c r="B127" s="723"/>
      <c r="C127" s="723"/>
      <c r="D127" s="723"/>
      <c r="E127" s="723"/>
      <c r="F127" s="724"/>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573"/>
    </row>
    <row r="128" spans="1:50" ht="24.75" hidden="1" customHeight="1" x14ac:dyDescent="0.15">
      <c r="A128" s="722"/>
      <c r="B128" s="723"/>
      <c r="C128" s="723"/>
      <c r="D128" s="723"/>
      <c r="E128" s="723"/>
      <c r="F128" s="724"/>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573"/>
    </row>
    <row r="129" spans="1:50" ht="24.75" hidden="1" customHeight="1" x14ac:dyDescent="0.15">
      <c r="A129" s="722"/>
      <c r="B129" s="723"/>
      <c r="C129" s="723"/>
      <c r="D129" s="723"/>
      <c r="E129" s="723"/>
      <c r="F129" s="724"/>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573"/>
    </row>
    <row r="130" spans="1:50" ht="24.75" hidden="1" customHeight="1" x14ac:dyDescent="0.15">
      <c r="A130" s="722"/>
      <c r="B130" s="723"/>
      <c r="C130" s="723"/>
      <c r="D130" s="723"/>
      <c r="E130" s="723"/>
      <c r="F130" s="724"/>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573"/>
    </row>
    <row r="131" spans="1:50" ht="24.75" hidden="1" customHeight="1" x14ac:dyDescent="0.15">
      <c r="A131" s="722"/>
      <c r="B131" s="723"/>
      <c r="C131" s="723"/>
      <c r="D131" s="723"/>
      <c r="E131" s="723"/>
      <c r="F131" s="724"/>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573"/>
    </row>
    <row r="132" spans="1:50" ht="24.75" hidden="1" customHeight="1" x14ac:dyDescent="0.15">
      <c r="A132" s="722"/>
      <c r="B132" s="723"/>
      <c r="C132" s="723"/>
      <c r="D132" s="723"/>
      <c r="E132" s="723"/>
      <c r="F132" s="724"/>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573"/>
    </row>
    <row r="133" spans="1:50" ht="24.75" hidden="1" customHeight="1" thickBot="1" x14ac:dyDescent="0.2">
      <c r="A133" s="722"/>
      <c r="B133" s="723"/>
      <c r="C133" s="723"/>
      <c r="D133" s="723"/>
      <c r="E133" s="723"/>
      <c r="F133" s="724"/>
      <c r="G133" s="576" t="s">
        <v>22</v>
      </c>
      <c r="H133" s="577"/>
      <c r="I133" s="577"/>
      <c r="J133" s="577"/>
      <c r="K133" s="577"/>
      <c r="L133" s="578"/>
      <c r="M133" s="157"/>
      <c r="N133" s="157"/>
      <c r="O133" s="157"/>
      <c r="P133" s="157"/>
      <c r="Q133" s="157"/>
      <c r="R133" s="157"/>
      <c r="S133" s="157"/>
      <c r="T133" s="157"/>
      <c r="U133" s="157"/>
      <c r="V133" s="157"/>
      <c r="W133" s="157"/>
      <c r="X133" s="158"/>
      <c r="Y133" s="579">
        <f>SUM(Y123:AB132)</f>
        <v>0</v>
      </c>
      <c r="Z133" s="580"/>
      <c r="AA133" s="580"/>
      <c r="AB133" s="581"/>
      <c r="AC133" s="576" t="s">
        <v>22</v>
      </c>
      <c r="AD133" s="577"/>
      <c r="AE133" s="577"/>
      <c r="AF133" s="577"/>
      <c r="AG133" s="577"/>
      <c r="AH133" s="578"/>
      <c r="AI133" s="157"/>
      <c r="AJ133" s="157"/>
      <c r="AK133" s="157"/>
      <c r="AL133" s="157"/>
      <c r="AM133" s="157"/>
      <c r="AN133" s="157"/>
      <c r="AO133" s="157"/>
      <c r="AP133" s="157"/>
      <c r="AQ133" s="157"/>
      <c r="AR133" s="157"/>
      <c r="AS133" s="157"/>
      <c r="AT133" s="158"/>
      <c r="AU133" s="579">
        <f>SUM(AU123:AX132)</f>
        <v>0</v>
      </c>
      <c r="AV133" s="580"/>
      <c r="AW133" s="580"/>
      <c r="AX133" s="582"/>
    </row>
    <row r="134" spans="1:50" ht="30" hidden="1" customHeight="1" x14ac:dyDescent="0.15">
      <c r="A134" s="722"/>
      <c r="B134" s="723"/>
      <c r="C134" s="723"/>
      <c r="D134" s="723"/>
      <c r="E134" s="723"/>
      <c r="F134" s="724"/>
      <c r="G134" s="383" t="s">
        <v>370</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371</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hidden="1" customHeight="1" x14ac:dyDescent="0.15">
      <c r="A135" s="722"/>
      <c r="B135" s="723"/>
      <c r="C135" s="723"/>
      <c r="D135" s="723"/>
      <c r="E135" s="723"/>
      <c r="F135" s="724"/>
      <c r="G135" s="390" t="s">
        <v>19</v>
      </c>
      <c r="H135" s="391"/>
      <c r="I135" s="391"/>
      <c r="J135" s="391"/>
      <c r="K135" s="391"/>
      <c r="L135" s="392" t="s">
        <v>20</v>
      </c>
      <c r="M135" s="391"/>
      <c r="N135" s="391"/>
      <c r="O135" s="391"/>
      <c r="P135" s="391"/>
      <c r="Q135" s="391"/>
      <c r="R135" s="391"/>
      <c r="S135" s="391"/>
      <c r="T135" s="391"/>
      <c r="U135" s="391"/>
      <c r="V135" s="391"/>
      <c r="W135" s="391"/>
      <c r="X135" s="393"/>
      <c r="Y135" s="387" t="s">
        <v>21</v>
      </c>
      <c r="Z135" s="388"/>
      <c r="AA135" s="388"/>
      <c r="AB135" s="389"/>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87" t="s">
        <v>21</v>
      </c>
      <c r="AV135" s="388"/>
      <c r="AW135" s="388"/>
      <c r="AX135" s="489"/>
    </row>
    <row r="136" spans="1:50" ht="24.75" hidden="1" customHeight="1" x14ac:dyDescent="0.15">
      <c r="A136" s="722"/>
      <c r="B136" s="723"/>
      <c r="C136" s="723"/>
      <c r="D136" s="723"/>
      <c r="E136" s="723"/>
      <c r="F136" s="724"/>
      <c r="G136" s="368"/>
      <c r="H136" s="369"/>
      <c r="I136" s="369"/>
      <c r="J136" s="369"/>
      <c r="K136" s="370"/>
      <c r="L136" s="371"/>
      <c r="M136" s="372"/>
      <c r="N136" s="372"/>
      <c r="O136" s="372"/>
      <c r="P136" s="372"/>
      <c r="Q136" s="372"/>
      <c r="R136" s="372"/>
      <c r="S136" s="372"/>
      <c r="T136" s="372"/>
      <c r="U136" s="372"/>
      <c r="V136" s="372"/>
      <c r="W136" s="372"/>
      <c r="X136" s="373"/>
      <c r="Y136" s="403"/>
      <c r="Z136" s="404"/>
      <c r="AA136" s="404"/>
      <c r="AB136" s="405"/>
      <c r="AC136" s="368"/>
      <c r="AD136" s="369"/>
      <c r="AE136" s="369"/>
      <c r="AF136" s="369"/>
      <c r="AG136" s="370"/>
      <c r="AH136" s="371"/>
      <c r="AI136" s="372"/>
      <c r="AJ136" s="372"/>
      <c r="AK136" s="372"/>
      <c r="AL136" s="372"/>
      <c r="AM136" s="372"/>
      <c r="AN136" s="372"/>
      <c r="AO136" s="372"/>
      <c r="AP136" s="372"/>
      <c r="AQ136" s="372"/>
      <c r="AR136" s="372"/>
      <c r="AS136" s="372"/>
      <c r="AT136" s="373"/>
      <c r="AU136" s="403"/>
      <c r="AV136" s="404"/>
      <c r="AW136" s="404"/>
      <c r="AX136" s="490"/>
    </row>
    <row r="137" spans="1:50" ht="24.75" hidden="1" customHeight="1" x14ac:dyDescent="0.15">
      <c r="A137" s="722"/>
      <c r="B137" s="723"/>
      <c r="C137" s="723"/>
      <c r="D137" s="723"/>
      <c r="E137" s="723"/>
      <c r="F137" s="724"/>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573"/>
    </row>
    <row r="138" spans="1:50" ht="24.75" hidden="1" customHeight="1" x14ac:dyDescent="0.15">
      <c r="A138" s="722"/>
      <c r="B138" s="723"/>
      <c r="C138" s="723"/>
      <c r="D138" s="723"/>
      <c r="E138" s="723"/>
      <c r="F138" s="724"/>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573"/>
    </row>
    <row r="139" spans="1:50" ht="24.75" hidden="1" customHeight="1" x14ac:dyDescent="0.15">
      <c r="A139" s="722"/>
      <c r="B139" s="723"/>
      <c r="C139" s="723"/>
      <c r="D139" s="723"/>
      <c r="E139" s="723"/>
      <c r="F139" s="724"/>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573"/>
    </row>
    <row r="140" spans="1:50" ht="24.75" hidden="1" customHeight="1" x14ac:dyDescent="0.15">
      <c r="A140" s="722"/>
      <c r="B140" s="723"/>
      <c r="C140" s="723"/>
      <c r="D140" s="723"/>
      <c r="E140" s="723"/>
      <c r="F140" s="724"/>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573"/>
    </row>
    <row r="141" spans="1:50" ht="24.75" hidden="1" customHeight="1" x14ac:dyDescent="0.15">
      <c r="A141" s="722"/>
      <c r="B141" s="723"/>
      <c r="C141" s="723"/>
      <c r="D141" s="723"/>
      <c r="E141" s="723"/>
      <c r="F141" s="724"/>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573"/>
    </row>
    <row r="142" spans="1:50" ht="24.75" hidden="1" customHeight="1" x14ac:dyDescent="0.15">
      <c r="A142" s="722"/>
      <c r="B142" s="723"/>
      <c r="C142" s="723"/>
      <c r="D142" s="723"/>
      <c r="E142" s="723"/>
      <c r="F142" s="724"/>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573"/>
    </row>
    <row r="143" spans="1:50" ht="24.75" hidden="1" customHeight="1" x14ac:dyDescent="0.15">
      <c r="A143" s="722"/>
      <c r="B143" s="723"/>
      <c r="C143" s="723"/>
      <c r="D143" s="723"/>
      <c r="E143" s="723"/>
      <c r="F143" s="724"/>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573"/>
    </row>
    <row r="144" spans="1:50" ht="24.75" hidden="1" customHeight="1" x14ac:dyDescent="0.15">
      <c r="A144" s="722"/>
      <c r="B144" s="723"/>
      <c r="C144" s="723"/>
      <c r="D144" s="723"/>
      <c r="E144" s="723"/>
      <c r="F144" s="724"/>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573"/>
    </row>
    <row r="145" spans="1:50" ht="24.75" hidden="1" customHeight="1" x14ac:dyDescent="0.15">
      <c r="A145" s="722"/>
      <c r="B145" s="723"/>
      <c r="C145" s="723"/>
      <c r="D145" s="723"/>
      <c r="E145" s="723"/>
      <c r="F145" s="724"/>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573"/>
    </row>
    <row r="146" spans="1:50" ht="24.75" hidden="1" customHeight="1" thickBot="1" x14ac:dyDescent="0.2">
      <c r="A146" s="722"/>
      <c r="B146" s="723"/>
      <c r="C146" s="723"/>
      <c r="D146" s="723"/>
      <c r="E146" s="723"/>
      <c r="F146" s="724"/>
      <c r="G146" s="576" t="s">
        <v>22</v>
      </c>
      <c r="H146" s="577"/>
      <c r="I146" s="577"/>
      <c r="J146" s="577"/>
      <c r="K146" s="577"/>
      <c r="L146" s="578"/>
      <c r="M146" s="157"/>
      <c r="N146" s="157"/>
      <c r="O146" s="157"/>
      <c r="P146" s="157"/>
      <c r="Q146" s="157"/>
      <c r="R146" s="157"/>
      <c r="S146" s="157"/>
      <c r="T146" s="157"/>
      <c r="U146" s="157"/>
      <c r="V146" s="157"/>
      <c r="W146" s="157"/>
      <c r="X146" s="158"/>
      <c r="Y146" s="579">
        <f>SUM(Y136:AB145)</f>
        <v>0</v>
      </c>
      <c r="Z146" s="580"/>
      <c r="AA146" s="580"/>
      <c r="AB146" s="581"/>
      <c r="AC146" s="576" t="s">
        <v>22</v>
      </c>
      <c r="AD146" s="577"/>
      <c r="AE146" s="577"/>
      <c r="AF146" s="577"/>
      <c r="AG146" s="577"/>
      <c r="AH146" s="578"/>
      <c r="AI146" s="157"/>
      <c r="AJ146" s="157"/>
      <c r="AK146" s="157"/>
      <c r="AL146" s="157"/>
      <c r="AM146" s="157"/>
      <c r="AN146" s="157"/>
      <c r="AO146" s="157"/>
      <c r="AP146" s="157"/>
      <c r="AQ146" s="157"/>
      <c r="AR146" s="157"/>
      <c r="AS146" s="157"/>
      <c r="AT146" s="158"/>
      <c r="AU146" s="579">
        <f>SUM(AU136:AX145)</f>
        <v>0</v>
      </c>
      <c r="AV146" s="580"/>
      <c r="AW146" s="580"/>
      <c r="AX146" s="582"/>
    </row>
    <row r="147" spans="1:50" ht="30" hidden="1" customHeight="1" x14ac:dyDescent="0.15">
      <c r="A147" s="722"/>
      <c r="B147" s="723"/>
      <c r="C147" s="723"/>
      <c r="D147" s="723"/>
      <c r="E147" s="723"/>
      <c r="F147" s="724"/>
      <c r="G147" s="383" t="s">
        <v>372</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373</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hidden="1" customHeight="1" x14ac:dyDescent="0.15">
      <c r="A148" s="722"/>
      <c r="B148" s="723"/>
      <c r="C148" s="723"/>
      <c r="D148" s="723"/>
      <c r="E148" s="723"/>
      <c r="F148" s="724"/>
      <c r="G148" s="390" t="s">
        <v>19</v>
      </c>
      <c r="H148" s="391"/>
      <c r="I148" s="391"/>
      <c r="J148" s="391"/>
      <c r="K148" s="391"/>
      <c r="L148" s="392" t="s">
        <v>20</v>
      </c>
      <c r="M148" s="391"/>
      <c r="N148" s="391"/>
      <c r="O148" s="391"/>
      <c r="P148" s="391"/>
      <c r="Q148" s="391"/>
      <c r="R148" s="391"/>
      <c r="S148" s="391"/>
      <c r="T148" s="391"/>
      <c r="U148" s="391"/>
      <c r="V148" s="391"/>
      <c r="W148" s="391"/>
      <c r="X148" s="393"/>
      <c r="Y148" s="387" t="s">
        <v>21</v>
      </c>
      <c r="Z148" s="388"/>
      <c r="AA148" s="388"/>
      <c r="AB148" s="389"/>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87" t="s">
        <v>21</v>
      </c>
      <c r="AV148" s="388"/>
      <c r="AW148" s="388"/>
      <c r="AX148" s="489"/>
    </row>
    <row r="149" spans="1:50" ht="24.75" hidden="1" customHeight="1" x14ac:dyDescent="0.15">
      <c r="A149" s="722"/>
      <c r="B149" s="723"/>
      <c r="C149" s="723"/>
      <c r="D149" s="723"/>
      <c r="E149" s="723"/>
      <c r="F149" s="724"/>
      <c r="G149" s="368"/>
      <c r="H149" s="369"/>
      <c r="I149" s="369"/>
      <c r="J149" s="369"/>
      <c r="K149" s="370"/>
      <c r="L149" s="371"/>
      <c r="M149" s="372"/>
      <c r="N149" s="372"/>
      <c r="O149" s="372"/>
      <c r="P149" s="372"/>
      <c r="Q149" s="372"/>
      <c r="R149" s="372"/>
      <c r="S149" s="372"/>
      <c r="T149" s="372"/>
      <c r="U149" s="372"/>
      <c r="V149" s="372"/>
      <c r="W149" s="372"/>
      <c r="X149" s="373"/>
      <c r="Y149" s="403"/>
      <c r="Z149" s="404"/>
      <c r="AA149" s="404"/>
      <c r="AB149" s="405"/>
      <c r="AC149" s="368"/>
      <c r="AD149" s="369"/>
      <c r="AE149" s="369"/>
      <c r="AF149" s="369"/>
      <c r="AG149" s="370"/>
      <c r="AH149" s="371"/>
      <c r="AI149" s="372"/>
      <c r="AJ149" s="372"/>
      <c r="AK149" s="372"/>
      <c r="AL149" s="372"/>
      <c r="AM149" s="372"/>
      <c r="AN149" s="372"/>
      <c r="AO149" s="372"/>
      <c r="AP149" s="372"/>
      <c r="AQ149" s="372"/>
      <c r="AR149" s="372"/>
      <c r="AS149" s="372"/>
      <c r="AT149" s="373"/>
      <c r="AU149" s="403"/>
      <c r="AV149" s="404"/>
      <c r="AW149" s="404"/>
      <c r="AX149" s="490"/>
    </row>
    <row r="150" spans="1:50" ht="24.75" hidden="1" customHeight="1" x14ac:dyDescent="0.15">
      <c r="A150" s="722"/>
      <c r="B150" s="723"/>
      <c r="C150" s="723"/>
      <c r="D150" s="723"/>
      <c r="E150" s="723"/>
      <c r="F150" s="724"/>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573"/>
    </row>
    <row r="151" spans="1:50" ht="24.75" hidden="1" customHeight="1" x14ac:dyDescent="0.15">
      <c r="A151" s="722"/>
      <c r="B151" s="723"/>
      <c r="C151" s="723"/>
      <c r="D151" s="723"/>
      <c r="E151" s="723"/>
      <c r="F151" s="724"/>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573"/>
    </row>
    <row r="152" spans="1:50" ht="24.75" hidden="1" customHeight="1" x14ac:dyDescent="0.15">
      <c r="A152" s="722"/>
      <c r="B152" s="723"/>
      <c r="C152" s="723"/>
      <c r="D152" s="723"/>
      <c r="E152" s="723"/>
      <c r="F152" s="724"/>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573"/>
    </row>
    <row r="153" spans="1:50" ht="24.75" hidden="1" customHeight="1" x14ac:dyDescent="0.15">
      <c r="A153" s="722"/>
      <c r="B153" s="723"/>
      <c r="C153" s="723"/>
      <c r="D153" s="723"/>
      <c r="E153" s="723"/>
      <c r="F153" s="724"/>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573"/>
    </row>
    <row r="154" spans="1:50" ht="24.75" hidden="1" customHeight="1" x14ac:dyDescent="0.15">
      <c r="A154" s="722"/>
      <c r="B154" s="723"/>
      <c r="C154" s="723"/>
      <c r="D154" s="723"/>
      <c r="E154" s="723"/>
      <c r="F154" s="724"/>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573"/>
    </row>
    <row r="155" spans="1:50" ht="24.75" hidden="1" customHeight="1" x14ac:dyDescent="0.15">
      <c r="A155" s="722"/>
      <c r="B155" s="723"/>
      <c r="C155" s="723"/>
      <c r="D155" s="723"/>
      <c r="E155" s="723"/>
      <c r="F155" s="724"/>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573"/>
    </row>
    <row r="156" spans="1:50" ht="24.75" hidden="1" customHeight="1" x14ac:dyDescent="0.15">
      <c r="A156" s="722"/>
      <c r="B156" s="723"/>
      <c r="C156" s="723"/>
      <c r="D156" s="723"/>
      <c r="E156" s="723"/>
      <c r="F156" s="724"/>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573"/>
    </row>
    <row r="157" spans="1:50" ht="24.75" hidden="1" customHeight="1" x14ac:dyDescent="0.15">
      <c r="A157" s="722"/>
      <c r="B157" s="723"/>
      <c r="C157" s="723"/>
      <c r="D157" s="723"/>
      <c r="E157" s="723"/>
      <c r="F157" s="724"/>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573"/>
    </row>
    <row r="158" spans="1:50" ht="24.75" hidden="1" customHeight="1" x14ac:dyDescent="0.15">
      <c r="A158" s="722"/>
      <c r="B158" s="723"/>
      <c r="C158" s="723"/>
      <c r="D158" s="723"/>
      <c r="E158" s="723"/>
      <c r="F158" s="724"/>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573"/>
    </row>
    <row r="159" spans="1:50" ht="24.75" hidden="1"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hidden="1" customHeight="1" thickBot="1" x14ac:dyDescent="0.2"/>
    <row r="161" spans="1:50" ht="30" hidden="1" customHeight="1" x14ac:dyDescent="0.15">
      <c r="A161" s="728" t="s">
        <v>34</v>
      </c>
      <c r="B161" s="729"/>
      <c r="C161" s="729"/>
      <c r="D161" s="729"/>
      <c r="E161" s="729"/>
      <c r="F161" s="730"/>
      <c r="G161" s="383" t="s">
        <v>374</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375</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hidden="1" customHeight="1" x14ac:dyDescent="0.15">
      <c r="A162" s="722"/>
      <c r="B162" s="723"/>
      <c r="C162" s="723"/>
      <c r="D162" s="723"/>
      <c r="E162" s="723"/>
      <c r="F162" s="724"/>
      <c r="G162" s="390" t="s">
        <v>19</v>
      </c>
      <c r="H162" s="391"/>
      <c r="I162" s="391"/>
      <c r="J162" s="391"/>
      <c r="K162" s="391"/>
      <c r="L162" s="392" t="s">
        <v>20</v>
      </c>
      <c r="M162" s="391"/>
      <c r="N162" s="391"/>
      <c r="O162" s="391"/>
      <c r="P162" s="391"/>
      <c r="Q162" s="391"/>
      <c r="R162" s="391"/>
      <c r="S162" s="391"/>
      <c r="T162" s="391"/>
      <c r="U162" s="391"/>
      <c r="V162" s="391"/>
      <c r="W162" s="391"/>
      <c r="X162" s="393"/>
      <c r="Y162" s="387" t="s">
        <v>21</v>
      </c>
      <c r="Z162" s="388"/>
      <c r="AA162" s="388"/>
      <c r="AB162" s="389"/>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87" t="s">
        <v>21</v>
      </c>
      <c r="AV162" s="388"/>
      <c r="AW162" s="388"/>
      <c r="AX162" s="489"/>
    </row>
    <row r="163" spans="1:50" ht="24.75" hidden="1" customHeight="1" x14ac:dyDescent="0.15">
      <c r="A163" s="722"/>
      <c r="B163" s="723"/>
      <c r="C163" s="723"/>
      <c r="D163" s="723"/>
      <c r="E163" s="723"/>
      <c r="F163" s="724"/>
      <c r="G163" s="368"/>
      <c r="H163" s="369"/>
      <c r="I163" s="369"/>
      <c r="J163" s="369"/>
      <c r="K163" s="370"/>
      <c r="L163" s="371"/>
      <c r="M163" s="372"/>
      <c r="N163" s="372"/>
      <c r="O163" s="372"/>
      <c r="P163" s="372"/>
      <c r="Q163" s="372"/>
      <c r="R163" s="372"/>
      <c r="S163" s="372"/>
      <c r="T163" s="372"/>
      <c r="U163" s="372"/>
      <c r="V163" s="372"/>
      <c r="W163" s="372"/>
      <c r="X163" s="373"/>
      <c r="Y163" s="403"/>
      <c r="Z163" s="404"/>
      <c r="AA163" s="404"/>
      <c r="AB163" s="405"/>
      <c r="AC163" s="368"/>
      <c r="AD163" s="369"/>
      <c r="AE163" s="369"/>
      <c r="AF163" s="369"/>
      <c r="AG163" s="370"/>
      <c r="AH163" s="371"/>
      <c r="AI163" s="372"/>
      <c r="AJ163" s="372"/>
      <c r="AK163" s="372"/>
      <c r="AL163" s="372"/>
      <c r="AM163" s="372"/>
      <c r="AN163" s="372"/>
      <c r="AO163" s="372"/>
      <c r="AP163" s="372"/>
      <c r="AQ163" s="372"/>
      <c r="AR163" s="372"/>
      <c r="AS163" s="372"/>
      <c r="AT163" s="373"/>
      <c r="AU163" s="403"/>
      <c r="AV163" s="404"/>
      <c r="AW163" s="404"/>
      <c r="AX163" s="490"/>
    </row>
    <row r="164" spans="1:50" ht="24.75" hidden="1" customHeight="1" x14ac:dyDescent="0.15">
      <c r="A164" s="722"/>
      <c r="B164" s="723"/>
      <c r="C164" s="723"/>
      <c r="D164" s="723"/>
      <c r="E164" s="723"/>
      <c r="F164" s="724"/>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573"/>
    </row>
    <row r="165" spans="1:50" ht="24.75" hidden="1" customHeight="1" x14ac:dyDescent="0.15">
      <c r="A165" s="722"/>
      <c r="B165" s="723"/>
      <c r="C165" s="723"/>
      <c r="D165" s="723"/>
      <c r="E165" s="723"/>
      <c r="F165" s="724"/>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573"/>
    </row>
    <row r="166" spans="1:50" ht="24.75" hidden="1" customHeight="1" x14ac:dyDescent="0.15">
      <c r="A166" s="722"/>
      <c r="B166" s="723"/>
      <c r="C166" s="723"/>
      <c r="D166" s="723"/>
      <c r="E166" s="723"/>
      <c r="F166" s="724"/>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573"/>
    </row>
    <row r="167" spans="1:50" ht="24.75" hidden="1" customHeight="1" x14ac:dyDescent="0.15">
      <c r="A167" s="722"/>
      <c r="B167" s="723"/>
      <c r="C167" s="723"/>
      <c r="D167" s="723"/>
      <c r="E167" s="723"/>
      <c r="F167" s="724"/>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573"/>
    </row>
    <row r="168" spans="1:50" ht="24.75" hidden="1" customHeight="1" x14ac:dyDescent="0.15">
      <c r="A168" s="722"/>
      <c r="B168" s="723"/>
      <c r="C168" s="723"/>
      <c r="D168" s="723"/>
      <c r="E168" s="723"/>
      <c r="F168" s="724"/>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573"/>
    </row>
    <row r="169" spans="1:50" ht="24.75" hidden="1" customHeight="1" x14ac:dyDescent="0.15">
      <c r="A169" s="722"/>
      <c r="B169" s="723"/>
      <c r="C169" s="723"/>
      <c r="D169" s="723"/>
      <c r="E169" s="723"/>
      <c r="F169" s="724"/>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573"/>
    </row>
    <row r="170" spans="1:50" ht="24.75" hidden="1" customHeight="1" x14ac:dyDescent="0.15">
      <c r="A170" s="722"/>
      <c r="B170" s="723"/>
      <c r="C170" s="723"/>
      <c r="D170" s="723"/>
      <c r="E170" s="723"/>
      <c r="F170" s="724"/>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573"/>
    </row>
    <row r="171" spans="1:50" ht="24.75" hidden="1" customHeight="1" x14ac:dyDescent="0.15">
      <c r="A171" s="722"/>
      <c r="B171" s="723"/>
      <c r="C171" s="723"/>
      <c r="D171" s="723"/>
      <c r="E171" s="723"/>
      <c r="F171" s="724"/>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573"/>
    </row>
    <row r="172" spans="1:50" ht="24.75" hidden="1" customHeight="1" x14ac:dyDescent="0.15">
      <c r="A172" s="722"/>
      <c r="B172" s="723"/>
      <c r="C172" s="723"/>
      <c r="D172" s="723"/>
      <c r="E172" s="723"/>
      <c r="F172" s="724"/>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573"/>
    </row>
    <row r="173" spans="1:50" ht="24.75" hidden="1" customHeight="1" thickBot="1" x14ac:dyDescent="0.2">
      <c r="A173" s="722"/>
      <c r="B173" s="723"/>
      <c r="C173" s="723"/>
      <c r="D173" s="723"/>
      <c r="E173" s="723"/>
      <c r="F173" s="724"/>
      <c r="G173" s="576" t="s">
        <v>22</v>
      </c>
      <c r="H173" s="577"/>
      <c r="I173" s="577"/>
      <c r="J173" s="577"/>
      <c r="K173" s="577"/>
      <c r="L173" s="578"/>
      <c r="M173" s="157"/>
      <c r="N173" s="157"/>
      <c r="O173" s="157"/>
      <c r="P173" s="157"/>
      <c r="Q173" s="157"/>
      <c r="R173" s="157"/>
      <c r="S173" s="157"/>
      <c r="T173" s="157"/>
      <c r="U173" s="157"/>
      <c r="V173" s="157"/>
      <c r="W173" s="157"/>
      <c r="X173" s="158"/>
      <c r="Y173" s="579">
        <f>SUM(Y163:AB172)</f>
        <v>0</v>
      </c>
      <c r="Z173" s="580"/>
      <c r="AA173" s="580"/>
      <c r="AB173" s="581"/>
      <c r="AC173" s="576" t="s">
        <v>22</v>
      </c>
      <c r="AD173" s="577"/>
      <c r="AE173" s="577"/>
      <c r="AF173" s="577"/>
      <c r="AG173" s="577"/>
      <c r="AH173" s="578"/>
      <c r="AI173" s="157"/>
      <c r="AJ173" s="157"/>
      <c r="AK173" s="157"/>
      <c r="AL173" s="157"/>
      <c r="AM173" s="157"/>
      <c r="AN173" s="157"/>
      <c r="AO173" s="157"/>
      <c r="AP173" s="157"/>
      <c r="AQ173" s="157"/>
      <c r="AR173" s="157"/>
      <c r="AS173" s="157"/>
      <c r="AT173" s="158"/>
      <c r="AU173" s="579">
        <f>SUM(AU163:AX172)</f>
        <v>0</v>
      </c>
      <c r="AV173" s="580"/>
      <c r="AW173" s="580"/>
      <c r="AX173" s="582"/>
    </row>
    <row r="174" spans="1:50" ht="30" hidden="1" customHeight="1" x14ac:dyDescent="0.15">
      <c r="A174" s="722"/>
      <c r="B174" s="723"/>
      <c r="C174" s="723"/>
      <c r="D174" s="723"/>
      <c r="E174" s="723"/>
      <c r="F174" s="724"/>
      <c r="G174" s="383" t="s">
        <v>376</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377</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hidden="1" customHeight="1" x14ac:dyDescent="0.15">
      <c r="A175" s="722"/>
      <c r="B175" s="723"/>
      <c r="C175" s="723"/>
      <c r="D175" s="723"/>
      <c r="E175" s="723"/>
      <c r="F175" s="724"/>
      <c r="G175" s="390" t="s">
        <v>19</v>
      </c>
      <c r="H175" s="391"/>
      <c r="I175" s="391"/>
      <c r="J175" s="391"/>
      <c r="K175" s="391"/>
      <c r="L175" s="392" t="s">
        <v>20</v>
      </c>
      <c r="M175" s="391"/>
      <c r="N175" s="391"/>
      <c r="O175" s="391"/>
      <c r="P175" s="391"/>
      <c r="Q175" s="391"/>
      <c r="R175" s="391"/>
      <c r="S175" s="391"/>
      <c r="T175" s="391"/>
      <c r="U175" s="391"/>
      <c r="V175" s="391"/>
      <c r="W175" s="391"/>
      <c r="X175" s="393"/>
      <c r="Y175" s="387" t="s">
        <v>21</v>
      </c>
      <c r="Z175" s="388"/>
      <c r="AA175" s="388"/>
      <c r="AB175" s="389"/>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87" t="s">
        <v>21</v>
      </c>
      <c r="AV175" s="388"/>
      <c r="AW175" s="388"/>
      <c r="AX175" s="489"/>
    </row>
    <row r="176" spans="1:50" ht="24.75" hidden="1" customHeight="1" x14ac:dyDescent="0.15">
      <c r="A176" s="722"/>
      <c r="B176" s="723"/>
      <c r="C176" s="723"/>
      <c r="D176" s="723"/>
      <c r="E176" s="723"/>
      <c r="F176" s="724"/>
      <c r="G176" s="368"/>
      <c r="H176" s="369"/>
      <c r="I176" s="369"/>
      <c r="J176" s="369"/>
      <c r="K176" s="370"/>
      <c r="L176" s="371"/>
      <c r="M176" s="372"/>
      <c r="N176" s="372"/>
      <c r="O176" s="372"/>
      <c r="P176" s="372"/>
      <c r="Q176" s="372"/>
      <c r="R176" s="372"/>
      <c r="S176" s="372"/>
      <c r="T176" s="372"/>
      <c r="U176" s="372"/>
      <c r="V176" s="372"/>
      <c r="W176" s="372"/>
      <c r="X176" s="373"/>
      <c r="Y176" s="403"/>
      <c r="Z176" s="404"/>
      <c r="AA176" s="404"/>
      <c r="AB176" s="405"/>
      <c r="AC176" s="368"/>
      <c r="AD176" s="369"/>
      <c r="AE176" s="369"/>
      <c r="AF176" s="369"/>
      <c r="AG176" s="370"/>
      <c r="AH176" s="371"/>
      <c r="AI176" s="372"/>
      <c r="AJ176" s="372"/>
      <c r="AK176" s="372"/>
      <c r="AL176" s="372"/>
      <c r="AM176" s="372"/>
      <c r="AN176" s="372"/>
      <c r="AO176" s="372"/>
      <c r="AP176" s="372"/>
      <c r="AQ176" s="372"/>
      <c r="AR176" s="372"/>
      <c r="AS176" s="372"/>
      <c r="AT176" s="373"/>
      <c r="AU176" s="403"/>
      <c r="AV176" s="404"/>
      <c r="AW176" s="404"/>
      <c r="AX176" s="490"/>
    </row>
    <row r="177" spans="1:50" ht="24.75" hidden="1" customHeight="1" x14ac:dyDescent="0.15">
      <c r="A177" s="722"/>
      <c r="B177" s="723"/>
      <c r="C177" s="723"/>
      <c r="D177" s="723"/>
      <c r="E177" s="723"/>
      <c r="F177" s="724"/>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573"/>
    </row>
    <row r="178" spans="1:50" ht="24.75" hidden="1" customHeight="1" x14ac:dyDescent="0.15">
      <c r="A178" s="722"/>
      <c r="B178" s="723"/>
      <c r="C178" s="723"/>
      <c r="D178" s="723"/>
      <c r="E178" s="723"/>
      <c r="F178" s="724"/>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573"/>
    </row>
    <row r="179" spans="1:50" ht="24.75" hidden="1" customHeight="1" x14ac:dyDescent="0.15">
      <c r="A179" s="722"/>
      <c r="B179" s="723"/>
      <c r="C179" s="723"/>
      <c r="D179" s="723"/>
      <c r="E179" s="723"/>
      <c r="F179" s="724"/>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573"/>
    </row>
    <row r="180" spans="1:50" ht="24.75" hidden="1" customHeight="1" x14ac:dyDescent="0.15">
      <c r="A180" s="722"/>
      <c r="B180" s="723"/>
      <c r="C180" s="723"/>
      <c r="D180" s="723"/>
      <c r="E180" s="723"/>
      <c r="F180" s="724"/>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573"/>
    </row>
    <row r="181" spans="1:50" ht="24.75" hidden="1" customHeight="1" x14ac:dyDescent="0.15">
      <c r="A181" s="722"/>
      <c r="B181" s="723"/>
      <c r="C181" s="723"/>
      <c r="D181" s="723"/>
      <c r="E181" s="723"/>
      <c r="F181" s="724"/>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573"/>
    </row>
    <row r="182" spans="1:50" ht="24.75" hidden="1" customHeight="1" x14ac:dyDescent="0.15">
      <c r="A182" s="722"/>
      <c r="B182" s="723"/>
      <c r="C182" s="723"/>
      <c r="D182" s="723"/>
      <c r="E182" s="723"/>
      <c r="F182" s="724"/>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573"/>
    </row>
    <row r="183" spans="1:50" ht="24.75" hidden="1" customHeight="1" x14ac:dyDescent="0.15">
      <c r="A183" s="722"/>
      <c r="B183" s="723"/>
      <c r="C183" s="723"/>
      <c r="D183" s="723"/>
      <c r="E183" s="723"/>
      <c r="F183" s="724"/>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573"/>
    </row>
    <row r="184" spans="1:50" ht="24.75" hidden="1" customHeight="1" x14ac:dyDescent="0.15">
      <c r="A184" s="722"/>
      <c r="B184" s="723"/>
      <c r="C184" s="723"/>
      <c r="D184" s="723"/>
      <c r="E184" s="723"/>
      <c r="F184" s="724"/>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573"/>
    </row>
    <row r="185" spans="1:50" ht="24.75" hidden="1" customHeight="1" x14ac:dyDescent="0.15">
      <c r="A185" s="722"/>
      <c r="B185" s="723"/>
      <c r="C185" s="723"/>
      <c r="D185" s="723"/>
      <c r="E185" s="723"/>
      <c r="F185" s="724"/>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573"/>
    </row>
    <row r="186" spans="1:50" ht="24.75" hidden="1" customHeight="1" thickBot="1" x14ac:dyDescent="0.2">
      <c r="A186" s="722"/>
      <c r="B186" s="723"/>
      <c r="C186" s="723"/>
      <c r="D186" s="723"/>
      <c r="E186" s="723"/>
      <c r="F186" s="724"/>
      <c r="G186" s="576" t="s">
        <v>22</v>
      </c>
      <c r="H186" s="577"/>
      <c r="I186" s="577"/>
      <c r="J186" s="577"/>
      <c r="K186" s="577"/>
      <c r="L186" s="578"/>
      <c r="M186" s="157"/>
      <c r="N186" s="157"/>
      <c r="O186" s="157"/>
      <c r="P186" s="157"/>
      <c r="Q186" s="157"/>
      <c r="R186" s="157"/>
      <c r="S186" s="157"/>
      <c r="T186" s="157"/>
      <c r="U186" s="157"/>
      <c r="V186" s="157"/>
      <c r="W186" s="157"/>
      <c r="X186" s="158"/>
      <c r="Y186" s="579">
        <f>SUM(Y176:AB185)</f>
        <v>0</v>
      </c>
      <c r="Z186" s="580"/>
      <c r="AA186" s="580"/>
      <c r="AB186" s="581"/>
      <c r="AC186" s="576" t="s">
        <v>22</v>
      </c>
      <c r="AD186" s="577"/>
      <c r="AE186" s="577"/>
      <c r="AF186" s="577"/>
      <c r="AG186" s="577"/>
      <c r="AH186" s="578"/>
      <c r="AI186" s="157"/>
      <c r="AJ186" s="157"/>
      <c r="AK186" s="157"/>
      <c r="AL186" s="157"/>
      <c r="AM186" s="157"/>
      <c r="AN186" s="157"/>
      <c r="AO186" s="157"/>
      <c r="AP186" s="157"/>
      <c r="AQ186" s="157"/>
      <c r="AR186" s="157"/>
      <c r="AS186" s="157"/>
      <c r="AT186" s="158"/>
      <c r="AU186" s="579">
        <f>SUM(AU176:AX185)</f>
        <v>0</v>
      </c>
      <c r="AV186" s="580"/>
      <c r="AW186" s="580"/>
      <c r="AX186" s="582"/>
    </row>
    <row r="187" spans="1:50" ht="30" hidden="1" customHeight="1" x14ac:dyDescent="0.15">
      <c r="A187" s="722"/>
      <c r="B187" s="723"/>
      <c r="C187" s="723"/>
      <c r="D187" s="723"/>
      <c r="E187" s="723"/>
      <c r="F187" s="724"/>
      <c r="G187" s="383" t="s">
        <v>378</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379</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hidden="1" customHeight="1" x14ac:dyDescent="0.15">
      <c r="A188" s="722"/>
      <c r="B188" s="723"/>
      <c r="C188" s="723"/>
      <c r="D188" s="723"/>
      <c r="E188" s="723"/>
      <c r="F188" s="724"/>
      <c r="G188" s="390" t="s">
        <v>19</v>
      </c>
      <c r="H188" s="391"/>
      <c r="I188" s="391"/>
      <c r="J188" s="391"/>
      <c r="K188" s="391"/>
      <c r="L188" s="392" t="s">
        <v>20</v>
      </c>
      <c r="M188" s="391"/>
      <c r="N188" s="391"/>
      <c r="O188" s="391"/>
      <c r="P188" s="391"/>
      <c r="Q188" s="391"/>
      <c r="R188" s="391"/>
      <c r="S188" s="391"/>
      <c r="T188" s="391"/>
      <c r="U188" s="391"/>
      <c r="V188" s="391"/>
      <c r="W188" s="391"/>
      <c r="X188" s="393"/>
      <c r="Y188" s="387" t="s">
        <v>21</v>
      </c>
      <c r="Z188" s="388"/>
      <c r="AA188" s="388"/>
      <c r="AB188" s="389"/>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87" t="s">
        <v>21</v>
      </c>
      <c r="AV188" s="388"/>
      <c r="AW188" s="388"/>
      <c r="AX188" s="489"/>
    </row>
    <row r="189" spans="1:50" ht="24.75" hidden="1" customHeight="1" x14ac:dyDescent="0.15">
      <c r="A189" s="722"/>
      <c r="B189" s="723"/>
      <c r="C189" s="723"/>
      <c r="D189" s="723"/>
      <c r="E189" s="723"/>
      <c r="F189" s="724"/>
      <c r="G189" s="368"/>
      <c r="H189" s="369"/>
      <c r="I189" s="369"/>
      <c r="J189" s="369"/>
      <c r="K189" s="370"/>
      <c r="L189" s="371"/>
      <c r="M189" s="372"/>
      <c r="N189" s="372"/>
      <c r="O189" s="372"/>
      <c r="P189" s="372"/>
      <c r="Q189" s="372"/>
      <c r="R189" s="372"/>
      <c r="S189" s="372"/>
      <c r="T189" s="372"/>
      <c r="U189" s="372"/>
      <c r="V189" s="372"/>
      <c r="W189" s="372"/>
      <c r="X189" s="373"/>
      <c r="Y189" s="403"/>
      <c r="Z189" s="404"/>
      <c r="AA189" s="404"/>
      <c r="AB189" s="405"/>
      <c r="AC189" s="368"/>
      <c r="AD189" s="369"/>
      <c r="AE189" s="369"/>
      <c r="AF189" s="369"/>
      <c r="AG189" s="370"/>
      <c r="AH189" s="371"/>
      <c r="AI189" s="372"/>
      <c r="AJ189" s="372"/>
      <c r="AK189" s="372"/>
      <c r="AL189" s="372"/>
      <c r="AM189" s="372"/>
      <c r="AN189" s="372"/>
      <c r="AO189" s="372"/>
      <c r="AP189" s="372"/>
      <c r="AQ189" s="372"/>
      <c r="AR189" s="372"/>
      <c r="AS189" s="372"/>
      <c r="AT189" s="373"/>
      <c r="AU189" s="403"/>
      <c r="AV189" s="404"/>
      <c r="AW189" s="404"/>
      <c r="AX189" s="490"/>
    </row>
    <row r="190" spans="1:50" ht="24.75" hidden="1" customHeight="1" x14ac:dyDescent="0.15">
      <c r="A190" s="722"/>
      <c r="B190" s="723"/>
      <c r="C190" s="723"/>
      <c r="D190" s="723"/>
      <c r="E190" s="723"/>
      <c r="F190" s="724"/>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573"/>
    </row>
    <row r="191" spans="1:50" ht="24.75" hidden="1" customHeight="1" x14ac:dyDescent="0.15">
      <c r="A191" s="722"/>
      <c r="B191" s="723"/>
      <c r="C191" s="723"/>
      <c r="D191" s="723"/>
      <c r="E191" s="723"/>
      <c r="F191" s="724"/>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573"/>
    </row>
    <row r="192" spans="1:50" ht="24.75" hidden="1" customHeight="1" x14ac:dyDescent="0.15">
      <c r="A192" s="722"/>
      <c r="B192" s="723"/>
      <c r="C192" s="723"/>
      <c r="D192" s="723"/>
      <c r="E192" s="723"/>
      <c r="F192" s="724"/>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573"/>
    </row>
    <row r="193" spans="1:50" ht="24.75" hidden="1" customHeight="1" x14ac:dyDescent="0.15">
      <c r="A193" s="722"/>
      <c r="B193" s="723"/>
      <c r="C193" s="723"/>
      <c r="D193" s="723"/>
      <c r="E193" s="723"/>
      <c r="F193" s="724"/>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573"/>
    </row>
    <row r="194" spans="1:50" ht="24.75" hidden="1" customHeight="1" x14ac:dyDescent="0.15">
      <c r="A194" s="722"/>
      <c r="B194" s="723"/>
      <c r="C194" s="723"/>
      <c r="D194" s="723"/>
      <c r="E194" s="723"/>
      <c r="F194" s="724"/>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573"/>
    </row>
    <row r="195" spans="1:50" ht="24.75" hidden="1" customHeight="1" x14ac:dyDescent="0.15">
      <c r="A195" s="722"/>
      <c r="B195" s="723"/>
      <c r="C195" s="723"/>
      <c r="D195" s="723"/>
      <c r="E195" s="723"/>
      <c r="F195" s="724"/>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573"/>
    </row>
    <row r="196" spans="1:50" ht="24.75" hidden="1" customHeight="1" x14ac:dyDescent="0.15">
      <c r="A196" s="722"/>
      <c r="B196" s="723"/>
      <c r="C196" s="723"/>
      <c r="D196" s="723"/>
      <c r="E196" s="723"/>
      <c r="F196" s="724"/>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573"/>
    </row>
    <row r="197" spans="1:50" ht="24.75" hidden="1" customHeight="1" x14ac:dyDescent="0.15">
      <c r="A197" s="722"/>
      <c r="B197" s="723"/>
      <c r="C197" s="723"/>
      <c r="D197" s="723"/>
      <c r="E197" s="723"/>
      <c r="F197" s="724"/>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573"/>
    </row>
    <row r="198" spans="1:50" ht="24.75" hidden="1" customHeight="1" x14ac:dyDescent="0.15">
      <c r="A198" s="722"/>
      <c r="B198" s="723"/>
      <c r="C198" s="723"/>
      <c r="D198" s="723"/>
      <c r="E198" s="723"/>
      <c r="F198" s="724"/>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573"/>
    </row>
    <row r="199" spans="1:50" ht="24.75" hidden="1" customHeight="1" thickBot="1" x14ac:dyDescent="0.2">
      <c r="A199" s="722"/>
      <c r="B199" s="723"/>
      <c r="C199" s="723"/>
      <c r="D199" s="723"/>
      <c r="E199" s="723"/>
      <c r="F199" s="724"/>
      <c r="G199" s="576" t="s">
        <v>22</v>
      </c>
      <c r="H199" s="577"/>
      <c r="I199" s="577"/>
      <c r="J199" s="577"/>
      <c r="K199" s="577"/>
      <c r="L199" s="578"/>
      <c r="M199" s="157"/>
      <c r="N199" s="157"/>
      <c r="O199" s="157"/>
      <c r="P199" s="157"/>
      <c r="Q199" s="157"/>
      <c r="R199" s="157"/>
      <c r="S199" s="157"/>
      <c r="T199" s="157"/>
      <c r="U199" s="157"/>
      <c r="V199" s="157"/>
      <c r="W199" s="157"/>
      <c r="X199" s="158"/>
      <c r="Y199" s="579">
        <f>SUM(Y189:AB198)</f>
        <v>0</v>
      </c>
      <c r="Z199" s="580"/>
      <c r="AA199" s="580"/>
      <c r="AB199" s="581"/>
      <c r="AC199" s="576" t="s">
        <v>22</v>
      </c>
      <c r="AD199" s="577"/>
      <c r="AE199" s="577"/>
      <c r="AF199" s="577"/>
      <c r="AG199" s="577"/>
      <c r="AH199" s="578"/>
      <c r="AI199" s="157"/>
      <c r="AJ199" s="157"/>
      <c r="AK199" s="157"/>
      <c r="AL199" s="157"/>
      <c r="AM199" s="157"/>
      <c r="AN199" s="157"/>
      <c r="AO199" s="157"/>
      <c r="AP199" s="157"/>
      <c r="AQ199" s="157"/>
      <c r="AR199" s="157"/>
      <c r="AS199" s="157"/>
      <c r="AT199" s="158"/>
      <c r="AU199" s="579">
        <f>SUM(AU189:AX198)</f>
        <v>0</v>
      </c>
      <c r="AV199" s="580"/>
      <c r="AW199" s="580"/>
      <c r="AX199" s="582"/>
    </row>
    <row r="200" spans="1:50" ht="30" hidden="1" customHeight="1" x14ac:dyDescent="0.15">
      <c r="A200" s="722"/>
      <c r="B200" s="723"/>
      <c r="C200" s="723"/>
      <c r="D200" s="723"/>
      <c r="E200" s="723"/>
      <c r="F200" s="724"/>
      <c r="G200" s="383" t="s">
        <v>347</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380</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hidden="1" customHeight="1" x14ac:dyDescent="0.15">
      <c r="A201" s="722"/>
      <c r="B201" s="723"/>
      <c r="C201" s="723"/>
      <c r="D201" s="723"/>
      <c r="E201" s="723"/>
      <c r="F201" s="724"/>
      <c r="G201" s="390" t="s">
        <v>19</v>
      </c>
      <c r="H201" s="391"/>
      <c r="I201" s="391"/>
      <c r="J201" s="391"/>
      <c r="K201" s="391"/>
      <c r="L201" s="392" t="s">
        <v>20</v>
      </c>
      <c r="M201" s="391"/>
      <c r="N201" s="391"/>
      <c r="O201" s="391"/>
      <c r="P201" s="391"/>
      <c r="Q201" s="391"/>
      <c r="R201" s="391"/>
      <c r="S201" s="391"/>
      <c r="T201" s="391"/>
      <c r="U201" s="391"/>
      <c r="V201" s="391"/>
      <c r="W201" s="391"/>
      <c r="X201" s="393"/>
      <c r="Y201" s="387" t="s">
        <v>21</v>
      </c>
      <c r="Z201" s="388"/>
      <c r="AA201" s="388"/>
      <c r="AB201" s="389"/>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87" t="s">
        <v>21</v>
      </c>
      <c r="AV201" s="388"/>
      <c r="AW201" s="388"/>
      <c r="AX201" s="489"/>
    </row>
    <row r="202" spans="1:50" ht="24.75" hidden="1" customHeight="1" x14ac:dyDescent="0.15">
      <c r="A202" s="722"/>
      <c r="B202" s="723"/>
      <c r="C202" s="723"/>
      <c r="D202" s="723"/>
      <c r="E202" s="723"/>
      <c r="F202" s="724"/>
      <c r="G202" s="368"/>
      <c r="H202" s="369"/>
      <c r="I202" s="369"/>
      <c r="J202" s="369"/>
      <c r="K202" s="370"/>
      <c r="L202" s="371"/>
      <c r="M202" s="372"/>
      <c r="N202" s="372"/>
      <c r="O202" s="372"/>
      <c r="P202" s="372"/>
      <c r="Q202" s="372"/>
      <c r="R202" s="372"/>
      <c r="S202" s="372"/>
      <c r="T202" s="372"/>
      <c r="U202" s="372"/>
      <c r="V202" s="372"/>
      <c r="W202" s="372"/>
      <c r="X202" s="373"/>
      <c r="Y202" s="403"/>
      <c r="Z202" s="404"/>
      <c r="AA202" s="404"/>
      <c r="AB202" s="405"/>
      <c r="AC202" s="368"/>
      <c r="AD202" s="369"/>
      <c r="AE202" s="369"/>
      <c r="AF202" s="369"/>
      <c r="AG202" s="370"/>
      <c r="AH202" s="371"/>
      <c r="AI202" s="372"/>
      <c r="AJ202" s="372"/>
      <c r="AK202" s="372"/>
      <c r="AL202" s="372"/>
      <c r="AM202" s="372"/>
      <c r="AN202" s="372"/>
      <c r="AO202" s="372"/>
      <c r="AP202" s="372"/>
      <c r="AQ202" s="372"/>
      <c r="AR202" s="372"/>
      <c r="AS202" s="372"/>
      <c r="AT202" s="373"/>
      <c r="AU202" s="403"/>
      <c r="AV202" s="404"/>
      <c r="AW202" s="404"/>
      <c r="AX202" s="490"/>
    </row>
    <row r="203" spans="1:50" ht="24.75" hidden="1" customHeight="1" x14ac:dyDescent="0.15">
      <c r="A203" s="722"/>
      <c r="B203" s="723"/>
      <c r="C203" s="723"/>
      <c r="D203" s="723"/>
      <c r="E203" s="723"/>
      <c r="F203" s="724"/>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573"/>
    </row>
    <row r="204" spans="1:50" ht="24.75" hidden="1" customHeight="1" x14ac:dyDescent="0.15">
      <c r="A204" s="722"/>
      <c r="B204" s="723"/>
      <c r="C204" s="723"/>
      <c r="D204" s="723"/>
      <c r="E204" s="723"/>
      <c r="F204" s="724"/>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573"/>
    </row>
    <row r="205" spans="1:50" ht="24.75" hidden="1" customHeight="1" x14ac:dyDescent="0.15">
      <c r="A205" s="722"/>
      <c r="B205" s="723"/>
      <c r="C205" s="723"/>
      <c r="D205" s="723"/>
      <c r="E205" s="723"/>
      <c r="F205" s="724"/>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573"/>
    </row>
    <row r="206" spans="1:50" ht="24.75" hidden="1" customHeight="1" x14ac:dyDescent="0.15">
      <c r="A206" s="722"/>
      <c r="B206" s="723"/>
      <c r="C206" s="723"/>
      <c r="D206" s="723"/>
      <c r="E206" s="723"/>
      <c r="F206" s="724"/>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573"/>
    </row>
    <row r="207" spans="1:50" ht="24.75" hidden="1" customHeight="1" x14ac:dyDescent="0.15">
      <c r="A207" s="722"/>
      <c r="B207" s="723"/>
      <c r="C207" s="723"/>
      <c r="D207" s="723"/>
      <c r="E207" s="723"/>
      <c r="F207" s="724"/>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573"/>
    </row>
    <row r="208" spans="1:50" ht="24.75" hidden="1" customHeight="1" x14ac:dyDescent="0.15">
      <c r="A208" s="722"/>
      <c r="B208" s="723"/>
      <c r="C208" s="723"/>
      <c r="D208" s="723"/>
      <c r="E208" s="723"/>
      <c r="F208" s="724"/>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573"/>
    </row>
    <row r="209" spans="1:50" ht="24.75" hidden="1" customHeight="1" x14ac:dyDescent="0.15">
      <c r="A209" s="722"/>
      <c r="B209" s="723"/>
      <c r="C209" s="723"/>
      <c r="D209" s="723"/>
      <c r="E209" s="723"/>
      <c r="F209" s="724"/>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573"/>
    </row>
    <row r="210" spans="1:50" ht="24.75" hidden="1" customHeight="1" x14ac:dyDescent="0.15">
      <c r="A210" s="722"/>
      <c r="B210" s="723"/>
      <c r="C210" s="723"/>
      <c r="D210" s="723"/>
      <c r="E210" s="723"/>
      <c r="F210" s="724"/>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573"/>
    </row>
    <row r="211" spans="1:50" ht="24.75" hidden="1" customHeight="1" x14ac:dyDescent="0.15">
      <c r="A211" s="722"/>
      <c r="B211" s="723"/>
      <c r="C211" s="723"/>
      <c r="D211" s="723"/>
      <c r="E211" s="723"/>
      <c r="F211" s="724"/>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573"/>
    </row>
    <row r="212" spans="1:50" ht="24.75" hidden="1"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hidden="1" customHeight="1" thickBot="1" x14ac:dyDescent="0.2"/>
    <row r="214" spans="1:50" ht="30" hidden="1" customHeight="1" x14ac:dyDescent="0.15">
      <c r="A214" s="719" t="s">
        <v>34</v>
      </c>
      <c r="B214" s="720"/>
      <c r="C214" s="720"/>
      <c r="D214" s="720"/>
      <c r="E214" s="720"/>
      <c r="F214" s="721"/>
      <c r="G214" s="383" t="s">
        <v>381</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382</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hidden="1" customHeight="1" x14ac:dyDescent="0.15">
      <c r="A215" s="722"/>
      <c r="B215" s="723"/>
      <c r="C215" s="723"/>
      <c r="D215" s="723"/>
      <c r="E215" s="723"/>
      <c r="F215" s="724"/>
      <c r="G215" s="390" t="s">
        <v>19</v>
      </c>
      <c r="H215" s="391"/>
      <c r="I215" s="391"/>
      <c r="J215" s="391"/>
      <c r="K215" s="391"/>
      <c r="L215" s="392" t="s">
        <v>20</v>
      </c>
      <c r="M215" s="391"/>
      <c r="N215" s="391"/>
      <c r="O215" s="391"/>
      <c r="P215" s="391"/>
      <c r="Q215" s="391"/>
      <c r="R215" s="391"/>
      <c r="S215" s="391"/>
      <c r="T215" s="391"/>
      <c r="U215" s="391"/>
      <c r="V215" s="391"/>
      <c r="W215" s="391"/>
      <c r="X215" s="393"/>
      <c r="Y215" s="387" t="s">
        <v>21</v>
      </c>
      <c r="Z215" s="388"/>
      <c r="AA215" s="388"/>
      <c r="AB215" s="389"/>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87" t="s">
        <v>21</v>
      </c>
      <c r="AV215" s="388"/>
      <c r="AW215" s="388"/>
      <c r="AX215" s="489"/>
    </row>
    <row r="216" spans="1:50" ht="24.75" hidden="1" customHeight="1" x14ac:dyDescent="0.15">
      <c r="A216" s="722"/>
      <c r="B216" s="723"/>
      <c r="C216" s="723"/>
      <c r="D216" s="723"/>
      <c r="E216" s="723"/>
      <c r="F216" s="724"/>
      <c r="G216" s="368"/>
      <c r="H216" s="369"/>
      <c r="I216" s="369"/>
      <c r="J216" s="369"/>
      <c r="K216" s="370"/>
      <c r="L216" s="371"/>
      <c r="M216" s="372"/>
      <c r="N216" s="372"/>
      <c r="O216" s="372"/>
      <c r="P216" s="372"/>
      <c r="Q216" s="372"/>
      <c r="R216" s="372"/>
      <c r="S216" s="372"/>
      <c r="T216" s="372"/>
      <c r="U216" s="372"/>
      <c r="V216" s="372"/>
      <c r="W216" s="372"/>
      <c r="X216" s="373"/>
      <c r="Y216" s="403"/>
      <c r="Z216" s="404"/>
      <c r="AA216" s="404"/>
      <c r="AB216" s="405"/>
      <c r="AC216" s="368"/>
      <c r="AD216" s="369"/>
      <c r="AE216" s="369"/>
      <c r="AF216" s="369"/>
      <c r="AG216" s="370"/>
      <c r="AH216" s="371"/>
      <c r="AI216" s="372"/>
      <c r="AJ216" s="372"/>
      <c r="AK216" s="372"/>
      <c r="AL216" s="372"/>
      <c r="AM216" s="372"/>
      <c r="AN216" s="372"/>
      <c r="AO216" s="372"/>
      <c r="AP216" s="372"/>
      <c r="AQ216" s="372"/>
      <c r="AR216" s="372"/>
      <c r="AS216" s="372"/>
      <c r="AT216" s="373"/>
      <c r="AU216" s="403"/>
      <c r="AV216" s="404"/>
      <c r="AW216" s="404"/>
      <c r="AX216" s="490"/>
    </row>
    <row r="217" spans="1:50" ht="24.75" hidden="1" customHeight="1" x14ac:dyDescent="0.15">
      <c r="A217" s="722"/>
      <c r="B217" s="723"/>
      <c r="C217" s="723"/>
      <c r="D217" s="723"/>
      <c r="E217" s="723"/>
      <c r="F217" s="724"/>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573"/>
    </row>
    <row r="218" spans="1:50" ht="24.75" hidden="1" customHeight="1" x14ac:dyDescent="0.15">
      <c r="A218" s="722"/>
      <c r="B218" s="723"/>
      <c r="C218" s="723"/>
      <c r="D218" s="723"/>
      <c r="E218" s="723"/>
      <c r="F218" s="724"/>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573"/>
    </row>
    <row r="219" spans="1:50" ht="24.75" hidden="1" customHeight="1" x14ac:dyDescent="0.15">
      <c r="A219" s="722"/>
      <c r="B219" s="723"/>
      <c r="C219" s="723"/>
      <c r="D219" s="723"/>
      <c r="E219" s="723"/>
      <c r="F219" s="724"/>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573"/>
    </row>
    <row r="220" spans="1:50" ht="24.75" hidden="1" customHeight="1" x14ac:dyDescent="0.15">
      <c r="A220" s="722"/>
      <c r="B220" s="723"/>
      <c r="C220" s="723"/>
      <c r="D220" s="723"/>
      <c r="E220" s="723"/>
      <c r="F220" s="724"/>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573"/>
    </row>
    <row r="221" spans="1:50" ht="24.75" hidden="1" customHeight="1" x14ac:dyDescent="0.15">
      <c r="A221" s="722"/>
      <c r="B221" s="723"/>
      <c r="C221" s="723"/>
      <c r="D221" s="723"/>
      <c r="E221" s="723"/>
      <c r="F221" s="724"/>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573"/>
    </row>
    <row r="222" spans="1:50" ht="24.75" hidden="1" customHeight="1" x14ac:dyDescent="0.15">
      <c r="A222" s="722"/>
      <c r="B222" s="723"/>
      <c r="C222" s="723"/>
      <c r="D222" s="723"/>
      <c r="E222" s="723"/>
      <c r="F222" s="724"/>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573"/>
    </row>
    <row r="223" spans="1:50" ht="24.75" hidden="1" customHeight="1" x14ac:dyDescent="0.15">
      <c r="A223" s="722"/>
      <c r="B223" s="723"/>
      <c r="C223" s="723"/>
      <c r="D223" s="723"/>
      <c r="E223" s="723"/>
      <c r="F223" s="724"/>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573"/>
    </row>
    <row r="224" spans="1:50" ht="24.75" hidden="1" customHeight="1" x14ac:dyDescent="0.15">
      <c r="A224" s="722"/>
      <c r="B224" s="723"/>
      <c r="C224" s="723"/>
      <c r="D224" s="723"/>
      <c r="E224" s="723"/>
      <c r="F224" s="724"/>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573"/>
    </row>
    <row r="225" spans="1:50" ht="24.75" hidden="1" customHeight="1" x14ac:dyDescent="0.15">
      <c r="A225" s="722"/>
      <c r="B225" s="723"/>
      <c r="C225" s="723"/>
      <c r="D225" s="723"/>
      <c r="E225" s="723"/>
      <c r="F225" s="724"/>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573"/>
    </row>
    <row r="226" spans="1:50" ht="24.75" hidden="1" customHeight="1" thickBot="1" x14ac:dyDescent="0.2">
      <c r="A226" s="722"/>
      <c r="B226" s="723"/>
      <c r="C226" s="723"/>
      <c r="D226" s="723"/>
      <c r="E226" s="723"/>
      <c r="F226" s="724"/>
      <c r="G226" s="576" t="s">
        <v>22</v>
      </c>
      <c r="H226" s="577"/>
      <c r="I226" s="577"/>
      <c r="J226" s="577"/>
      <c r="K226" s="577"/>
      <c r="L226" s="578"/>
      <c r="M226" s="157"/>
      <c r="N226" s="157"/>
      <c r="O226" s="157"/>
      <c r="P226" s="157"/>
      <c r="Q226" s="157"/>
      <c r="R226" s="157"/>
      <c r="S226" s="157"/>
      <c r="T226" s="157"/>
      <c r="U226" s="157"/>
      <c r="V226" s="157"/>
      <c r="W226" s="157"/>
      <c r="X226" s="158"/>
      <c r="Y226" s="579">
        <f>SUM(Y216:AB225)</f>
        <v>0</v>
      </c>
      <c r="Z226" s="580"/>
      <c r="AA226" s="580"/>
      <c r="AB226" s="581"/>
      <c r="AC226" s="576" t="s">
        <v>22</v>
      </c>
      <c r="AD226" s="577"/>
      <c r="AE226" s="577"/>
      <c r="AF226" s="577"/>
      <c r="AG226" s="577"/>
      <c r="AH226" s="578"/>
      <c r="AI226" s="157"/>
      <c r="AJ226" s="157"/>
      <c r="AK226" s="157"/>
      <c r="AL226" s="157"/>
      <c r="AM226" s="157"/>
      <c r="AN226" s="157"/>
      <c r="AO226" s="157"/>
      <c r="AP226" s="157"/>
      <c r="AQ226" s="157"/>
      <c r="AR226" s="157"/>
      <c r="AS226" s="157"/>
      <c r="AT226" s="158"/>
      <c r="AU226" s="579">
        <f>SUM(AU216:AX225)</f>
        <v>0</v>
      </c>
      <c r="AV226" s="580"/>
      <c r="AW226" s="580"/>
      <c r="AX226" s="582"/>
    </row>
    <row r="227" spans="1:50" ht="30" hidden="1" customHeight="1" x14ac:dyDescent="0.15">
      <c r="A227" s="722"/>
      <c r="B227" s="723"/>
      <c r="C227" s="723"/>
      <c r="D227" s="723"/>
      <c r="E227" s="723"/>
      <c r="F227" s="724"/>
      <c r="G227" s="383" t="s">
        <v>383</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384</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hidden="1" customHeight="1" x14ac:dyDescent="0.15">
      <c r="A228" s="722"/>
      <c r="B228" s="723"/>
      <c r="C228" s="723"/>
      <c r="D228" s="723"/>
      <c r="E228" s="723"/>
      <c r="F228" s="724"/>
      <c r="G228" s="390" t="s">
        <v>19</v>
      </c>
      <c r="H228" s="391"/>
      <c r="I228" s="391"/>
      <c r="J228" s="391"/>
      <c r="K228" s="391"/>
      <c r="L228" s="392" t="s">
        <v>20</v>
      </c>
      <c r="M228" s="391"/>
      <c r="N228" s="391"/>
      <c r="O228" s="391"/>
      <c r="P228" s="391"/>
      <c r="Q228" s="391"/>
      <c r="R228" s="391"/>
      <c r="S228" s="391"/>
      <c r="T228" s="391"/>
      <c r="U228" s="391"/>
      <c r="V228" s="391"/>
      <c r="W228" s="391"/>
      <c r="X228" s="393"/>
      <c r="Y228" s="387" t="s">
        <v>21</v>
      </c>
      <c r="Z228" s="388"/>
      <c r="AA228" s="388"/>
      <c r="AB228" s="389"/>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87" t="s">
        <v>21</v>
      </c>
      <c r="AV228" s="388"/>
      <c r="AW228" s="388"/>
      <c r="AX228" s="489"/>
    </row>
    <row r="229" spans="1:50" ht="24.75" hidden="1" customHeight="1" x14ac:dyDescent="0.15">
      <c r="A229" s="722"/>
      <c r="B229" s="723"/>
      <c r="C229" s="723"/>
      <c r="D229" s="723"/>
      <c r="E229" s="723"/>
      <c r="F229" s="724"/>
      <c r="G229" s="368"/>
      <c r="H229" s="369"/>
      <c r="I229" s="369"/>
      <c r="J229" s="369"/>
      <c r="K229" s="370"/>
      <c r="L229" s="371"/>
      <c r="M229" s="372"/>
      <c r="N229" s="372"/>
      <c r="O229" s="372"/>
      <c r="P229" s="372"/>
      <c r="Q229" s="372"/>
      <c r="R229" s="372"/>
      <c r="S229" s="372"/>
      <c r="T229" s="372"/>
      <c r="U229" s="372"/>
      <c r="V229" s="372"/>
      <c r="W229" s="372"/>
      <c r="X229" s="373"/>
      <c r="Y229" s="403"/>
      <c r="Z229" s="404"/>
      <c r="AA229" s="404"/>
      <c r="AB229" s="405"/>
      <c r="AC229" s="368"/>
      <c r="AD229" s="369"/>
      <c r="AE229" s="369"/>
      <c r="AF229" s="369"/>
      <c r="AG229" s="370"/>
      <c r="AH229" s="371"/>
      <c r="AI229" s="372"/>
      <c r="AJ229" s="372"/>
      <c r="AK229" s="372"/>
      <c r="AL229" s="372"/>
      <c r="AM229" s="372"/>
      <c r="AN229" s="372"/>
      <c r="AO229" s="372"/>
      <c r="AP229" s="372"/>
      <c r="AQ229" s="372"/>
      <c r="AR229" s="372"/>
      <c r="AS229" s="372"/>
      <c r="AT229" s="373"/>
      <c r="AU229" s="403"/>
      <c r="AV229" s="404"/>
      <c r="AW229" s="404"/>
      <c r="AX229" s="490"/>
    </row>
    <row r="230" spans="1:50" ht="24.75" hidden="1" customHeight="1" x14ac:dyDescent="0.15">
      <c r="A230" s="722"/>
      <c r="B230" s="723"/>
      <c r="C230" s="723"/>
      <c r="D230" s="723"/>
      <c r="E230" s="723"/>
      <c r="F230" s="724"/>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573"/>
    </row>
    <row r="231" spans="1:50" ht="24.75" hidden="1" customHeight="1" x14ac:dyDescent="0.15">
      <c r="A231" s="722"/>
      <c r="B231" s="723"/>
      <c r="C231" s="723"/>
      <c r="D231" s="723"/>
      <c r="E231" s="723"/>
      <c r="F231" s="724"/>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573"/>
    </row>
    <row r="232" spans="1:50" ht="24.75" hidden="1" customHeight="1" x14ac:dyDescent="0.15">
      <c r="A232" s="722"/>
      <c r="B232" s="723"/>
      <c r="C232" s="723"/>
      <c r="D232" s="723"/>
      <c r="E232" s="723"/>
      <c r="F232" s="724"/>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573"/>
    </row>
    <row r="233" spans="1:50" ht="24.75" hidden="1" customHeight="1" x14ac:dyDescent="0.15">
      <c r="A233" s="722"/>
      <c r="B233" s="723"/>
      <c r="C233" s="723"/>
      <c r="D233" s="723"/>
      <c r="E233" s="723"/>
      <c r="F233" s="724"/>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573"/>
    </row>
    <row r="234" spans="1:50" ht="24.75" hidden="1" customHeight="1" x14ac:dyDescent="0.15">
      <c r="A234" s="722"/>
      <c r="B234" s="723"/>
      <c r="C234" s="723"/>
      <c r="D234" s="723"/>
      <c r="E234" s="723"/>
      <c r="F234" s="724"/>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573"/>
    </row>
    <row r="235" spans="1:50" ht="24.75" hidden="1" customHeight="1" x14ac:dyDescent="0.15">
      <c r="A235" s="722"/>
      <c r="B235" s="723"/>
      <c r="C235" s="723"/>
      <c r="D235" s="723"/>
      <c r="E235" s="723"/>
      <c r="F235" s="724"/>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573"/>
    </row>
    <row r="236" spans="1:50" ht="24.75" hidden="1" customHeight="1" x14ac:dyDescent="0.15">
      <c r="A236" s="722"/>
      <c r="B236" s="723"/>
      <c r="C236" s="723"/>
      <c r="D236" s="723"/>
      <c r="E236" s="723"/>
      <c r="F236" s="724"/>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573"/>
    </row>
    <row r="237" spans="1:50" ht="24.75" hidden="1" customHeight="1" x14ac:dyDescent="0.15">
      <c r="A237" s="722"/>
      <c r="B237" s="723"/>
      <c r="C237" s="723"/>
      <c r="D237" s="723"/>
      <c r="E237" s="723"/>
      <c r="F237" s="724"/>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573"/>
    </row>
    <row r="238" spans="1:50" ht="24.75" hidden="1" customHeight="1" x14ac:dyDescent="0.15">
      <c r="A238" s="722"/>
      <c r="B238" s="723"/>
      <c r="C238" s="723"/>
      <c r="D238" s="723"/>
      <c r="E238" s="723"/>
      <c r="F238" s="724"/>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573"/>
    </row>
    <row r="239" spans="1:50" ht="24.75" hidden="1" customHeight="1" thickBot="1" x14ac:dyDescent="0.2">
      <c r="A239" s="722"/>
      <c r="B239" s="723"/>
      <c r="C239" s="723"/>
      <c r="D239" s="723"/>
      <c r="E239" s="723"/>
      <c r="F239" s="724"/>
      <c r="G239" s="576" t="s">
        <v>22</v>
      </c>
      <c r="H239" s="577"/>
      <c r="I239" s="577"/>
      <c r="J239" s="577"/>
      <c r="K239" s="577"/>
      <c r="L239" s="578"/>
      <c r="M239" s="157"/>
      <c r="N239" s="157"/>
      <c r="O239" s="157"/>
      <c r="P239" s="157"/>
      <c r="Q239" s="157"/>
      <c r="R239" s="157"/>
      <c r="S239" s="157"/>
      <c r="T239" s="157"/>
      <c r="U239" s="157"/>
      <c r="V239" s="157"/>
      <c r="W239" s="157"/>
      <c r="X239" s="158"/>
      <c r="Y239" s="579">
        <f>SUM(Y229:AB238)</f>
        <v>0</v>
      </c>
      <c r="Z239" s="580"/>
      <c r="AA239" s="580"/>
      <c r="AB239" s="581"/>
      <c r="AC239" s="576" t="s">
        <v>22</v>
      </c>
      <c r="AD239" s="577"/>
      <c r="AE239" s="577"/>
      <c r="AF239" s="577"/>
      <c r="AG239" s="577"/>
      <c r="AH239" s="578"/>
      <c r="AI239" s="157"/>
      <c r="AJ239" s="157"/>
      <c r="AK239" s="157"/>
      <c r="AL239" s="157"/>
      <c r="AM239" s="157"/>
      <c r="AN239" s="157"/>
      <c r="AO239" s="157"/>
      <c r="AP239" s="157"/>
      <c r="AQ239" s="157"/>
      <c r="AR239" s="157"/>
      <c r="AS239" s="157"/>
      <c r="AT239" s="158"/>
      <c r="AU239" s="579">
        <f>SUM(AU229:AX238)</f>
        <v>0</v>
      </c>
      <c r="AV239" s="580"/>
      <c r="AW239" s="580"/>
      <c r="AX239" s="582"/>
    </row>
    <row r="240" spans="1:50" ht="30" hidden="1" customHeight="1" x14ac:dyDescent="0.15">
      <c r="A240" s="722"/>
      <c r="B240" s="723"/>
      <c r="C240" s="723"/>
      <c r="D240" s="723"/>
      <c r="E240" s="723"/>
      <c r="F240" s="724"/>
      <c r="G240" s="383" t="s">
        <v>385</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386</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hidden="1" customHeight="1" x14ac:dyDescent="0.15">
      <c r="A241" s="722"/>
      <c r="B241" s="723"/>
      <c r="C241" s="723"/>
      <c r="D241" s="723"/>
      <c r="E241" s="723"/>
      <c r="F241" s="724"/>
      <c r="G241" s="390" t="s">
        <v>19</v>
      </c>
      <c r="H241" s="391"/>
      <c r="I241" s="391"/>
      <c r="J241" s="391"/>
      <c r="K241" s="391"/>
      <c r="L241" s="392" t="s">
        <v>20</v>
      </c>
      <c r="M241" s="391"/>
      <c r="N241" s="391"/>
      <c r="O241" s="391"/>
      <c r="P241" s="391"/>
      <c r="Q241" s="391"/>
      <c r="R241" s="391"/>
      <c r="S241" s="391"/>
      <c r="T241" s="391"/>
      <c r="U241" s="391"/>
      <c r="V241" s="391"/>
      <c r="W241" s="391"/>
      <c r="X241" s="393"/>
      <c r="Y241" s="387" t="s">
        <v>21</v>
      </c>
      <c r="Z241" s="388"/>
      <c r="AA241" s="388"/>
      <c r="AB241" s="389"/>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87" t="s">
        <v>21</v>
      </c>
      <c r="AV241" s="388"/>
      <c r="AW241" s="388"/>
      <c r="AX241" s="489"/>
    </row>
    <row r="242" spans="1:50" ht="24.75" hidden="1" customHeight="1" x14ac:dyDescent="0.15">
      <c r="A242" s="722"/>
      <c r="B242" s="723"/>
      <c r="C242" s="723"/>
      <c r="D242" s="723"/>
      <c r="E242" s="723"/>
      <c r="F242" s="724"/>
      <c r="G242" s="368"/>
      <c r="H242" s="369"/>
      <c r="I242" s="369"/>
      <c r="J242" s="369"/>
      <c r="K242" s="370"/>
      <c r="L242" s="371"/>
      <c r="M242" s="372"/>
      <c r="N242" s="372"/>
      <c r="O242" s="372"/>
      <c r="P242" s="372"/>
      <c r="Q242" s="372"/>
      <c r="R242" s="372"/>
      <c r="S242" s="372"/>
      <c r="T242" s="372"/>
      <c r="U242" s="372"/>
      <c r="V242" s="372"/>
      <c r="W242" s="372"/>
      <c r="X242" s="373"/>
      <c r="Y242" s="403"/>
      <c r="Z242" s="404"/>
      <c r="AA242" s="404"/>
      <c r="AB242" s="405"/>
      <c r="AC242" s="368"/>
      <c r="AD242" s="369"/>
      <c r="AE242" s="369"/>
      <c r="AF242" s="369"/>
      <c r="AG242" s="370"/>
      <c r="AH242" s="371"/>
      <c r="AI242" s="372"/>
      <c r="AJ242" s="372"/>
      <c r="AK242" s="372"/>
      <c r="AL242" s="372"/>
      <c r="AM242" s="372"/>
      <c r="AN242" s="372"/>
      <c r="AO242" s="372"/>
      <c r="AP242" s="372"/>
      <c r="AQ242" s="372"/>
      <c r="AR242" s="372"/>
      <c r="AS242" s="372"/>
      <c r="AT242" s="373"/>
      <c r="AU242" s="403"/>
      <c r="AV242" s="404"/>
      <c r="AW242" s="404"/>
      <c r="AX242" s="490"/>
    </row>
    <row r="243" spans="1:50" ht="24.75" hidden="1" customHeight="1" x14ac:dyDescent="0.15">
      <c r="A243" s="722"/>
      <c r="B243" s="723"/>
      <c r="C243" s="723"/>
      <c r="D243" s="723"/>
      <c r="E243" s="723"/>
      <c r="F243" s="724"/>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573"/>
    </row>
    <row r="244" spans="1:50" ht="24.75" hidden="1" customHeight="1" x14ac:dyDescent="0.15">
      <c r="A244" s="722"/>
      <c r="B244" s="723"/>
      <c r="C244" s="723"/>
      <c r="D244" s="723"/>
      <c r="E244" s="723"/>
      <c r="F244" s="724"/>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573"/>
    </row>
    <row r="245" spans="1:50" ht="24.75" hidden="1" customHeight="1" x14ac:dyDescent="0.15">
      <c r="A245" s="722"/>
      <c r="B245" s="723"/>
      <c r="C245" s="723"/>
      <c r="D245" s="723"/>
      <c r="E245" s="723"/>
      <c r="F245" s="724"/>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573"/>
    </row>
    <row r="246" spans="1:50" ht="24.75" hidden="1" customHeight="1" x14ac:dyDescent="0.15">
      <c r="A246" s="722"/>
      <c r="B246" s="723"/>
      <c r="C246" s="723"/>
      <c r="D246" s="723"/>
      <c r="E246" s="723"/>
      <c r="F246" s="724"/>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573"/>
    </row>
    <row r="247" spans="1:50" ht="24.75" hidden="1" customHeight="1" x14ac:dyDescent="0.15">
      <c r="A247" s="722"/>
      <c r="B247" s="723"/>
      <c r="C247" s="723"/>
      <c r="D247" s="723"/>
      <c r="E247" s="723"/>
      <c r="F247" s="724"/>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573"/>
    </row>
    <row r="248" spans="1:50" ht="24.75" hidden="1" customHeight="1" x14ac:dyDescent="0.15">
      <c r="A248" s="722"/>
      <c r="B248" s="723"/>
      <c r="C248" s="723"/>
      <c r="D248" s="723"/>
      <c r="E248" s="723"/>
      <c r="F248" s="724"/>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573"/>
    </row>
    <row r="249" spans="1:50" ht="24.75" hidden="1" customHeight="1" x14ac:dyDescent="0.15">
      <c r="A249" s="722"/>
      <c r="B249" s="723"/>
      <c r="C249" s="723"/>
      <c r="D249" s="723"/>
      <c r="E249" s="723"/>
      <c r="F249" s="724"/>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573"/>
    </row>
    <row r="250" spans="1:50" ht="24.75" hidden="1" customHeight="1" x14ac:dyDescent="0.15">
      <c r="A250" s="722"/>
      <c r="B250" s="723"/>
      <c r="C250" s="723"/>
      <c r="D250" s="723"/>
      <c r="E250" s="723"/>
      <c r="F250" s="724"/>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573"/>
    </row>
    <row r="251" spans="1:50" ht="24.75" hidden="1" customHeight="1" x14ac:dyDescent="0.15">
      <c r="A251" s="722"/>
      <c r="B251" s="723"/>
      <c r="C251" s="723"/>
      <c r="D251" s="723"/>
      <c r="E251" s="723"/>
      <c r="F251" s="724"/>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573"/>
    </row>
    <row r="252" spans="1:50" ht="24.75" hidden="1" customHeight="1" thickBot="1" x14ac:dyDescent="0.2">
      <c r="A252" s="722"/>
      <c r="B252" s="723"/>
      <c r="C252" s="723"/>
      <c r="D252" s="723"/>
      <c r="E252" s="723"/>
      <c r="F252" s="724"/>
      <c r="G252" s="576" t="s">
        <v>22</v>
      </c>
      <c r="H252" s="577"/>
      <c r="I252" s="577"/>
      <c r="J252" s="577"/>
      <c r="K252" s="577"/>
      <c r="L252" s="578"/>
      <c r="M252" s="157"/>
      <c r="N252" s="157"/>
      <c r="O252" s="157"/>
      <c r="P252" s="157"/>
      <c r="Q252" s="157"/>
      <c r="R252" s="157"/>
      <c r="S252" s="157"/>
      <c r="T252" s="157"/>
      <c r="U252" s="157"/>
      <c r="V252" s="157"/>
      <c r="W252" s="157"/>
      <c r="X252" s="158"/>
      <c r="Y252" s="579">
        <f>SUM(Y242:AB251)</f>
        <v>0</v>
      </c>
      <c r="Z252" s="580"/>
      <c r="AA252" s="580"/>
      <c r="AB252" s="581"/>
      <c r="AC252" s="576" t="s">
        <v>22</v>
      </c>
      <c r="AD252" s="577"/>
      <c r="AE252" s="577"/>
      <c r="AF252" s="577"/>
      <c r="AG252" s="577"/>
      <c r="AH252" s="578"/>
      <c r="AI252" s="157"/>
      <c r="AJ252" s="157"/>
      <c r="AK252" s="157"/>
      <c r="AL252" s="157"/>
      <c r="AM252" s="157"/>
      <c r="AN252" s="157"/>
      <c r="AO252" s="157"/>
      <c r="AP252" s="157"/>
      <c r="AQ252" s="157"/>
      <c r="AR252" s="157"/>
      <c r="AS252" s="157"/>
      <c r="AT252" s="158"/>
      <c r="AU252" s="579">
        <f>SUM(AU242:AX251)</f>
        <v>0</v>
      </c>
      <c r="AV252" s="580"/>
      <c r="AW252" s="580"/>
      <c r="AX252" s="582"/>
    </row>
    <row r="253" spans="1:50" ht="30" hidden="1" customHeight="1" x14ac:dyDescent="0.15">
      <c r="A253" s="722"/>
      <c r="B253" s="723"/>
      <c r="C253" s="723"/>
      <c r="D253" s="723"/>
      <c r="E253" s="723"/>
      <c r="F253" s="724"/>
      <c r="G253" s="383" t="s">
        <v>387</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388</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hidden="1" customHeight="1" x14ac:dyDescent="0.15">
      <c r="A254" s="722"/>
      <c r="B254" s="723"/>
      <c r="C254" s="723"/>
      <c r="D254" s="723"/>
      <c r="E254" s="723"/>
      <c r="F254" s="724"/>
      <c r="G254" s="390" t="s">
        <v>19</v>
      </c>
      <c r="H254" s="391"/>
      <c r="I254" s="391"/>
      <c r="J254" s="391"/>
      <c r="K254" s="391"/>
      <c r="L254" s="392" t="s">
        <v>20</v>
      </c>
      <c r="M254" s="391"/>
      <c r="N254" s="391"/>
      <c r="O254" s="391"/>
      <c r="P254" s="391"/>
      <c r="Q254" s="391"/>
      <c r="R254" s="391"/>
      <c r="S254" s="391"/>
      <c r="T254" s="391"/>
      <c r="U254" s="391"/>
      <c r="V254" s="391"/>
      <c r="W254" s="391"/>
      <c r="X254" s="393"/>
      <c r="Y254" s="387" t="s">
        <v>21</v>
      </c>
      <c r="Z254" s="388"/>
      <c r="AA254" s="388"/>
      <c r="AB254" s="389"/>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87" t="s">
        <v>21</v>
      </c>
      <c r="AV254" s="388"/>
      <c r="AW254" s="388"/>
      <c r="AX254" s="489"/>
    </row>
    <row r="255" spans="1:50" ht="24.75" hidden="1" customHeight="1" x14ac:dyDescent="0.15">
      <c r="A255" s="722"/>
      <c r="B255" s="723"/>
      <c r="C255" s="723"/>
      <c r="D255" s="723"/>
      <c r="E255" s="723"/>
      <c r="F255" s="724"/>
      <c r="G255" s="368"/>
      <c r="H255" s="369"/>
      <c r="I255" s="369"/>
      <c r="J255" s="369"/>
      <c r="K255" s="370"/>
      <c r="L255" s="371"/>
      <c r="M255" s="372"/>
      <c r="N255" s="372"/>
      <c r="O255" s="372"/>
      <c r="P255" s="372"/>
      <c r="Q255" s="372"/>
      <c r="R255" s="372"/>
      <c r="S255" s="372"/>
      <c r="T255" s="372"/>
      <c r="U255" s="372"/>
      <c r="V255" s="372"/>
      <c r="W255" s="372"/>
      <c r="X255" s="373"/>
      <c r="Y255" s="403"/>
      <c r="Z255" s="404"/>
      <c r="AA255" s="404"/>
      <c r="AB255" s="405"/>
      <c r="AC255" s="368"/>
      <c r="AD255" s="369"/>
      <c r="AE255" s="369"/>
      <c r="AF255" s="369"/>
      <c r="AG255" s="370"/>
      <c r="AH255" s="371"/>
      <c r="AI255" s="372"/>
      <c r="AJ255" s="372"/>
      <c r="AK255" s="372"/>
      <c r="AL255" s="372"/>
      <c r="AM255" s="372"/>
      <c r="AN255" s="372"/>
      <c r="AO255" s="372"/>
      <c r="AP255" s="372"/>
      <c r="AQ255" s="372"/>
      <c r="AR255" s="372"/>
      <c r="AS255" s="372"/>
      <c r="AT255" s="373"/>
      <c r="AU255" s="403"/>
      <c r="AV255" s="404"/>
      <c r="AW255" s="404"/>
      <c r="AX255" s="490"/>
    </row>
    <row r="256" spans="1:50" ht="24.75" hidden="1" customHeight="1" x14ac:dyDescent="0.15">
      <c r="A256" s="722"/>
      <c r="B256" s="723"/>
      <c r="C256" s="723"/>
      <c r="D256" s="723"/>
      <c r="E256" s="723"/>
      <c r="F256" s="724"/>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573"/>
    </row>
    <row r="257" spans="1:50" ht="24.75" hidden="1" customHeight="1" x14ac:dyDescent="0.15">
      <c r="A257" s="722"/>
      <c r="B257" s="723"/>
      <c r="C257" s="723"/>
      <c r="D257" s="723"/>
      <c r="E257" s="723"/>
      <c r="F257" s="724"/>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573"/>
    </row>
    <row r="258" spans="1:50" ht="24.75" hidden="1" customHeight="1" x14ac:dyDescent="0.15">
      <c r="A258" s="722"/>
      <c r="B258" s="723"/>
      <c r="C258" s="723"/>
      <c r="D258" s="723"/>
      <c r="E258" s="723"/>
      <c r="F258" s="724"/>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573"/>
    </row>
    <row r="259" spans="1:50" ht="24.75" hidden="1" customHeight="1" x14ac:dyDescent="0.15">
      <c r="A259" s="722"/>
      <c r="B259" s="723"/>
      <c r="C259" s="723"/>
      <c r="D259" s="723"/>
      <c r="E259" s="723"/>
      <c r="F259" s="724"/>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573"/>
    </row>
    <row r="260" spans="1:50" ht="24.75" hidden="1" customHeight="1" x14ac:dyDescent="0.15">
      <c r="A260" s="722"/>
      <c r="B260" s="723"/>
      <c r="C260" s="723"/>
      <c r="D260" s="723"/>
      <c r="E260" s="723"/>
      <c r="F260" s="724"/>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573"/>
    </row>
    <row r="261" spans="1:50" ht="24.75" hidden="1" customHeight="1" x14ac:dyDescent="0.15">
      <c r="A261" s="722"/>
      <c r="B261" s="723"/>
      <c r="C261" s="723"/>
      <c r="D261" s="723"/>
      <c r="E261" s="723"/>
      <c r="F261" s="724"/>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573"/>
    </row>
    <row r="262" spans="1:50" ht="24.75" hidden="1" customHeight="1" x14ac:dyDescent="0.15">
      <c r="A262" s="722"/>
      <c r="B262" s="723"/>
      <c r="C262" s="723"/>
      <c r="D262" s="723"/>
      <c r="E262" s="723"/>
      <c r="F262" s="724"/>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573"/>
    </row>
    <row r="263" spans="1:50" ht="24.75" hidden="1" customHeight="1" x14ac:dyDescent="0.15">
      <c r="A263" s="722"/>
      <c r="B263" s="723"/>
      <c r="C263" s="723"/>
      <c r="D263" s="723"/>
      <c r="E263" s="723"/>
      <c r="F263" s="724"/>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573"/>
    </row>
    <row r="264" spans="1:50" ht="24.75" hidden="1" customHeight="1" x14ac:dyDescent="0.15">
      <c r="A264" s="722"/>
      <c r="B264" s="723"/>
      <c r="C264" s="723"/>
      <c r="D264" s="723"/>
      <c r="E264" s="723"/>
      <c r="F264" s="724"/>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573"/>
    </row>
    <row r="265" spans="1:50" ht="24.75" hidden="1"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53" priority="329">
      <formula>IF(RIGHT(TEXT(Y14,"0.#"),1)=".",FALSE,TRUE)</formula>
    </cfRule>
    <cfRule type="expression" dxfId="752" priority="330">
      <formula>IF(RIGHT(TEXT(Y14,"0.#"),1)=".",TRUE,FALSE)</formula>
    </cfRule>
  </conditionalFormatting>
  <conditionalFormatting sqref="Y7:Y13">
    <cfRule type="expression" dxfId="751" priority="327">
      <formula>IF(RIGHT(TEXT(Y7,"0.#"),1)=".",FALSE,TRUE)</formula>
    </cfRule>
    <cfRule type="expression" dxfId="750" priority="328">
      <formula>IF(RIGHT(TEXT(Y7,"0.#"),1)=".",TRUE,FALSE)</formula>
    </cfRule>
  </conditionalFormatting>
  <conditionalFormatting sqref="AU14">
    <cfRule type="expression" dxfId="749" priority="323">
      <formula>IF(RIGHT(TEXT(AU14,"0.#"),1)=".",FALSE,TRUE)</formula>
    </cfRule>
    <cfRule type="expression" dxfId="748" priority="324">
      <formula>IF(RIGHT(TEXT(AU14,"0.#"),1)=".",TRUE,FALSE)</formula>
    </cfRule>
  </conditionalFormatting>
  <conditionalFormatting sqref="AU9:AU13">
    <cfRule type="expression" dxfId="747" priority="321">
      <formula>IF(RIGHT(TEXT(AU9,"0.#"),1)=".",FALSE,TRUE)</formula>
    </cfRule>
    <cfRule type="expression" dxfId="746" priority="322">
      <formula>IF(RIGHT(TEXT(AU9,"0.#"),1)=".",TRUE,FALSE)</formula>
    </cfRule>
  </conditionalFormatting>
  <conditionalFormatting sqref="Y27">
    <cfRule type="expression" dxfId="745" priority="317">
      <formula>IF(RIGHT(TEXT(Y27,"0.#"),1)=".",FALSE,TRUE)</formula>
    </cfRule>
    <cfRule type="expression" dxfId="744" priority="318">
      <formula>IF(RIGHT(TEXT(Y27,"0.#"),1)=".",TRUE,FALSE)</formula>
    </cfRule>
  </conditionalFormatting>
  <conditionalFormatting sqref="Y22:Y26">
    <cfRule type="expression" dxfId="743" priority="315">
      <formula>IF(RIGHT(TEXT(Y22,"0.#"),1)=".",FALSE,TRUE)</formula>
    </cfRule>
    <cfRule type="expression" dxfId="742" priority="316">
      <formula>IF(RIGHT(TEXT(Y22,"0.#"),1)=".",TRUE,FALSE)</formula>
    </cfRule>
  </conditionalFormatting>
  <conditionalFormatting sqref="AU18">
    <cfRule type="expression" dxfId="741" priority="313">
      <formula>IF(RIGHT(TEXT(AU18,"0.#"),1)=".",FALSE,TRUE)</formula>
    </cfRule>
    <cfRule type="expression" dxfId="740" priority="314">
      <formula>IF(RIGHT(TEXT(AU18,"0.#"),1)=".",TRUE,FALSE)</formula>
    </cfRule>
  </conditionalFormatting>
  <conditionalFormatting sqref="AU27">
    <cfRule type="expression" dxfId="739" priority="311">
      <formula>IF(RIGHT(TEXT(AU27,"0.#"),1)=".",FALSE,TRUE)</formula>
    </cfRule>
    <cfRule type="expression" dxfId="738" priority="312">
      <formula>IF(RIGHT(TEXT(AU27,"0.#"),1)=".",TRUE,FALSE)</formula>
    </cfRule>
  </conditionalFormatting>
  <conditionalFormatting sqref="AU19:AU26">
    <cfRule type="expression" dxfId="737" priority="309">
      <formula>IF(RIGHT(TEXT(AU19,"0.#"),1)=".",FALSE,TRUE)</formula>
    </cfRule>
    <cfRule type="expression" dxfId="736" priority="310">
      <formula>IF(RIGHT(TEXT(AU19,"0.#"),1)=".",TRUE,FALSE)</formula>
    </cfRule>
  </conditionalFormatting>
  <conditionalFormatting sqref="Y40">
    <cfRule type="expression" dxfId="735" priority="305">
      <formula>IF(RIGHT(TEXT(Y40,"0.#"),1)=".",FALSE,TRUE)</formula>
    </cfRule>
    <cfRule type="expression" dxfId="734" priority="306">
      <formula>IF(RIGHT(TEXT(Y40,"0.#"),1)=".",TRUE,FALSE)</formula>
    </cfRule>
  </conditionalFormatting>
  <conditionalFormatting sqref="Y35:Y39">
    <cfRule type="expression" dxfId="733" priority="303">
      <formula>IF(RIGHT(TEXT(Y35,"0.#"),1)=".",FALSE,TRUE)</formula>
    </cfRule>
    <cfRule type="expression" dxfId="732" priority="304">
      <formula>IF(RIGHT(TEXT(Y35,"0.#"),1)=".",TRUE,FALSE)</formula>
    </cfRule>
  </conditionalFormatting>
  <conditionalFormatting sqref="AU31">
    <cfRule type="expression" dxfId="731" priority="301">
      <formula>IF(RIGHT(TEXT(AU31,"0.#"),1)=".",FALSE,TRUE)</formula>
    </cfRule>
    <cfRule type="expression" dxfId="730" priority="302">
      <formula>IF(RIGHT(TEXT(AU31,"0.#"),1)=".",TRUE,FALSE)</formula>
    </cfRule>
  </conditionalFormatting>
  <conditionalFormatting sqref="AU40">
    <cfRule type="expression" dxfId="729" priority="299">
      <formula>IF(RIGHT(TEXT(AU40,"0.#"),1)=".",FALSE,TRUE)</formula>
    </cfRule>
    <cfRule type="expression" dxfId="728" priority="300">
      <formula>IF(RIGHT(TEXT(AU40,"0.#"),1)=".",TRUE,FALSE)</formula>
    </cfRule>
  </conditionalFormatting>
  <conditionalFormatting sqref="AU32:AU39">
    <cfRule type="expression" dxfId="727" priority="297">
      <formula>IF(RIGHT(TEXT(AU32,"0.#"),1)=".",FALSE,TRUE)</formula>
    </cfRule>
    <cfRule type="expression" dxfId="726" priority="298">
      <formula>IF(RIGHT(TEXT(AU32,"0.#"),1)=".",TRUE,FALSE)</formula>
    </cfRule>
  </conditionalFormatting>
  <conditionalFormatting sqref="Y44">
    <cfRule type="expression" dxfId="725" priority="295">
      <formula>IF(RIGHT(TEXT(Y44,"0.#"),1)=".",FALSE,TRUE)</formula>
    </cfRule>
    <cfRule type="expression" dxfId="724" priority="296">
      <formula>IF(RIGHT(TEXT(Y44,"0.#"),1)=".",TRUE,FALSE)</formula>
    </cfRule>
  </conditionalFormatting>
  <conditionalFormatting sqref="Y53">
    <cfRule type="expression" dxfId="723" priority="293">
      <formula>IF(RIGHT(TEXT(Y53,"0.#"),1)=".",FALSE,TRUE)</formula>
    </cfRule>
    <cfRule type="expression" dxfId="722" priority="294">
      <formula>IF(RIGHT(TEXT(Y53,"0.#"),1)=".",TRUE,FALSE)</formula>
    </cfRule>
  </conditionalFormatting>
  <conditionalFormatting sqref="Y45:Y52">
    <cfRule type="expression" dxfId="721" priority="291">
      <formula>IF(RIGHT(TEXT(Y45,"0.#"),1)=".",FALSE,TRUE)</formula>
    </cfRule>
    <cfRule type="expression" dxfId="720" priority="292">
      <formula>IF(RIGHT(TEXT(Y45,"0.#"),1)=".",TRUE,FALSE)</formula>
    </cfRule>
  </conditionalFormatting>
  <conditionalFormatting sqref="AU53">
    <cfRule type="expression" dxfId="719" priority="287">
      <formula>IF(RIGHT(TEXT(AU53,"0.#"),1)=".",FALSE,TRUE)</formula>
    </cfRule>
    <cfRule type="expression" dxfId="718" priority="288">
      <formula>IF(RIGHT(TEXT(AU53,"0.#"),1)=".",TRUE,FALSE)</formula>
    </cfRule>
  </conditionalFormatting>
  <conditionalFormatting sqref="AU48:AU52">
    <cfRule type="expression" dxfId="717" priority="285">
      <formula>IF(RIGHT(TEXT(AU48,"0.#"),1)=".",FALSE,TRUE)</formula>
    </cfRule>
    <cfRule type="expression" dxfId="716" priority="286">
      <formula>IF(RIGHT(TEXT(AU48,"0.#"),1)=".",TRUE,FALSE)</formula>
    </cfRule>
  </conditionalFormatting>
  <conditionalFormatting sqref="Y58">
    <cfRule type="expression" dxfId="715" priority="283">
      <formula>IF(RIGHT(TEXT(Y58,"0.#"),1)=".",FALSE,TRUE)</formula>
    </cfRule>
    <cfRule type="expression" dxfId="714" priority="284">
      <formula>IF(RIGHT(TEXT(Y58,"0.#"),1)=".",TRUE,FALSE)</formula>
    </cfRule>
  </conditionalFormatting>
  <conditionalFormatting sqref="Y67">
    <cfRule type="expression" dxfId="713" priority="281">
      <formula>IF(RIGHT(TEXT(Y67,"0.#"),1)=".",FALSE,TRUE)</formula>
    </cfRule>
    <cfRule type="expression" dxfId="712" priority="282">
      <formula>IF(RIGHT(TEXT(Y67,"0.#"),1)=".",TRUE,FALSE)</formula>
    </cfRule>
  </conditionalFormatting>
  <conditionalFormatting sqref="Y59:Y66">
    <cfRule type="expression" dxfId="711" priority="279">
      <formula>IF(RIGHT(TEXT(Y59,"0.#"),1)=".",FALSE,TRUE)</formula>
    </cfRule>
    <cfRule type="expression" dxfId="710" priority="280">
      <formula>IF(RIGHT(TEXT(Y59,"0.#"),1)=".",TRUE,FALSE)</formula>
    </cfRule>
  </conditionalFormatting>
  <conditionalFormatting sqref="AU58">
    <cfRule type="expression" dxfId="709" priority="277">
      <formula>IF(RIGHT(TEXT(AU58,"0.#"),1)=".",FALSE,TRUE)</formula>
    </cfRule>
    <cfRule type="expression" dxfId="708" priority="278">
      <formula>IF(RIGHT(TEXT(AU58,"0.#"),1)=".",TRUE,FALSE)</formula>
    </cfRule>
  </conditionalFormatting>
  <conditionalFormatting sqref="AU67">
    <cfRule type="expression" dxfId="707" priority="275">
      <formula>IF(RIGHT(TEXT(AU67,"0.#"),1)=".",FALSE,TRUE)</formula>
    </cfRule>
    <cfRule type="expression" dxfId="706" priority="276">
      <formula>IF(RIGHT(TEXT(AU67,"0.#"),1)=".",TRUE,FALSE)</formula>
    </cfRule>
  </conditionalFormatting>
  <conditionalFormatting sqref="AU59:AU66">
    <cfRule type="expression" dxfId="705" priority="273">
      <formula>IF(RIGHT(TEXT(AU59,"0.#"),1)=".",FALSE,TRUE)</formula>
    </cfRule>
    <cfRule type="expression" dxfId="704" priority="274">
      <formula>IF(RIGHT(TEXT(AU59,"0.#"),1)=".",TRUE,FALSE)</formula>
    </cfRule>
  </conditionalFormatting>
  <conditionalFormatting sqref="Y71">
    <cfRule type="expression" dxfId="703" priority="271">
      <formula>IF(RIGHT(TEXT(Y71,"0.#"),1)=".",FALSE,TRUE)</formula>
    </cfRule>
    <cfRule type="expression" dxfId="702" priority="272">
      <formula>IF(RIGHT(TEXT(Y71,"0.#"),1)=".",TRUE,FALSE)</formula>
    </cfRule>
  </conditionalFormatting>
  <conditionalFormatting sqref="Y80">
    <cfRule type="expression" dxfId="701" priority="269">
      <formula>IF(RIGHT(TEXT(Y80,"0.#"),1)=".",FALSE,TRUE)</formula>
    </cfRule>
    <cfRule type="expression" dxfId="700" priority="270">
      <formula>IF(RIGHT(TEXT(Y80,"0.#"),1)=".",TRUE,FALSE)</formula>
    </cfRule>
  </conditionalFormatting>
  <conditionalFormatting sqref="Y72:Y79">
    <cfRule type="expression" dxfId="699" priority="267">
      <formula>IF(RIGHT(TEXT(Y72,"0.#"),1)=".",FALSE,TRUE)</formula>
    </cfRule>
    <cfRule type="expression" dxfId="698" priority="268">
      <formula>IF(RIGHT(TEXT(Y72,"0.#"),1)=".",TRUE,FALSE)</formula>
    </cfRule>
  </conditionalFormatting>
  <conditionalFormatting sqref="AU80">
    <cfRule type="expression" dxfId="697" priority="263">
      <formula>IF(RIGHT(TEXT(AU80,"0.#"),1)=".",FALSE,TRUE)</formula>
    </cfRule>
    <cfRule type="expression" dxfId="696" priority="264">
      <formula>IF(RIGHT(TEXT(AU80,"0.#"),1)=".",TRUE,FALSE)</formula>
    </cfRule>
  </conditionalFormatting>
  <conditionalFormatting sqref="AU75:AU79">
    <cfRule type="expression" dxfId="695" priority="261">
      <formula>IF(RIGHT(TEXT(AU75,"0.#"),1)=".",FALSE,TRUE)</formula>
    </cfRule>
    <cfRule type="expression" dxfId="694" priority="262">
      <formula>IF(RIGHT(TEXT(AU75,"0.#"),1)=".",TRUE,FALSE)</formula>
    </cfRule>
  </conditionalFormatting>
  <conditionalFormatting sqref="Y84">
    <cfRule type="expression" dxfId="693" priority="259">
      <formula>IF(RIGHT(TEXT(Y84,"0.#"),1)=".",FALSE,TRUE)</formula>
    </cfRule>
    <cfRule type="expression" dxfId="692" priority="260">
      <formula>IF(RIGHT(TEXT(Y84,"0.#"),1)=".",TRUE,FALSE)</formula>
    </cfRule>
  </conditionalFormatting>
  <conditionalFormatting sqref="Y93">
    <cfRule type="expression" dxfId="691" priority="257">
      <formula>IF(RIGHT(TEXT(Y93,"0.#"),1)=".",FALSE,TRUE)</formula>
    </cfRule>
    <cfRule type="expression" dxfId="690" priority="258">
      <formula>IF(RIGHT(TEXT(Y93,"0.#"),1)=".",TRUE,FALSE)</formula>
    </cfRule>
  </conditionalFormatting>
  <conditionalFormatting sqref="Y85:Y92">
    <cfRule type="expression" dxfId="689" priority="255">
      <formula>IF(RIGHT(TEXT(Y85,"0.#"),1)=".",FALSE,TRUE)</formula>
    </cfRule>
    <cfRule type="expression" dxfId="688" priority="256">
      <formula>IF(RIGHT(TEXT(Y85,"0.#"),1)=".",TRUE,FALSE)</formula>
    </cfRule>
  </conditionalFormatting>
  <conditionalFormatting sqref="AU93">
    <cfRule type="expression" dxfId="687" priority="251">
      <formula>IF(RIGHT(TEXT(AU93,"0.#"),1)=".",FALSE,TRUE)</formula>
    </cfRule>
    <cfRule type="expression" dxfId="686" priority="252">
      <formula>IF(RIGHT(TEXT(AU93,"0.#"),1)=".",TRUE,FALSE)</formula>
    </cfRule>
  </conditionalFormatting>
  <conditionalFormatting sqref="AU87:AU92">
    <cfRule type="expression" dxfId="685" priority="249">
      <formula>IF(RIGHT(TEXT(AU87,"0.#"),1)=".",FALSE,TRUE)</formula>
    </cfRule>
    <cfRule type="expression" dxfId="684" priority="250">
      <formula>IF(RIGHT(TEXT(AU87,"0.#"),1)=".",TRUE,FALSE)</formula>
    </cfRule>
  </conditionalFormatting>
  <conditionalFormatting sqref="Y97">
    <cfRule type="expression" dxfId="683" priority="247">
      <formula>IF(RIGHT(TEXT(Y97,"0.#"),1)=".",FALSE,TRUE)</formula>
    </cfRule>
    <cfRule type="expression" dxfId="682" priority="248">
      <formula>IF(RIGHT(TEXT(Y97,"0.#"),1)=".",TRUE,FALSE)</formula>
    </cfRule>
  </conditionalFormatting>
  <conditionalFormatting sqref="Y106">
    <cfRule type="expression" dxfId="681" priority="245">
      <formula>IF(RIGHT(TEXT(Y106,"0.#"),1)=".",FALSE,TRUE)</formula>
    </cfRule>
    <cfRule type="expression" dxfId="680" priority="246">
      <formula>IF(RIGHT(TEXT(Y106,"0.#"),1)=".",TRUE,FALSE)</formula>
    </cfRule>
  </conditionalFormatting>
  <conditionalFormatting sqref="Y98:Y105">
    <cfRule type="expression" dxfId="679" priority="243">
      <formula>IF(RIGHT(TEXT(Y98,"0.#"),1)=".",FALSE,TRUE)</formula>
    </cfRule>
    <cfRule type="expression" dxfId="678" priority="244">
      <formula>IF(RIGHT(TEXT(Y98,"0.#"),1)=".",TRUE,FALSE)</formula>
    </cfRule>
  </conditionalFormatting>
  <conditionalFormatting sqref="AU97">
    <cfRule type="expression" dxfId="677" priority="241">
      <formula>IF(RIGHT(TEXT(AU97,"0.#"),1)=".",FALSE,TRUE)</formula>
    </cfRule>
    <cfRule type="expression" dxfId="676" priority="242">
      <formula>IF(RIGHT(TEXT(AU97,"0.#"),1)=".",TRUE,FALSE)</formula>
    </cfRule>
  </conditionalFormatting>
  <conditionalFormatting sqref="AU106">
    <cfRule type="expression" dxfId="675" priority="239">
      <formula>IF(RIGHT(TEXT(AU106,"0.#"),1)=".",FALSE,TRUE)</formula>
    </cfRule>
    <cfRule type="expression" dxfId="674" priority="240">
      <formula>IF(RIGHT(TEXT(AU106,"0.#"),1)=".",TRUE,FALSE)</formula>
    </cfRule>
  </conditionalFormatting>
  <conditionalFormatting sqref="AU98:AU105 AU96">
    <cfRule type="expression" dxfId="673" priority="237">
      <formula>IF(RIGHT(TEXT(AU96,"0.#"),1)=".",FALSE,TRUE)</formula>
    </cfRule>
    <cfRule type="expression" dxfId="672" priority="238">
      <formula>IF(RIGHT(TEXT(AU96,"0.#"),1)=".",TRUE,FALSE)</formula>
    </cfRule>
  </conditionalFormatting>
  <conditionalFormatting sqref="Y111">
    <cfRule type="expression" dxfId="671" priority="235">
      <formula>IF(RIGHT(TEXT(Y111,"0.#"),1)=".",FALSE,TRUE)</formula>
    </cfRule>
    <cfRule type="expression" dxfId="670" priority="236">
      <formula>IF(RIGHT(TEXT(Y111,"0.#"),1)=".",TRUE,FALSE)</formula>
    </cfRule>
  </conditionalFormatting>
  <conditionalFormatting sqref="Y120">
    <cfRule type="expression" dxfId="669" priority="233">
      <formula>IF(RIGHT(TEXT(Y120,"0.#"),1)=".",FALSE,TRUE)</formula>
    </cfRule>
    <cfRule type="expression" dxfId="668" priority="234">
      <formula>IF(RIGHT(TEXT(Y120,"0.#"),1)=".",TRUE,FALSE)</formula>
    </cfRule>
  </conditionalFormatting>
  <conditionalFormatting sqref="Y112:Y119 Y110">
    <cfRule type="expression" dxfId="667" priority="231">
      <formula>IF(RIGHT(TEXT(Y110,"0.#"),1)=".",FALSE,TRUE)</formula>
    </cfRule>
    <cfRule type="expression" dxfId="666" priority="232">
      <formula>IF(RIGHT(TEXT(Y110,"0.#"),1)=".",TRUE,FALSE)</formula>
    </cfRule>
  </conditionalFormatting>
  <conditionalFormatting sqref="AU111">
    <cfRule type="expression" dxfId="665" priority="229">
      <formula>IF(RIGHT(TEXT(AU111,"0.#"),1)=".",FALSE,TRUE)</formula>
    </cfRule>
    <cfRule type="expression" dxfId="664" priority="230">
      <formula>IF(RIGHT(TEXT(AU111,"0.#"),1)=".",TRUE,FALSE)</formula>
    </cfRule>
  </conditionalFormatting>
  <conditionalFormatting sqref="AU120">
    <cfRule type="expression" dxfId="663" priority="227">
      <formula>IF(RIGHT(TEXT(AU120,"0.#"),1)=".",FALSE,TRUE)</formula>
    </cfRule>
    <cfRule type="expression" dxfId="662" priority="228">
      <formula>IF(RIGHT(TEXT(AU120,"0.#"),1)=".",TRUE,FALSE)</formula>
    </cfRule>
  </conditionalFormatting>
  <conditionalFormatting sqref="AU112:AU119 AU110">
    <cfRule type="expression" dxfId="661" priority="225">
      <formula>IF(RIGHT(TEXT(AU110,"0.#"),1)=".",FALSE,TRUE)</formula>
    </cfRule>
    <cfRule type="expression" dxfId="660" priority="226">
      <formula>IF(RIGHT(TEXT(AU110,"0.#"),1)=".",TRUE,FALSE)</formula>
    </cfRule>
  </conditionalFormatting>
  <conditionalFormatting sqref="Y124">
    <cfRule type="expression" dxfId="659" priority="211">
      <formula>IF(RIGHT(TEXT(Y124,"0.#"),1)=".",FALSE,TRUE)</formula>
    </cfRule>
    <cfRule type="expression" dxfId="658" priority="212">
      <formula>IF(RIGHT(TEXT(Y124,"0.#"),1)=".",TRUE,FALSE)</formula>
    </cfRule>
  </conditionalFormatting>
  <conditionalFormatting sqref="Y133">
    <cfRule type="expression" dxfId="657" priority="209">
      <formula>IF(RIGHT(TEXT(Y133,"0.#"),1)=".",FALSE,TRUE)</formula>
    </cfRule>
    <cfRule type="expression" dxfId="656" priority="210">
      <formula>IF(RIGHT(TEXT(Y133,"0.#"),1)=".",TRUE,FALSE)</formula>
    </cfRule>
  </conditionalFormatting>
  <conditionalFormatting sqref="Y125:Y132 Y123">
    <cfRule type="expression" dxfId="655" priority="207">
      <formula>IF(RIGHT(TEXT(Y123,"0.#"),1)=".",FALSE,TRUE)</formula>
    </cfRule>
    <cfRule type="expression" dxfId="654" priority="208">
      <formula>IF(RIGHT(TEXT(Y123,"0.#"),1)=".",TRUE,FALSE)</formula>
    </cfRule>
  </conditionalFormatting>
  <conditionalFormatting sqref="AU124">
    <cfRule type="expression" dxfId="653" priority="205">
      <formula>IF(RIGHT(TEXT(AU124,"0.#"),1)=".",FALSE,TRUE)</formula>
    </cfRule>
    <cfRule type="expression" dxfId="652" priority="206">
      <formula>IF(RIGHT(TEXT(AU124,"0.#"),1)=".",TRUE,FALSE)</formula>
    </cfRule>
  </conditionalFormatting>
  <conditionalFormatting sqref="AU133">
    <cfRule type="expression" dxfId="651" priority="203">
      <formula>IF(RIGHT(TEXT(AU133,"0.#"),1)=".",FALSE,TRUE)</formula>
    </cfRule>
    <cfRule type="expression" dxfId="650" priority="204">
      <formula>IF(RIGHT(TEXT(AU133,"0.#"),1)=".",TRUE,FALSE)</formula>
    </cfRule>
  </conditionalFormatting>
  <conditionalFormatting sqref="AU125:AU132 AU123">
    <cfRule type="expression" dxfId="649" priority="201">
      <formula>IF(RIGHT(TEXT(AU123,"0.#"),1)=".",FALSE,TRUE)</formula>
    </cfRule>
    <cfRule type="expression" dxfId="648" priority="202">
      <formula>IF(RIGHT(TEXT(AU123,"0.#"),1)=".",TRUE,FALSE)</formula>
    </cfRule>
  </conditionalFormatting>
  <conditionalFormatting sqref="Y137">
    <cfRule type="expression" dxfId="647" priority="191">
      <formula>IF(RIGHT(TEXT(Y137,"0.#"),1)=".",FALSE,TRUE)</formula>
    </cfRule>
    <cfRule type="expression" dxfId="646" priority="192">
      <formula>IF(RIGHT(TEXT(Y137,"0.#"),1)=".",TRUE,FALSE)</formula>
    </cfRule>
  </conditionalFormatting>
  <conditionalFormatting sqref="Y146">
    <cfRule type="expression" dxfId="645" priority="189">
      <formula>IF(RIGHT(TEXT(Y146,"0.#"),1)=".",FALSE,TRUE)</formula>
    </cfRule>
    <cfRule type="expression" dxfId="644" priority="190">
      <formula>IF(RIGHT(TEXT(Y146,"0.#"),1)=".",TRUE,FALSE)</formula>
    </cfRule>
  </conditionalFormatting>
  <conditionalFormatting sqref="Y138:Y145 Y136">
    <cfRule type="expression" dxfId="643" priority="187">
      <formula>IF(RIGHT(TEXT(Y136,"0.#"),1)=".",FALSE,TRUE)</formula>
    </cfRule>
    <cfRule type="expression" dxfId="642" priority="188">
      <formula>IF(RIGHT(TEXT(Y136,"0.#"),1)=".",TRUE,FALSE)</formula>
    </cfRule>
  </conditionalFormatting>
  <conditionalFormatting sqref="AU137">
    <cfRule type="expression" dxfId="641" priority="185">
      <formula>IF(RIGHT(TEXT(AU137,"0.#"),1)=".",FALSE,TRUE)</formula>
    </cfRule>
    <cfRule type="expression" dxfId="640" priority="186">
      <formula>IF(RIGHT(TEXT(AU137,"0.#"),1)=".",TRUE,FALSE)</formula>
    </cfRule>
  </conditionalFormatting>
  <conditionalFormatting sqref="AU146">
    <cfRule type="expression" dxfId="639" priority="183">
      <formula>IF(RIGHT(TEXT(AU146,"0.#"),1)=".",FALSE,TRUE)</formula>
    </cfRule>
    <cfRule type="expression" dxfId="638" priority="184">
      <formula>IF(RIGHT(TEXT(AU146,"0.#"),1)=".",TRUE,FALSE)</formula>
    </cfRule>
  </conditionalFormatting>
  <conditionalFormatting sqref="AU138:AU145 AU136">
    <cfRule type="expression" dxfId="637" priority="181">
      <formula>IF(RIGHT(TEXT(AU136,"0.#"),1)=".",FALSE,TRUE)</formula>
    </cfRule>
    <cfRule type="expression" dxfId="636" priority="182">
      <formula>IF(RIGHT(TEXT(AU136,"0.#"),1)=".",TRUE,FALSE)</formula>
    </cfRule>
  </conditionalFormatting>
  <conditionalFormatting sqref="Y150">
    <cfRule type="expression" dxfId="635" priority="179">
      <formula>IF(RIGHT(TEXT(Y150,"0.#"),1)=".",FALSE,TRUE)</formula>
    </cfRule>
    <cfRule type="expression" dxfId="634" priority="180">
      <formula>IF(RIGHT(TEXT(Y150,"0.#"),1)=".",TRUE,FALSE)</formula>
    </cfRule>
  </conditionalFormatting>
  <conditionalFormatting sqref="Y159">
    <cfRule type="expression" dxfId="633" priority="177">
      <formula>IF(RIGHT(TEXT(Y159,"0.#"),1)=".",FALSE,TRUE)</formula>
    </cfRule>
    <cfRule type="expression" dxfId="632" priority="178">
      <formula>IF(RIGHT(TEXT(Y159,"0.#"),1)=".",TRUE,FALSE)</formula>
    </cfRule>
  </conditionalFormatting>
  <conditionalFormatting sqref="Y151:Y158 Y149">
    <cfRule type="expression" dxfId="631" priority="175">
      <formula>IF(RIGHT(TEXT(Y149,"0.#"),1)=".",FALSE,TRUE)</formula>
    </cfRule>
    <cfRule type="expression" dxfId="630" priority="176">
      <formula>IF(RIGHT(TEXT(Y149,"0.#"),1)=".",TRUE,FALSE)</formula>
    </cfRule>
  </conditionalFormatting>
  <conditionalFormatting sqref="AU150">
    <cfRule type="expression" dxfId="629" priority="173">
      <formula>IF(RIGHT(TEXT(AU150,"0.#"),1)=".",FALSE,TRUE)</formula>
    </cfRule>
    <cfRule type="expression" dxfId="628" priority="174">
      <formula>IF(RIGHT(TEXT(AU150,"0.#"),1)=".",TRUE,FALSE)</formula>
    </cfRule>
  </conditionalFormatting>
  <conditionalFormatting sqref="AU159">
    <cfRule type="expression" dxfId="627" priority="171">
      <formula>IF(RIGHT(TEXT(AU159,"0.#"),1)=".",FALSE,TRUE)</formula>
    </cfRule>
    <cfRule type="expression" dxfId="626" priority="172">
      <formula>IF(RIGHT(TEXT(AU159,"0.#"),1)=".",TRUE,FALSE)</formula>
    </cfRule>
  </conditionalFormatting>
  <conditionalFormatting sqref="AU151:AU158 AU149">
    <cfRule type="expression" dxfId="625" priority="169">
      <formula>IF(RIGHT(TEXT(AU149,"0.#"),1)=".",FALSE,TRUE)</formula>
    </cfRule>
    <cfRule type="expression" dxfId="624" priority="170">
      <formula>IF(RIGHT(TEXT(AU149,"0.#"),1)=".",TRUE,FALSE)</formula>
    </cfRule>
  </conditionalFormatting>
  <conditionalFormatting sqref="Y164">
    <cfRule type="expression" dxfId="623" priority="167">
      <formula>IF(RIGHT(TEXT(Y164,"0.#"),1)=".",FALSE,TRUE)</formula>
    </cfRule>
    <cfRule type="expression" dxfId="622" priority="168">
      <formula>IF(RIGHT(TEXT(Y164,"0.#"),1)=".",TRUE,FALSE)</formula>
    </cfRule>
  </conditionalFormatting>
  <conditionalFormatting sqref="Y173">
    <cfRule type="expression" dxfId="621" priority="165">
      <formula>IF(RIGHT(TEXT(Y173,"0.#"),1)=".",FALSE,TRUE)</formula>
    </cfRule>
    <cfRule type="expression" dxfId="620" priority="166">
      <formula>IF(RIGHT(TEXT(Y173,"0.#"),1)=".",TRUE,FALSE)</formula>
    </cfRule>
  </conditionalFormatting>
  <conditionalFormatting sqref="Y165:Y172 Y163">
    <cfRule type="expression" dxfId="619" priority="163">
      <formula>IF(RIGHT(TEXT(Y163,"0.#"),1)=".",FALSE,TRUE)</formula>
    </cfRule>
    <cfRule type="expression" dxfId="618" priority="164">
      <formula>IF(RIGHT(TEXT(Y163,"0.#"),1)=".",TRUE,FALSE)</formula>
    </cfRule>
  </conditionalFormatting>
  <conditionalFormatting sqref="AU164">
    <cfRule type="expression" dxfId="617" priority="161">
      <formula>IF(RIGHT(TEXT(AU164,"0.#"),1)=".",FALSE,TRUE)</formula>
    </cfRule>
    <cfRule type="expression" dxfId="616" priority="162">
      <formula>IF(RIGHT(TEXT(AU164,"0.#"),1)=".",TRUE,FALSE)</formula>
    </cfRule>
  </conditionalFormatting>
  <conditionalFormatting sqref="AU173">
    <cfRule type="expression" dxfId="615" priority="159">
      <formula>IF(RIGHT(TEXT(AU173,"0.#"),1)=".",FALSE,TRUE)</formula>
    </cfRule>
    <cfRule type="expression" dxfId="614" priority="160">
      <formula>IF(RIGHT(TEXT(AU173,"0.#"),1)=".",TRUE,FALSE)</formula>
    </cfRule>
  </conditionalFormatting>
  <conditionalFormatting sqref="AU165:AU172 AU163">
    <cfRule type="expression" dxfId="613" priority="157">
      <formula>IF(RIGHT(TEXT(AU163,"0.#"),1)=".",FALSE,TRUE)</formula>
    </cfRule>
    <cfRule type="expression" dxfId="612" priority="158">
      <formula>IF(RIGHT(TEXT(AU163,"0.#"),1)=".",TRUE,FALSE)</formula>
    </cfRule>
  </conditionalFormatting>
  <conditionalFormatting sqref="Y177">
    <cfRule type="expression" dxfId="611" priority="155">
      <formula>IF(RIGHT(TEXT(Y177,"0.#"),1)=".",FALSE,TRUE)</formula>
    </cfRule>
    <cfRule type="expression" dxfId="610" priority="156">
      <formula>IF(RIGHT(TEXT(Y177,"0.#"),1)=".",TRUE,FALSE)</formula>
    </cfRule>
  </conditionalFormatting>
  <conditionalFormatting sqref="Y186">
    <cfRule type="expression" dxfId="609" priority="153">
      <formula>IF(RIGHT(TEXT(Y186,"0.#"),1)=".",FALSE,TRUE)</formula>
    </cfRule>
    <cfRule type="expression" dxfId="608" priority="154">
      <formula>IF(RIGHT(TEXT(Y186,"0.#"),1)=".",TRUE,FALSE)</formula>
    </cfRule>
  </conditionalFormatting>
  <conditionalFormatting sqref="Y178:Y185 Y176">
    <cfRule type="expression" dxfId="607" priority="151">
      <formula>IF(RIGHT(TEXT(Y176,"0.#"),1)=".",FALSE,TRUE)</formula>
    </cfRule>
    <cfRule type="expression" dxfId="606" priority="152">
      <formula>IF(RIGHT(TEXT(Y176,"0.#"),1)=".",TRUE,FALSE)</formula>
    </cfRule>
  </conditionalFormatting>
  <conditionalFormatting sqref="AU177">
    <cfRule type="expression" dxfId="605" priority="149">
      <formula>IF(RIGHT(TEXT(AU177,"0.#"),1)=".",FALSE,TRUE)</formula>
    </cfRule>
    <cfRule type="expression" dxfId="604" priority="150">
      <formula>IF(RIGHT(TEXT(AU177,"0.#"),1)=".",TRUE,FALSE)</formula>
    </cfRule>
  </conditionalFormatting>
  <conditionalFormatting sqref="AU186">
    <cfRule type="expression" dxfId="603" priority="147">
      <formula>IF(RIGHT(TEXT(AU186,"0.#"),1)=".",FALSE,TRUE)</formula>
    </cfRule>
    <cfRule type="expression" dxfId="602" priority="148">
      <formula>IF(RIGHT(TEXT(AU186,"0.#"),1)=".",TRUE,FALSE)</formula>
    </cfRule>
  </conditionalFormatting>
  <conditionalFormatting sqref="AU178:AU185 AU176">
    <cfRule type="expression" dxfId="601" priority="145">
      <formula>IF(RIGHT(TEXT(AU176,"0.#"),1)=".",FALSE,TRUE)</formula>
    </cfRule>
    <cfRule type="expression" dxfId="600" priority="146">
      <formula>IF(RIGHT(TEXT(AU176,"0.#"),1)=".",TRUE,FALSE)</formula>
    </cfRule>
  </conditionalFormatting>
  <conditionalFormatting sqref="Y190">
    <cfRule type="expression" dxfId="599" priority="143">
      <formula>IF(RIGHT(TEXT(Y190,"0.#"),1)=".",FALSE,TRUE)</formula>
    </cfRule>
    <cfRule type="expression" dxfId="598" priority="144">
      <formula>IF(RIGHT(TEXT(Y190,"0.#"),1)=".",TRUE,FALSE)</formula>
    </cfRule>
  </conditionalFormatting>
  <conditionalFormatting sqref="Y199">
    <cfRule type="expression" dxfId="597" priority="141">
      <formula>IF(RIGHT(TEXT(Y199,"0.#"),1)=".",FALSE,TRUE)</formula>
    </cfRule>
    <cfRule type="expression" dxfId="596" priority="142">
      <formula>IF(RIGHT(TEXT(Y199,"0.#"),1)=".",TRUE,FALSE)</formula>
    </cfRule>
  </conditionalFormatting>
  <conditionalFormatting sqref="Y191:Y198 Y189">
    <cfRule type="expression" dxfId="595" priority="139">
      <formula>IF(RIGHT(TEXT(Y189,"0.#"),1)=".",FALSE,TRUE)</formula>
    </cfRule>
    <cfRule type="expression" dxfId="594" priority="140">
      <formula>IF(RIGHT(TEXT(Y189,"0.#"),1)=".",TRUE,FALSE)</formula>
    </cfRule>
  </conditionalFormatting>
  <conditionalFormatting sqref="AU190">
    <cfRule type="expression" dxfId="593" priority="137">
      <formula>IF(RIGHT(TEXT(AU190,"0.#"),1)=".",FALSE,TRUE)</formula>
    </cfRule>
    <cfRule type="expression" dxfId="592" priority="138">
      <formula>IF(RIGHT(TEXT(AU190,"0.#"),1)=".",TRUE,FALSE)</formula>
    </cfRule>
  </conditionalFormatting>
  <conditionalFormatting sqref="AU199">
    <cfRule type="expression" dxfId="591" priority="135">
      <formula>IF(RIGHT(TEXT(AU199,"0.#"),1)=".",FALSE,TRUE)</formula>
    </cfRule>
    <cfRule type="expression" dxfId="590" priority="136">
      <formula>IF(RIGHT(TEXT(AU199,"0.#"),1)=".",TRUE,FALSE)</formula>
    </cfRule>
  </conditionalFormatting>
  <conditionalFormatting sqref="AU191:AU198 AU189">
    <cfRule type="expression" dxfId="589" priority="133">
      <formula>IF(RIGHT(TEXT(AU189,"0.#"),1)=".",FALSE,TRUE)</formula>
    </cfRule>
    <cfRule type="expression" dxfId="588" priority="134">
      <formula>IF(RIGHT(TEXT(AU189,"0.#"),1)=".",TRUE,FALSE)</formula>
    </cfRule>
  </conditionalFormatting>
  <conditionalFormatting sqref="Y203">
    <cfRule type="expression" dxfId="587" priority="131">
      <formula>IF(RIGHT(TEXT(Y203,"0.#"),1)=".",FALSE,TRUE)</formula>
    </cfRule>
    <cfRule type="expression" dxfId="586" priority="132">
      <formula>IF(RIGHT(TEXT(Y203,"0.#"),1)=".",TRUE,FALSE)</formula>
    </cfRule>
  </conditionalFormatting>
  <conditionalFormatting sqref="Y212">
    <cfRule type="expression" dxfId="585" priority="129">
      <formula>IF(RIGHT(TEXT(Y212,"0.#"),1)=".",FALSE,TRUE)</formula>
    </cfRule>
    <cfRule type="expression" dxfId="584" priority="130">
      <formula>IF(RIGHT(TEXT(Y212,"0.#"),1)=".",TRUE,FALSE)</formula>
    </cfRule>
  </conditionalFormatting>
  <conditionalFormatting sqref="Y204:Y211 Y202">
    <cfRule type="expression" dxfId="583" priority="127">
      <formula>IF(RIGHT(TEXT(Y202,"0.#"),1)=".",FALSE,TRUE)</formula>
    </cfRule>
    <cfRule type="expression" dxfId="582" priority="128">
      <formula>IF(RIGHT(TEXT(Y202,"0.#"),1)=".",TRUE,FALSE)</formula>
    </cfRule>
  </conditionalFormatting>
  <conditionalFormatting sqref="AU203">
    <cfRule type="expression" dxfId="581" priority="125">
      <formula>IF(RIGHT(TEXT(AU203,"0.#"),1)=".",FALSE,TRUE)</formula>
    </cfRule>
    <cfRule type="expression" dxfId="580" priority="126">
      <formula>IF(RIGHT(TEXT(AU203,"0.#"),1)=".",TRUE,FALSE)</formula>
    </cfRule>
  </conditionalFormatting>
  <conditionalFormatting sqref="AU212">
    <cfRule type="expression" dxfId="579" priority="123">
      <formula>IF(RIGHT(TEXT(AU212,"0.#"),1)=".",FALSE,TRUE)</formula>
    </cfRule>
    <cfRule type="expression" dxfId="578" priority="124">
      <formula>IF(RIGHT(TEXT(AU212,"0.#"),1)=".",TRUE,FALSE)</formula>
    </cfRule>
  </conditionalFormatting>
  <conditionalFormatting sqref="AU204:AU211 AU202">
    <cfRule type="expression" dxfId="577" priority="121">
      <formula>IF(RIGHT(TEXT(AU202,"0.#"),1)=".",FALSE,TRUE)</formula>
    </cfRule>
    <cfRule type="expression" dxfId="576" priority="122">
      <formula>IF(RIGHT(TEXT(AU202,"0.#"),1)=".",TRUE,FALSE)</formula>
    </cfRule>
  </conditionalFormatting>
  <conditionalFormatting sqref="Y217">
    <cfRule type="expression" dxfId="575" priority="119">
      <formula>IF(RIGHT(TEXT(Y217,"0.#"),1)=".",FALSE,TRUE)</formula>
    </cfRule>
    <cfRule type="expression" dxfId="574" priority="120">
      <formula>IF(RIGHT(TEXT(Y217,"0.#"),1)=".",TRUE,FALSE)</formula>
    </cfRule>
  </conditionalFormatting>
  <conditionalFormatting sqref="Y226">
    <cfRule type="expression" dxfId="573" priority="117">
      <formula>IF(RIGHT(TEXT(Y226,"0.#"),1)=".",FALSE,TRUE)</formula>
    </cfRule>
    <cfRule type="expression" dxfId="572" priority="118">
      <formula>IF(RIGHT(TEXT(Y226,"0.#"),1)=".",TRUE,FALSE)</formula>
    </cfRule>
  </conditionalFormatting>
  <conditionalFormatting sqref="Y218:Y225 Y216">
    <cfRule type="expression" dxfId="571" priority="115">
      <formula>IF(RIGHT(TEXT(Y216,"0.#"),1)=".",FALSE,TRUE)</formula>
    </cfRule>
    <cfRule type="expression" dxfId="570" priority="116">
      <formula>IF(RIGHT(TEXT(Y216,"0.#"),1)=".",TRUE,FALSE)</formula>
    </cfRule>
  </conditionalFormatting>
  <conditionalFormatting sqref="AU217">
    <cfRule type="expression" dxfId="569" priority="113">
      <formula>IF(RIGHT(TEXT(AU217,"0.#"),1)=".",FALSE,TRUE)</formula>
    </cfRule>
    <cfRule type="expression" dxfId="568" priority="114">
      <formula>IF(RIGHT(TEXT(AU217,"0.#"),1)=".",TRUE,FALSE)</formula>
    </cfRule>
  </conditionalFormatting>
  <conditionalFormatting sqref="AU226">
    <cfRule type="expression" dxfId="567" priority="111">
      <formula>IF(RIGHT(TEXT(AU226,"0.#"),1)=".",FALSE,TRUE)</formula>
    </cfRule>
    <cfRule type="expression" dxfId="566" priority="112">
      <formula>IF(RIGHT(TEXT(AU226,"0.#"),1)=".",TRUE,FALSE)</formula>
    </cfRule>
  </conditionalFormatting>
  <conditionalFormatting sqref="AU218:AU225 AU216">
    <cfRule type="expression" dxfId="565" priority="109">
      <formula>IF(RIGHT(TEXT(AU216,"0.#"),1)=".",FALSE,TRUE)</formula>
    </cfRule>
    <cfRule type="expression" dxfId="564" priority="110">
      <formula>IF(RIGHT(TEXT(AU216,"0.#"),1)=".",TRUE,FALSE)</formula>
    </cfRule>
  </conditionalFormatting>
  <conditionalFormatting sqref="Y230">
    <cfRule type="expression" dxfId="563" priority="95">
      <formula>IF(RIGHT(TEXT(Y230,"0.#"),1)=".",FALSE,TRUE)</formula>
    </cfRule>
    <cfRule type="expression" dxfId="562" priority="96">
      <formula>IF(RIGHT(TEXT(Y230,"0.#"),1)=".",TRUE,FALSE)</formula>
    </cfRule>
  </conditionalFormatting>
  <conditionalFormatting sqref="Y239">
    <cfRule type="expression" dxfId="561" priority="93">
      <formula>IF(RIGHT(TEXT(Y239,"0.#"),1)=".",FALSE,TRUE)</formula>
    </cfRule>
    <cfRule type="expression" dxfId="560" priority="94">
      <formula>IF(RIGHT(TEXT(Y239,"0.#"),1)=".",TRUE,FALSE)</formula>
    </cfRule>
  </conditionalFormatting>
  <conditionalFormatting sqref="Y231:Y238 Y229">
    <cfRule type="expression" dxfId="559" priority="91">
      <formula>IF(RIGHT(TEXT(Y229,"0.#"),1)=".",FALSE,TRUE)</formula>
    </cfRule>
    <cfRule type="expression" dxfId="558" priority="92">
      <formula>IF(RIGHT(TEXT(Y229,"0.#"),1)=".",TRUE,FALSE)</formula>
    </cfRule>
  </conditionalFormatting>
  <conditionalFormatting sqref="AU230">
    <cfRule type="expression" dxfId="557" priority="89">
      <formula>IF(RIGHT(TEXT(AU230,"0.#"),1)=".",FALSE,TRUE)</formula>
    </cfRule>
    <cfRule type="expression" dxfId="556" priority="90">
      <formula>IF(RIGHT(TEXT(AU230,"0.#"),1)=".",TRUE,FALSE)</formula>
    </cfRule>
  </conditionalFormatting>
  <conditionalFormatting sqref="AU239">
    <cfRule type="expression" dxfId="555" priority="87">
      <formula>IF(RIGHT(TEXT(AU239,"0.#"),1)=".",FALSE,TRUE)</formula>
    </cfRule>
    <cfRule type="expression" dxfId="554" priority="88">
      <formula>IF(RIGHT(TEXT(AU239,"0.#"),1)=".",TRUE,FALSE)</formula>
    </cfRule>
  </conditionalFormatting>
  <conditionalFormatting sqref="AU231:AU238 AU229">
    <cfRule type="expression" dxfId="553" priority="85">
      <formula>IF(RIGHT(TEXT(AU229,"0.#"),1)=".",FALSE,TRUE)</formula>
    </cfRule>
    <cfRule type="expression" dxfId="552" priority="86">
      <formula>IF(RIGHT(TEXT(AU229,"0.#"),1)=".",TRUE,FALSE)</formula>
    </cfRule>
  </conditionalFormatting>
  <conditionalFormatting sqref="Y243">
    <cfRule type="expression" dxfId="551" priority="83">
      <formula>IF(RIGHT(TEXT(Y243,"0.#"),1)=".",FALSE,TRUE)</formula>
    </cfRule>
    <cfRule type="expression" dxfId="550" priority="84">
      <formula>IF(RIGHT(TEXT(Y243,"0.#"),1)=".",TRUE,FALSE)</formula>
    </cfRule>
  </conditionalFormatting>
  <conditionalFormatting sqref="Y252">
    <cfRule type="expression" dxfId="549" priority="81">
      <formula>IF(RIGHT(TEXT(Y252,"0.#"),1)=".",FALSE,TRUE)</formula>
    </cfRule>
    <cfRule type="expression" dxfId="548" priority="82">
      <formula>IF(RIGHT(TEXT(Y252,"0.#"),1)=".",TRUE,FALSE)</formula>
    </cfRule>
  </conditionalFormatting>
  <conditionalFormatting sqref="Y244:Y251 Y242">
    <cfRule type="expression" dxfId="547" priority="79">
      <formula>IF(RIGHT(TEXT(Y242,"0.#"),1)=".",FALSE,TRUE)</formula>
    </cfRule>
    <cfRule type="expression" dxfId="546" priority="80">
      <formula>IF(RIGHT(TEXT(Y242,"0.#"),1)=".",TRUE,FALSE)</formula>
    </cfRule>
  </conditionalFormatting>
  <conditionalFormatting sqref="AU243">
    <cfRule type="expression" dxfId="545" priority="77">
      <formula>IF(RIGHT(TEXT(AU243,"0.#"),1)=".",FALSE,TRUE)</formula>
    </cfRule>
    <cfRule type="expression" dxfId="544" priority="78">
      <formula>IF(RIGHT(TEXT(AU243,"0.#"),1)=".",TRUE,FALSE)</formula>
    </cfRule>
  </conditionalFormatting>
  <conditionalFormatting sqref="AU252">
    <cfRule type="expression" dxfId="543" priority="75">
      <formula>IF(RIGHT(TEXT(AU252,"0.#"),1)=".",FALSE,TRUE)</formula>
    </cfRule>
    <cfRule type="expression" dxfId="542" priority="76">
      <formula>IF(RIGHT(TEXT(AU252,"0.#"),1)=".",TRUE,FALSE)</formula>
    </cfRule>
  </conditionalFormatting>
  <conditionalFormatting sqref="AU244:AU251 AU242">
    <cfRule type="expression" dxfId="541" priority="73">
      <formula>IF(RIGHT(TEXT(AU242,"0.#"),1)=".",FALSE,TRUE)</formula>
    </cfRule>
    <cfRule type="expression" dxfId="540" priority="74">
      <formula>IF(RIGHT(TEXT(AU242,"0.#"),1)=".",TRUE,FALSE)</formula>
    </cfRule>
  </conditionalFormatting>
  <conditionalFormatting sqref="Y256">
    <cfRule type="expression" dxfId="539" priority="71">
      <formula>IF(RIGHT(TEXT(Y256,"0.#"),1)=".",FALSE,TRUE)</formula>
    </cfRule>
    <cfRule type="expression" dxfId="538" priority="72">
      <formula>IF(RIGHT(TEXT(Y256,"0.#"),1)=".",TRUE,FALSE)</formula>
    </cfRule>
  </conditionalFormatting>
  <conditionalFormatting sqref="Y265">
    <cfRule type="expression" dxfId="537" priority="69">
      <formula>IF(RIGHT(TEXT(Y265,"0.#"),1)=".",FALSE,TRUE)</formula>
    </cfRule>
    <cfRule type="expression" dxfId="536" priority="70">
      <formula>IF(RIGHT(TEXT(Y265,"0.#"),1)=".",TRUE,FALSE)</formula>
    </cfRule>
  </conditionalFormatting>
  <conditionalFormatting sqref="Y257:Y264 Y255">
    <cfRule type="expression" dxfId="535" priority="67">
      <formula>IF(RIGHT(TEXT(Y255,"0.#"),1)=".",FALSE,TRUE)</formula>
    </cfRule>
    <cfRule type="expression" dxfId="534" priority="68">
      <formula>IF(RIGHT(TEXT(Y255,"0.#"),1)=".",TRUE,FALSE)</formula>
    </cfRule>
  </conditionalFormatting>
  <conditionalFormatting sqref="AU256">
    <cfRule type="expression" dxfId="533" priority="65">
      <formula>IF(RIGHT(TEXT(AU256,"0.#"),1)=".",FALSE,TRUE)</formula>
    </cfRule>
    <cfRule type="expression" dxfId="532" priority="66">
      <formula>IF(RIGHT(TEXT(AU256,"0.#"),1)=".",TRUE,FALSE)</formula>
    </cfRule>
  </conditionalFormatting>
  <conditionalFormatting sqref="AU265">
    <cfRule type="expression" dxfId="531" priority="63">
      <formula>IF(RIGHT(TEXT(AU265,"0.#"),1)=".",FALSE,TRUE)</formula>
    </cfRule>
    <cfRule type="expression" dxfId="530" priority="64">
      <formula>IF(RIGHT(TEXT(AU265,"0.#"),1)=".",TRUE,FALSE)</formula>
    </cfRule>
  </conditionalFormatting>
  <conditionalFormatting sqref="AU257:AU264 AU255">
    <cfRule type="expression" dxfId="529" priority="61">
      <formula>IF(RIGHT(TEXT(AU255,"0.#"),1)=".",FALSE,TRUE)</formula>
    </cfRule>
    <cfRule type="expression" dxfId="528" priority="62">
      <formula>IF(RIGHT(TEXT(AU255,"0.#"),1)=".",TRUE,FALSE)</formula>
    </cfRule>
  </conditionalFormatting>
  <conditionalFormatting sqref="Y5">
    <cfRule type="expression" dxfId="527" priority="59">
      <formula>IF(RIGHT(TEXT(Y5,"0.#"),1)=".",FALSE,TRUE)</formula>
    </cfRule>
    <cfRule type="expression" dxfId="526" priority="60">
      <formula>IF(RIGHT(TEXT(Y5,"0.#"),1)=".",TRUE,FALSE)</formula>
    </cfRule>
  </conditionalFormatting>
  <conditionalFormatting sqref="Y6 Y4">
    <cfRule type="expression" dxfId="525" priority="57">
      <formula>IF(RIGHT(TEXT(Y4,"0.#"),1)=".",FALSE,TRUE)</formula>
    </cfRule>
    <cfRule type="expression" dxfId="524" priority="58">
      <formula>IF(RIGHT(TEXT(Y4,"0.#"),1)=".",TRUE,FALSE)</formula>
    </cfRule>
  </conditionalFormatting>
  <conditionalFormatting sqref="Y17">
    <cfRule type="expression" dxfId="523" priority="51">
      <formula>IF(RIGHT(TEXT(Y17,"0.#"),1)=".",FALSE,TRUE)</formula>
    </cfRule>
    <cfRule type="expression" dxfId="522" priority="52">
      <formula>IF(RIGHT(TEXT(Y17,"0.#"),1)=".",TRUE,FALSE)</formula>
    </cfRule>
  </conditionalFormatting>
  <conditionalFormatting sqref="Y18">
    <cfRule type="expression" dxfId="521" priority="49">
      <formula>IF(RIGHT(TEXT(Y18,"0.#"),1)=".",FALSE,TRUE)</formula>
    </cfRule>
    <cfRule type="expression" dxfId="520" priority="50">
      <formula>IF(RIGHT(TEXT(Y18,"0.#"),1)=".",TRUE,FALSE)</formula>
    </cfRule>
  </conditionalFormatting>
  <conditionalFormatting sqref="Y19:Y20">
    <cfRule type="expression" dxfId="519" priority="47">
      <formula>IF(RIGHT(TEXT(Y19,"0.#"),1)=".",FALSE,TRUE)</formula>
    </cfRule>
    <cfRule type="expression" dxfId="518" priority="48">
      <formula>IF(RIGHT(TEXT(Y19,"0.#"),1)=".",TRUE,FALSE)</formula>
    </cfRule>
  </conditionalFormatting>
  <conditionalFormatting sqref="Y21">
    <cfRule type="expression" dxfId="517" priority="45">
      <formula>IF(RIGHT(TEXT(Y21,"0.#"),1)=".",FALSE,TRUE)</formula>
    </cfRule>
    <cfRule type="expression" dxfId="516" priority="46">
      <formula>IF(RIGHT(TEXT(Y21,"0.#"),1)=".",TRUE,FALSE)</formula>
    </cfRule>
  </conditionalFormatting>
  <conditionalFormatting sqref="Y31">
    <cfRule type="expression" dxfId="515" priority="43">
      <formula>IF(RIGHT(TEXT(Y31,"0.#"),1)=".",FALSE,TRUE)</formula>
    </cfRule>
    <cfRule type="expression" dxfId="514" priority="44">
      <formula>IF(RIGHT(TEXT(Y31,"0.#"),1)=".",TRUE,FALSE)</formula>
    </cfRule>
  </conditionalFormatting>
  <conditionalFormatting sqref="Y32:Y34 Y30">
    <cfRule type="expression" dxfId="513" priority="41">
      <formula>IF(RIGHT(TEXT(Y30,"0.#"),1)=".",FALSE,TRUE)</formula>
    </cfRule>
    <cfRule type="expression" dxfId="512" priority="42">
      <formula>IF(RIGHT(TEXT(Y30,"0.#"),1)=".",TRUE,FALSE)</formula>
    </cfRule>
  </conditionalFormatting>
  <conditionalFormatting sqref="Y43">
    <cfRule type="expression" dxfId="511" priority="39">
      <formula>IF(RIGHT(TEXT(Y43,"0.#"),1)=".",FALSE,TRUE)</formula>
    </cfRule>
    <cfRule type="expression" dxfId="510" priority="40">
      <formula>IF(RIGHT(TEXT(Y43,"0.#"),1)=".",TRUE,FALSE)</formula>
    </cfRule>
  </conditionalFormatting>
  <conditionalFormatting sqref="Y57">
    <cfRule type="expression" dxfId="509" priority="37">
      <formula>IF(RIGHT(TEXT(Y57,"0.#"),1)=".",FALSE,TRUE)</formula>
    </cfRule>
    <cfRule type="expression" dxfId="508" priority="38">
      <formula>IF(RIGHT(TEXT(Y57,"0.#"),1)=".",TRUE,FALSE)</formula>
    </cfRule>
  </conditionalFormatting>
  <conditionalFormatting sqref="Y70">
    <cfRule type="expression" dxfId="507" priority="35">
      <formula>IF(RIGHT(TEXT(Y70,"0.#"),1)=".",FALSE,TRUE)</formula>
    </cfRule>
    <cfRule type="expression" dxfId="506" priority="36">
      <formula>IF(RIGHT(TEXT(Y70,"0.#"),1)=".",TRUE,FALSE)</formula>
    </cfRule>
  </conditionalFormatting>
  <conditionalFormatting sqref="Y83">
    <cfRule type="expression" dxfId="505" priority="33">
      <formula>IF(RIGHT(TEXT(Y83,"0.#"),1)=".",FALSE,TRUE)</formula>
    </cfRule>
    <cfRule type="expression" dxfId="504" priority="34">
      <formula>IF(RIGHT(TEXT(Y83,"0.#"),1)=".",TRUE,FALSE)</formula>
    </cfRule>
  </conditionalFormatting>
  <conditionalFormatting sqref="Y96">
    <cfRule type="expression" dxfId="503" priority="31">
      <formula>IF(RIGHT(TEXT(Y96,"0.#"),1)=".",FALSE,TRUE)</formula>
    </cfRule>
    <cfRule type="expression" dxfId="502" priority="32">
      <formula>IF(RIGHT(TEXT(Y96,"0.#"),1)=".",TRUE,FALSE)</formula>
    </cfRule>
  </conditionalFormatting>
  <conditionalFormatting sqref="AU5">
    <cfRule type="expression" dxfId="501" priority="29">
      <formula>IF(RIGHT(TEXT(AU5,"0.#"),1)=".",FALSE,TRUE)</formula>
    </cfRule>
    <cfRule type="expression" dxfId="500" priority="30">
      <formula>IF(RIGHT(TEXT(AU5,"0.#"),1)=".",TRUE,FALSE)</formula>
    </cfRule>
  </conditionalFormatting>
  <conditionalFormatting sqref="AU6:AU8 AU4">
    <cfRule type="expression" dxfId="499" priority="27">
      <formula>IF(RIGHT(TEXT(AU4,"0.#"),1)=".",FALSE,TRUE)</formula>
    </cfRule>
    <cfRule type="expression" dxfId="498" priority="28">
      <formula>IF(RIGHT(TEXT(AU4,"0.#"),1)=".",TRUE,FALSE)</formula>
    </cfRule>
  </conditionalFormatting>
  <conditionalFormatting sqref="AU30">
    <cfRule type="expression" dxfId="497" priority="23">
      <formula>IF(RIGHT(TEXT(AU30,"0.#"),1)=".",FALSE,TRUE)</formula>
    </cfRule>
    <cfRule type="expression" dxfId="496" priority="24">
      <formula>IF(RIGHT(TEXT(AU30,"0.#"),1)=".",TRUE,FALSE)</formula>
    </cfRule>
  </conditionalFormatting>
  <conditionalFormatting sqref="AU44">
    <cfRule type="expression" dxfId="495" priority="21">
      <formula>IF(RIGHT(TEXT(AU44,"0.#"),1)=".",FALSE,TRUE)</formula>
    </cfRule>
    <cfRule type="expression" dxfId="494" priority="22">
      <formula>IF(RIGHT(TEXT(AU44,"0.#"),1)=".",TRUE,FALSE)</formula>
    </cfRule>
  </conditionalFormatting>
  <conditionalFormatting sqref="AU45:AU47 AU43">
    <cfRule type="expression" dxfId="493" priority="19">
      <formula>IF(RIGHT(TEXT(AU43,"0.#"),1)=".",FALSE,TRUE)</formula>
    </cfRule>
    <cfRule type="expression" dxfId="492" priority="20">
      <formula>IF(RIGHT(TEXT(AU43,"0.#"),1)=".",TRUE,FALSE)</formula>
    </cfRule>
  </conditionalFormatting>
  <conditionalFormatting sqref="AU84">
    <cfRule type="expression" dxfId="491" priority="11">
      <formula>IF(RIGHT(TEXT(AU84,"0.#"),1)=".",FALSE,TRUE)</formula>
    </cfRule>
    <cfRule type="expression" dxfId="490" priority="12">
      <formula>IF(RIGHT(TEXT(AU84,"0.#"),1)=".",TRUE,FALSE)</formula>
    </cfRule>
  </conditionalFormatting>
  <conditionalFormatting sqref="AU85:AU86 AU83">
    <cfRule type="expression" dxfId="489" priority="9">
      <formula>IF(RIGHT(TEXT(AU83,"0.#"),1)=".",FALSE,TRUE)</formula>
    </cfRule>
    <cfRule type="expression" dxfId="488" priority="10">
      <formula>IF(RIGHT(TEXT(AU83,"0.#"),1)=".",TRUE,FALSE)</formula>
    </cfRule>
  </conditionalFormatting>
  <conditionalFormatting sqref="AU17">
    <cfRule type="expression" dxfId="487" priority="7">
      <formula>IF(RIGHT(TEXT(AU17,"0.#"),1)=".",FALSE,TRUE)</formula>
    </cfRule>
    <cfRule type="expression" dxfId="486" priority="8">
      <formula>IF(RIGHT(TEXT(AU17,"0.#"),1)=".",TRUE,FALSE)</formula>
    </cfRule>
  </conditionalFormatting>
  <conditionalFormatting sqref="AU57">
    <cfRule type="expression" dxfId="485" priority="5">
      <formula>IF(RIGHT(TEXT(AU57,"0.#"),1)=".",FALSE,TRUE)</formula>
    </cfRule>
    <cfRule type="expression" dxfId="484" priority="6">
      <formula>IF(RIGHT(TEXT(AU57,"0.#"),1)=".",TRUE,FALSE)</formula>
    </cfRule>
  </conditionalFormatting>
  <conditionalFormatting sqref="AU71">
    <cfRule type="expression" dxfId="483" priority="3">
      <formula>IF(RIGHT(TEXT(AU71,"0.#"),1)=".",FALSE,TRUE)</formula>
    </cfRule>
    <cfRule type="expression" dxfId="482" priority="4">
      <formula>IF(RIGHT(TEXT(AU71,"0.#"),1)=".",TRUE,FALSE)</formula>
    </cfRule>
  </conditionalFormatting>
  <conditionalFormatting sqref="AU72:AU74 AU70">
    <cfRule type="expression" dxfId="481" priority="1">
      <formula>IF(RIGHT(TEXT(AU70,"0.#"),1)=".",FALSE,TRUE)</formula>
    </cfRule>
    <cfRule type="expression" dxfId="480"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C234" sqref="C234:L2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94" t="s">
        <v>33</v>
      </c>
      <c r="AL3" s="245"/>
      <c r="AM3" s="245"/>
      <c r="AN3" s="245"/>
      <c r="AO3" s="245"/>
      <c r="AP3" s="245"/>
      <c r="AQ3" s="245" t="s">
        <v>23</v>
      </c>
      <c r="AR3" s="245"/>
      <c r="AS3" s="245"/>
      <c r="AT3" s="245"/>
      <c r="AU3" s="94" t="s">
        <v>24</v>
      </c>
      <c r="AV3" s="95"/>
      <c r="AW3" s="95"/>
      <c r="AX3" s="595"/>
    </row>
    <row r="4" spans="1:50" ht="38.25" customHeight="1" x14ac:dyDescent="0.15">
      <c r="A4" s="586">
        <v>1</v>
      </c>
      <c r="B4" s="586">
        <v>1</v>
      </c>
      <c r="C4" s="587" t="s">
        <v>599</v>
      </c>
      <c r="D4" s="587"/>
      <c r="E4" s="587"/>
      <c r="F4" s="587"/>
      <c r="G4" s="587"/>
      <c r="H4" s="587"/>
      <c r="I4" s="587"/>
      <c r="J4" s="587"/>
      <c r="K4" s="587"/>
      <c r="L4" s="587"/>
      <c r="M4" s="587" t="s">
        <v>600</v>
      </c>
      <c r="N4" s="587"/>
      <c r="O4" s="587"/>
      <c r="P4" s="587"/>
      <c r="Q4" s="587"/>
      <c r="R4" s="587"/>
      <c r="S4" s="587"/>
      <c r="T4" s="587"/>
      <c r="U4" s="587"/>
      <c r="V4" s="587"/>
      <c r="W4" s="587"/>
      <c r="X4" s="587"/>
      <c r="Y4" s="587"/>
      <c r="Z4" s="587"/>
      <c r="AA4" s="587"/>
      <c r="AB4" s="587"/>
      <c r="AC4" s="587"/>
      <c r="AD4" s="587"/>
      <c r="AE4" s="587"/>
      <c r="AF4" s="587"/>
      <c r="AG4" s="587"/>
      <c r="AH4" s="587"/>
      <c r="AI4" s="587"/>
      <c r="AJ4" s="587"/>
      <c r="AK4" s="589">
        <v>2</v>
      </c>
      <c r="AL4" s="590"/>
      <c r="AM4" s="590"/>
      <c r="AN4" s="590"/>
      <c r="AO4" s="590"/>
      <c r="AP4" s="591"/>
      <c r="AQ4" s="699" t="s">
        <v>609</v>
      </c>
      <c r="AR4" s="700"/>
      <c r="AS4" s="700"/>
      <c r="AT4" s="700"/>
      <c r="AU4" s="701" t="s">
        <v>601</v>
      </c>
      <c r="AV4" s="702"/>
      <c r="AW4" s="702"/>
      <c r="AX4" s="703"/>
    </row>
    <row r="5" spans="1:50" ht="24" hidden="1" customHeight="1" x14ac:dyDescent="0.15">
      <c r="A5" s="586">
        <v>2</v>
      </c>
      <c r="B5" s="586">
        <v>1</v>
      </c>
      <c r="C5" s="740"/>
      <c r="D5" s="480"/>
      <c r="E5" s="480"/>
      <c r="F5" s="480"/>
      <c r="G5" s="480"/>
      <c r="H5" s="480"/>
      <c r="I5" s="480"/>
      <c r="J5" s="480"/>
      <c r="K5" s="480"/>
      <c r="L5" s="698"/>
      <c r="M5" s="740"/>
      <c r="N5" s="480"/>
      <c r="O5" s="480"/>
      <c r="P5" s="480"/>
      <c r="Q5" s="480"/>
      <c r="R5" s="480"/>
      <c r="S5" s="480"/>
      <c r="T5" s="480"/>
      <c r="U5" s="480"/>
      <c r="V5" s="480"/>
      <c r="W5" s="480"/>
      <c r="X5" s="480"/>
      <c r="Y5" s="480"/>
      <c r="Z5" s="480"/>
      <c r="AA5" s="480"/>
      <c r="AB5" s="480"/>
      <c r="AC5" s="480"/>
      <c r="AD5" s="480"/>
      <c r="AE5" s="480"/>
      <c r="AF5" s="480"/>
      <c r="AG5" s="480"/>
      <c r="AH5" s="480"/>
      <c r="AI5" s="480"/>
      <c r="AJ5" s="698"/>
      <c r="AK5" s="589"/>
      <c r="AL5" s="590"/>
      <c r="AM5" s="590"/>
      <c r="AN5" s="590"/>
      <c r="AO5" s="590"/>
      <c r="AP5" s="591"/>
      <c r="AQ5" s="697"/>
      <c r="AR5" s="738"/>
      <c r="AS5" s="738"/>
      <c r="AT5" s="739"/>
      <c r="AU5" s="589"/>
      <c r="AV5" s="590"/>
      <c r="AW5" s="590"/>
      <c r="AX5" s="591"/>
    </row>
    <row r="6" spans="1:50" ht="24" hidden="1" customHeight="1" x14ac:dyDescent="0.15">
      <c r="A6" s="586">
        <v>3</v>
      </c>
      <c r="B6" s="586">
        <v>1</v>
      </c>
      <c r="C6" s="740"/>
      <c r="D6" s="480"/>
      <c r="E6" s="480"/>
      <c r="F6" s="480"/>
      <c r="G6" s="480"/>
      <c r="H6" s="480"/>
      <c r="I6" s="480"/>
      <c r="J6" s="480"/>
      <c r="K6" s="480"/>
      <c r="L6" s="698"/>
      <c r="M6" s="740"/>
      <c r="N6" s="480"/>
      <c r="O6" s="480"/>
      <c r="P6" s="480"/>
      <c r="Q6" s="480"/>
      <c r="R6" s="480"/>
      <c r="S6" s="480"/>
      <c r="T6" s="480"/>
      <c r="U6" s="480"/>
      <c r="V6" s="480"/>
      <c r="W6" s="480"/>
      <c r="X6" s="480"/>
      <c r="Y6" s="480"/>
      <c r="Z6" s="480"/>
      <c r="AA6" s="480"/>
      <c r="AB6" s="480"/>
      <c r="AC6" s="480"/>
      <c r="AD6" s="480"/>
      <c r="AE6" s="480"/>
      <c r="AF6" s="480"/>
      <c r="AG6" s="480"/>
      <c r="AH6" s="480"/>
      <c r="AI6" s="480"/>
      <c r="AJ6" s="698"/>
      <c r="AK6" s="589"/>
      <c r="AL6" s="590"/>
      <c r="AM6" s="590"/>
      <c r="AN6" s="590"/>
      <c r="AO6" s="590"/>
      <c r="AP6" s="591"/>
      <c r="AQ6" s="697"/>
      <c r="AR6" s="738"/>
      <c r="AS6" s="738"/>
      <c r="AT6" s="739"/>
      <c r="AU6" s="589"/>
      <c r="AV6" s="590"/>
      <c r="AW6" s="590"/>
      <c r="AX6" s="591"/>
    </row>
    <row r="7" spans="1:50" ht="24" hidden="1" customHeight="1" x14ac:dyDescent="0.15">
      <c r="A7" s="586">
        <v>4</v>
      </c>
      <c r="B7" s="586">
        <v>1</v>
      </c>
      <c r="C7" s="740"/>
      <c r="D7" s="480"/>
      <c r="E7" s="480"/>
      <c r="F7" s="480"/>
      <c r="G7" s="480"/>
      <c r="H7" s="480"/>
      <c r="I7" s="480"/>
      <c r="J7" s="480"/>
      <c r="K7" s="480"/>
      <c r="L7" s="698"/>
      <c r="M7" s="740"/>
      <c r="N7" s="480"/>
      <c r="O7" s="480"/>
      <c r="P7" s="480"/>
      <c r="Q7" s="480"/>
      <c r="R7" s="480"/>
      <c r="S7" s="480"/>
      <c r="T7" s="480"/>
      <c r="U7" s="480"/>
      <c r="V7" s="480"/>
      <c r="W7" s="480"/>
      <c r="X7" s="480"/>
      <c r="Y7" s="480"/>
      <c r="Z7" s="480"/>
      <c r="AA7" s="480"/>
      <c r="AB7" s="480"/>
      <c r="AC7" s="480"/>
      <c r="AD7" s="480"/>
      <c r="AE7" s="480"/>
      <c r="AF7" s="480"/>
      <c r="AG7" s="480"/>
      <c r="AH7" s="480"/>
      <c r="AI7" s="480"/>
      <c r="AJ7" s="698"/>
      <c r="AK7" s="589"/>
      <c r="AL7" s="590"/>
      <c r="AM7" s="590"/>
      <c r="AN7" s="590"/>
      <c r="AO7" s="590"/>
      <c r="AP7" s="591"/>
      <c r="AQ7" s="697"/>
      <c r="AR7" s="738"/>
      <c r="AS7" s="738"/>
      <c r="AT7" s="739"/>
      <c r="AU7" s="589"/>
      <c r="AV7" s="590"/>
      <c r="AW7" s="590"/>
      <c r="AX7" s="591"/>
    </row>
    <row r="8" spans="1:50" ht="24" hidden="1" customHeight="1" x14ac:dyDescent="0.15">
      <c r="A8" s="586">
        <v>5</v>
      </c>
      <c r="B8" s="586">
        <v>1</v>
      </c>
      <c r="C8" s="740"/>
      <c r="D8" s="480"/>
      <c r="E8" s="480"/>
      <c r="F8" s="480"/>
      <c r="G8" s="480"/>
      <c r="H8" s="480"/>
      <c r="I8" s="480"/>
      <c r="J8" s="480"/>
      <c r="K8" s="480"/>
      <c r="L8" s="698"/>
      <c r="M8" s="740"/>
      <c r="N8" s="480"/>
      <c r="O8" s="480"/>
      <c r="P8" s="480"/>
      <c r="Q8" s="480"/>
      <c r="R8" s="480"/>
      <c r="S8" s="480"/>
      <c r="T8" s="480"/>
      <c r="U8" s="480"/>
      <c r="V8" s="480"/>
      <c r="W8" s="480"/>
      <c r="X8" s="480"/>
      <c r="Y8" s="480"/>
      <c r="Z8" s="480"/>
      <c r="AA8" s="480"/>
      <c r="AB8" s="480"/>
      <c r="AC8" s="480"/>
      <c r="AD8" s="480"/>
      <c r="AE8" s="480"/>
      <c r="AF8" s="480"/>
      <c r="AG8" s="480"/>
      <c r="AH8" s="480"/>
      <c r="AI8" s="480"/>
      <c r="AJ8" s="698"/>
      <c r="AK8" s="589"/>
      <c r="AL8" s="590"/>
      <c r="AM8" s="590"/>
      <c r="AN8" s="590"/>
      <c r="AO8" s="590"/>
      <c r="AP8" s="591"/>
      <c r="AQ8" s="697"/>
      <c r="AR8" s="738"/>
      <c r="AS8" s="738"/>
      <c r="AT8" s="739"/>
      <c r="AU8" s="589"/>
      <c r="AV8" s="590"/>
      <c r="AW8" s="590"/>
      <c r="AX8" s="591"/>
    </row>
    <row r="9" spans="1:50" ht="24" hidden="1" customHeight="1" x14ac:dyDescent="0.15">
      <c r="A9" s="586">
        <v>6</v>
      </c>
      <c r="B9" s="586">
        <v>1</v>
      </c>
      <c r="C9" s="740"/>
      <c r="D9" s="480"/>
      <c r="E9" s="480"/>
      <c r="F9" s="480"/>
      <c r="G9" s="480"/>
      <c r="H9" s="480"/>
      <c r="I9" s="480"/>
      <c r="J9" s="480"/>
      <c r="K9" s="480"/>
      <c r="L9" s="698"/>
      <c r="M9" s="740"/>
      <c r="N9" s="480"/>
      <c r="O9" s="480"/>
      <c r="P9" s="480"/>
      <c r="Q9" s="480"/>
      <c r="R9" s="480"/>
      <c r="S9" s="480"/>
      <c r="T9" s="480"/>
      <c r="U9" s="480"/>
      <c r="V9" s="480"/>
      <c r="W9" s="480"/>
      <c r="X9" s="480"/>
      <c r="Y9" s="480"/>
      <c r="Z9" s="480"/>
      <c r="AA9" s="480"/>
      <c r="AB9" s="480"/>
      <c r="AC9" s="480"/>
      <c r="AD9" s="480"/>
      <c r="AE9" s="480"/>
      <c r="AF9" s="480"/>
      <c r="AG9" s="480"/>
      <c r="AH9" s="480"/>
      <c r="AI9" s="480"/>
      <c r="AJ9" s="698"/>
      <c r="AK9" s="589"/>
      <c r="AL9" s="590"/>
      <c r="AM9" s="590"/>
      <c r="AN9" s="590"/>
      <c r="AO9" s="590"/>
      <c r="AP9" s="591"/>
      <c r="AQ9" s="697"/>
      <c r="AR9" s="738"/>
      <c r="AS9" s="738"/>
      <c r="AT9" s="739"/>
      <c r="AU9" s="589"/>
      <c r="AV9" s="590"/>
      <c r="AW9" s="590"/>
      <c r="AX9" s="591"/>
    </row>
    <row r="10" spans="1:50" ht="24" hidden="1" customHeight="1" x14ac:dyDescent="0.15">
      <c r="A10" s="586">
        <v>7</v>
      </c>
      <c r="B10" s="586">
        <v>1</v>
      </c>
      <c r="C10" s="740"/>
      <c r="D10" s="480"/>
      <c r="E10" s="480"/>
      <c r="F10" s="480"/>
      <c r="G10" s="480"/>
      <c r="H10" s="480"/>
      <c r="I10" s="480"/>
      <c r="J10" s="480"/>
      <c r="K10" s="480"/>
      <c r="L10" s="698"/>
      <c r="M10" s="74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698"/>
      <c r="AK10" s="589"/>
      <c r="AL10" s="590"/>
      <c r="AM10" s="590"/>
      <c r="AN10" s="590"/>
      <c r="AO10" s="590"/>
      <c r="AP10" s="591"/>
      <c r="AQ10" s="697"/>
      <c r="AR10" s="738"/>
      <c r="AS10" s="738"/>
      <c r="AT10" s="739"/>
      <c r="AU10" s="589"/>
      <c r="AV10" s="590"/>
      <c r="AW10" s="590"/>
      <c r="AX10" s="591"/>
    </row>
    <row r="11" spans="1:50" ht="24" hidden="1" customHeight="1" x14ac:dyDescent="0.15">
      <c r="A11" s="586">
        <v>8</v>
      </c>
      <c r="B11" s="586">
        <v>1</v>
      </c>
      <c r="C11" s="740"/>
      <c r="D11" s="480"/>
      <c r="E11" s="480"/>
      <c r="F11" s="480"/>
      <c r="G11" s="480"/>
      <c r="H11" s="480"/>
      <c r="I11" s="480"/>
      <c r="J11" s="480"/>
      <c r="K11" s="480"/>
      <c r="L11" s="698"/>
      <c r="M11" s="74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698"/>
      <c r="AK11" s="589"/>
      <c r="AL11" s="590"/>
      <c r="AM11" s="590"/>
      <c r="AN11" s="590"/>
      <c r="AO11" s="590"/>
      <c r="AP11" s="591"/>
      <c r="AQ11" s="697"/>
      <c r="AR11" s="738"/>
      <c r="AS11" s="738"/>
      <c r="AT11" s="739"/>
      <c r="AU11" s="589"/>
      <c r="AV11" s="590"/>
      <c r="AW11" s="590"/>
      <c r="AX11" s="591"/>
    </row>
    <row r="12" spans="1:50" ht="24" hidden="1" customHeight="1" x14ac:dyDescent="0.15">
      <c r="A12" s="586">
        <v>9</v>
      </c>
      <c r="B12" s="586">
        <v>1</v>
      </c>
      <c r="C12" s="740"/>
      <c r="D12" s="480"/>
      <c r="E12" s="480"/>
      <c r="F12" s="480"/>
      <c r="G12" s="480"/>
      <c r="H12" s="480"/>
      <c r="I12" s="480"/>
      <c r="J12" s="480"/>
      <c r="K12" s="480"/>
      <c r="L12" s="698"/>
      <c r="M12" s="74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698"/>
      <c r="AK12" s="589"/>
      <c r="AL12" s="590"/>
      <c r="AM12" s="590"/>
      <c r="AN12" s="590"/>
      <c r="AO12" s="590"/>
      <c r="AP12" s="591"/>
      <c r="AQ12" s="697"/>
      <c r="AR12" s="738"/>
      <c r="AS12" s="738"/>
      <c r="AT12" s="739"/>
      <c r="AU12" s="589"/>
      <c r="AV12" s="590"/>
      <c r="AW12" s="590"/>
      <c r="AX12" s="591"/>
    </row>
    <row r="13" spans="1:50" ht="24" hidden="1" customHeight="1" x14ac:dyDescent="0.15">
      <c r="A13" s="586">
        <v>10</v>
      </c>
      <c r="B13" s="586">
        <v>1</v>
      </c>
      <c r="C13" s="740"/>
      <c r="D13" s="480"/>
      <c r="E13" s="480"/>
      <c r="F13" s="480"/>
      <c r="G13" s="480"/>
      <c r="H13" s="480"/>
      <c r="I13" s="480"/>
      <c r="J13" s="480"/>
      <c r="K13" s="480"/>
      <c r="L13" s="698"/>
      <c r="M13" s="74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698"/>
      <c r="AK13" s="589"/>
      <c r="AL13" s="590"/>
      <c r="AM13" s="590"/>
      <c r="AN13" s="590"/>
      <c r="AO13" s="590"/>
      <c r="AP13" s="591"/>
      <c r="AQ13" s="697"/>
      <c r="AR13" s="738"/>
      <c r="AS13" s="738"/>
      <c r="AT13" s="739"/>
      <c r="AU13" s="589"/>
      <c r="AV13" s="590"/>
      <c r="AW13" s="590"/>
      <c r="AX13" s="591"/>
    </row>
    <row r="14" spans="1:50" ht="24" hidden="1" customHeight="1" x14ac:dyDescent="0.15">
      <c r="A14" s="586">
        <v>11</v>
      </c>
      <c r="B14" s="586">
        <v>1</v>
      </c>
      <c r="C14" s="740"/>
      <c r="D14" s="480"/>
      <c r="E14" s="480"/>
      <c r="F14" s="480"/>
      <c r="G14" s="480"/>
      <c r="H14" s="480"/>
      <c r="I14" s="480"/>
      <c r="J14" s="480"/>
      <c r="K14" s="480"/>
      <c r="L14" s="698"/>
      <c r="M14" s="74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698"/>
      <c r="AK14" s="589"/>
      <c r="AL14" s="590"/>
      <c r="AM14" s="590"/>
      <c r="AN14" s="590"/>
      <c r="AO14" s="590"/>
      <c r="AP14" s="591"/>
      <c r="AQ14" s="697"/>
      <c r="AR14" s="738"/>
      <c r="AS14" s="738"/>
      <c r="AT14" s="739"/>
      <c r="AU14" s="589"/>
      <c r="AV14" s="590"/>
      <c r="AW14" s="590"/>
      <c r="AX14" s="591"/>
    </row>
    <row r="15" spans="1:50" ht="24" hidden="1" customHeight="1" x14ac:dyDescent="0.15">
      <c r="A15" s="586">
        <v>12</v>
      </c>
      <c r="B15" s="586">
        <v>1</v>
      </c>
      <c r="C15" s="740"/>
      <c r="D15" s="480"/>
      <c r="E15" s="480"/>
      <c r="F15" s="480"/>
      <c r="G15" s="480"/>
      <c r="H15" s="480"/>
      <c r="I15" s="480"/>
      <c r="J15" s="480"/>
      <c r="K15" s="480"/>
      <c r="L15" s="698"/>
      <c r="M15" s="74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698"/>
      <c r="AK15" s="589"/>
      <c r="AL15" s="590"/>
      <c r="AM15" s="590"/>
      <c r="AN15" s="590"/>
      <c r="AO15" s="590"/>
      <c r="AP15" s="591"/>
      <c r="AQ15" s="697"/>
      <c r="AR15" s="738"/>
      <c r="AS15" s="738"/>
      <c r="AT15" s="739"/>
      <c r="AU15" s="589"/>
      <c r="AV15" s="590"/>
      <c r="AW15" s="590"/>
      <c r="AX15" s="591"/>
    </row>
    <row r="16" spans="1:50" ht="24" hidden="1" customHeight="1" x14ac:dyDescent="0.15">
      <c r="A16" s="586">
        <v>13</v>
      </c>
      <c r="B16" s="586">
        <v>1</v>
      </c>
      <c r="C16" s="740"/>
      <c r="D16" s="480"/>
      <c r="E16" s="480"/>
      <c r="F16" s="480"/>
      <c r="G16" s="480"/>
      <c r="H16" s="480"/>
      <c r="I16" s="480"/>
      <c r="J16" s="480"/>
      <c r="K16" s="480"/>
      <c r="L16" s="698"/>
      <c r="M16" s="74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698"/>
      <c r="AK16" s="589"/>
      <c r="AL16" s="590"/>
      <c r="AM16" s="590"/>
      <c r="AN16" s="590"/>
      <c r="AO16" s="590"/>
      <c r="AP16" s="591"/>
      <c r="AQ16" s="697"/>
      <c r="AR16" s="738"/>
      <c r="AS16" s="738"/>
      <c r="AT16" s="739"/>
      <c r="AU16" s="589"/>
      <c r="AV16" s="590"/>
      <c r="AW16" s="590"/>
      <c r="AX16" s="591"/>
    </row>
    <row r="17" spans="1:50" ht="24" hidden="1" customHeight="1" x14ac:dyDescent="0.15">
      <c r="A17" s="586">
        <v>14</v>
      </c>
      <c r="B17" s="586">
        <v>1</v>
      </c>
      <c r="C17" s="740"/>
      <c r="D17" s="480"/>
      <c r="E17" s="480"/>
      <c r="F17" s="480"/>
      <c r="G17" s="480"/>
      <c r="H17" s="480"/>
      <c r="I17" s="480"/>
      <c r="J17" s="480"/>
      <c r="K17" s="480"/>
      <c r="L17" s="698"/>
      <c r="M17" s="74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698"/>
      <c r="AK17" s="589"/>
      <c r="AL17" s="590"/>
      <c r="AM17" s="590"/>
      <c r="AN17" s="590"/>
      <c r="AO17" s="590"/>
      <c r="AP17" s="591"/>
      <c r="AQ17" s="697"/>
      <c r="AR17" s="738"/>
      <c r="AS17" s="738"/>
      <c r="AT17" s="739"/>
      <c r="AU17" s="589"/>
      <c r="AV17" s="590"/>
      <c r="AW17" s="590"/>
      <c r="AX17" s="591"/>
    </row>
    <row r="18" spans="1:50" ht="24" hidden="1" customHeight="1" x14ac:dyDescent="0.15">
      <c r="A18" s="586">
        <v>15</v>
      </c>
      <c r="B18" s="586">
        <v>1</v>
      </c>
      <c r="C18" s="740"/>
      <c r="D18" s="480"/>
      <c r="E18" s="480"/>
      <c r="F18" s="480"/>
      <c r="G18" s="480"/>
      <c r="H18" s="480"/>
      <c r="I18" s="480"/>
      <c r="J18" s="480"/>
      <c r="K18" s="480"/>
      <c r="L18" s="698"/>
      <c r="M18" s="74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698"/>
      <c r="AK18" s="589"/>
      <c r="AL18" s="590"/>
      <c r="AM18" s="590"/>
      <c r="AN18" s="590"/>
      <c r="AO18" s="590"/>
      <c r="AP18" s="591"/>
      <c r="AQ18" s="697"/>
      <c r="AR18" s="738"/>
      <c r="AS18" s="738"/>
      <c r="AT18" s="739"/>
      <c r="AU18" s="589"/>
      <c r="AV18" s="590"/>
      <c r="AW18" s="590"/>
      <c r="AX18" s="591"/>
    </row>
    <row r="19" spans="1:50" ht="24" hidden="1" customHeight="1" x14ac:dyDescent="0.15">
      <c r="A19" s="586">
        <v>16</v>
      </c>
      <c r="B19" s="586">
        <v>1</v>
      </c>
      <c r="C19" s="740"/>
      <c r="D19" s="480"/>
      <c r="E19" s="480"/>
      <c r="F19" s="480"/>
      <c r="G19" s="480"/>
      <c r="H19" s="480"/>
      <c r="I19" s="480"/>
      <c r="J19" s="480"/>
      <c r="K19" s="480"/>
      <c r="L19" s="698"/>
      <c r="M19" s="74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698"/>
      <c r="AK19" s="589"/>
      <c r="AL19" s="590"/>
      <c r="AM19" s="590"/>
      <c r="AN19" s="590"/>
      <c r="AO19" s="590"/>
      <c r="AP19" s="591"/>
      <c r="AQ19" s="697"/>
      <c r="AR19" s="738"/>
      <c r="AS19" s="738"/>
      <c r="AT19" s="739"/>
      <c r="AU19" s="589"/>
      <c r="AV19" s="590"/>
      <c r="AW19" s="590"/>
      <c r="AX19" s="591"/>
    </row>
    <row r="20" spans="1:50" ht="24" hidden="1" customHeight="1" x14ac:dyDescent="0.15">
      <c r="A20" s="586">
        <v>17</v>
      </c>
      <c r="B20" s="586">
        <v>1</v>
      </c>
      <c r="C20" s="740"/>
      <c r="D20" s="480"/>
      <c r="E20" s="480"/>
      <c r="F20" s="480"/>
      <c r="G20" s="480"/>
      <c r="H20" s="480"/>
      <c r="I20" s="480"/>
      <c r="J20" s="480"/>
      <c r="K20" s="480"/>
      <c r="L20" s="698"/>
      <c r="M20" s="74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698"/>
      <c r="AK20" s="589"/>
      <c r="AL20" s="590"/>
      <c r="AM20" s="590"/>
      <c r="AN20" s="590"/>
      <c r="AO20" s="590"/>
      <c r="AP20" s="591"/>
      <c r="AQ20" s="697"/>
      <c r="AR20" s="738"/>
      <c r="AS20" s="738"/>
      <c r="AT20" s="739"/>
      <c r="AU20" s="589"/>
      <c r="AV20" s="590"/>
      <c r="AW20" s="590"/>
      <c r="AX20" s="591"/>
    </row>
    <row r="21" spans="1:50" ht="24" hidden="1" customHeight="1" x14ac:dyDescent="0.15">
      <c r="A21" s="586">
        <v>18</v>
      </c>
      <c r="B21" s="586">
        <v>1</v>
      </c>
      <c r="C21" s="740"/>
      <c r="D21" s="480"/>
      <c r="E21" s="480"/>
      <c r="F21" s="480"/>
      <c r="G21" s="480"/>
      <c r="H21" s="480"/>
      <c r="I21" s="480"/>
      <c r="J21" s="480"/>
      <c r="K21" s="480"/>
      <c r="L21" s="698"/>
      <c r="M21" s="74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698"/>
      <c r="AK21" s="589"/>
      <c r="AL21" s="590"/>
      <c r="AM21" s="590"/>
      <c r="AN21" s="590"/>
      <c r="AO21" s="590"/>
      <c r="AP21" s="591"/>
      <c r="AQ21" s="697"/>
      <c r="AR21" s="738"/>
      <c r="AS21" s="738"/>
      <c r="AT21" s="739"/>
      <c r="AU21" s="589"/>
      <c r="AV21" s="590"/>
      <c r="AW21" s="590"/>
      <c r="AX21" s="591"/>
    </row>
    <row r="22" spans="1:50" ht="24" hidden="1" customHeight="1" x14ac:dyDescent="0.15">
      <c r="A22" s="586">
        <v>19</v>
      </c>
      <c r="B22" s="586">
        <v>1</v>
      </c>
      <c r="C22" s="740"/>
      <c r="D22" s="480"/>
      <c r="E22" s="480"/>
      <c r="F22" s="480"/>
      <c r="G22" s="480"/>
      <c r="H22" s="480"/>
      <c r="I22" s="480"/>
      <c r="J22" s="480"/>
      <c r="K22" s="480"/>
      <c r="L22" s="698"/>
      <c r="M22" s="74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698"/>
      <c r="AK22" s="589"/>
      <c r="AL22" s="590"/>
      <c r="AM22" s="590"/>
      <c r="AN22" s="590"/>
      <c r="AO22" s="590"/>
      <c r="AP22" s="591"/>
      <c r="AQ22" s="697"/>
      <c r="AR22" s="738"/>
      <c r="AS22" s="738"/>
      <c r="AT22" s="739"/>
      <c r="AU22" s="589"/>
      <c r="AV22" s="590"/>
      <c r="AW22" s="590"/>
      <c r="AX22" s="591"/>
    </row>
    <row r="23" spans="1:50" ht="24" hidden="1" customHeight="1" x14ac:dyDescent="0.15">
      <c r="A23" s="586">
        <v>20</v>
      </c>
      <c r="B23" s="586">
        <v>1</v>
      </c>
      <c r="C23" s="740"/>
      <c r="D23" s="480"/>
      <c r="E23" s="480"/>
      <c r="F23" s="480"/>
      <c r="G23" s="480"/>
      <c r="H23" s="480"/>
      <c r="I23" s="480"/>
      <c r="J23" s="480"/>
      <c r="K23" s="480"/>
      <c r="L23" s="698"/>
      <c r="M23" s="74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698"/>
      <c r="AK23" s="589"/>
      <c r="AL23" s="590"/>
      <c r="AM23" s="590"/>
      <c r="AN23" s="590"/>
      <c r="AO23" s="590"/>
      <c r="AP23" s="591"/>
      <c r="AQ23" s="697"/>
      <c r="AR23" s="738"/>
      <c r="AS23" s="738"/>
      <c r="AT23" s="739"/>
      <c r="AU23" s="589"/>
      <c r="AV23" s="590"/>
      <c r="AW23" s="590"/>
      <c r="AX23" s="591"/>
    </row>
    <row r="24" spans="1:50" ht="24" hidden="1" customHeight="1" x14ac:dyDescent="0.15">
      <c r="A24" s="586">
        <v>21</v>
      </c>
      <c r="B24" s="586">
        <v>1</v>
      </c>
      <c r="C24" s="740"/>
      <c r="D24" s="480"/>
      <c r="E24" s="480"/>
      <c r="F24" s="480"/>
      <c r="G24" s="480"/>
      <c r="H24" s="480"/>
      <c r="I24" s="480"/>
      <c r="J24" s="480"/>
      <c r="K24" s="480"/>
      <c r="L24" s="698"/>
      <c r="M24" s="74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698"/>
      <c r="AK24" s="589"/>
      <c r="AL24" s="590"/>
      <c r="AM24" s="590"/>
      <c r="AN24" s="590"/>
      <c r="AO24" s="590"/>
      <c r="AP24" s="591"/>
      <c r="AQ24" s="697"/>
      <c r="AR24" s="738"/>
      <c r="AS24" s="738"/>
      <c r="AT24" s="739"/>
      <c r="AU24" s="589"/>
      <c r="AV24" s="590"/>
      <c r="AW24" s="590"/>
      <c r="AX24" s="591"/>
    </row>
    <row r="25" spans="1:50" ht="24" hidden="1" customHeight="1" x14ac:dyDescent="0.15">
      <c r="A25" s="586">
        <v>22</v>
      </c>
      <c r="B25" s="586">
        <v>1</v>
      </c>
      <c r="C25" s="740"/>
      <c r="D25" s="480"/>
      <c r="E25" s="480"/>
      <c r="F25" s="480"/>
      <c r="G25" s="480"/>
      <c r="H25" s="480"/>
      <c r="I25" s="480"/>
      <c r="J25" s="480"/>
      <c r="K25" s="480"/>
      <c r="L25" s="698"/>
      <c r="M25" s="74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698"/>
      <c r="AK25" s="589"/>
      <c r="AL25" s="590"/>
      <c r="AM25" s="590"/>
      <c r="AN25" s="590"/>
      <c r="AO25" s="590"/>
      <c r="AP25" s="591"/>
      <c r="AQ25" s="697"/>
      <c r="AR25" s="738"/>
      <c r="AS25" s="738"/>
      <c r="AT25" s="739"/>
      <c r="AU25" s="589"/>
      <c r="AV25" s="590"/>
      <c r="AW25" s="590"/>
      <c r="AX25" s="591"/>
    </row>
    <row r="26" spans="1:50" ht="24" hidden="1" customHeight="1" x14ac:dyDescent="0.15">
      <c r="A26" s="586">
        <v>23</v>
      </c>
      <c r="B26" s="586">
        <v>1</v>
      </c>
      <c r="C26" s="740"/>
      <c r="D26" s="480"/>
      <c r="E26" s="480"/>
      <c r="F26" s="480"/>
      <c r="G26" s="480"/>
      <c r="H26" s="480"/>
      <c r="I26" s="480"/>
      <c r="J26" s="480"/>
      <c r="K26" s="480"/>
      <c r="L26" s="698"/>
      <c r="M26" s="74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698"/>
      <c r="AK26" s="589"/>
      <c r="AL26" s="590"/>
      <c r="AM26" s="590"/>
      <c r="AN26" s="590"/>
      <c r="AO26" s="590"/>
      <c r="AP26" s="591"/>
      <c r="AQ26" s="697"/>
      <c r="AR26" s="738"/>
      <c r="AS26" s="738"/>
      <c r="AT26" s="739"/>
      <c r="AU26" s="589"/>
      <c r="AV26" s="590"/>
      <c r="AW26" s="590"/>
      <c r="AX26" s="591"/>
    </row>
    <row r="27" spans="1:50" ht="24" hidden="1" customHeight="1" x14ac:dyDescent="0.15">
      <c r="A27" s="586">
        <v>24</v>
      </c>
      <c r="B27" s="586">
        <v>1</v>
      </c>
      <c r="C27" s="740"/>
      <c r="D27" s="480"/>
      <c r="E27" s="480"/>
      <c r="F27" s="480"/>
      <c r="G27" s="480"/>
      <c r="H27" s="480"/>
      <c r="I27" s="480"/>
      <c r="J27" s="480"/>
      <c r="K27" s="480"/>
      <c r="L27" s="698"/>
      <c r="M27" s="74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698"/>
      <c r="AK27" s="589"/>
      <c r="AL27" s="590"/>
      <c r="AM27" s="590"/>
      <c r="AN27" s="590"/>
      <c r="AO27" s="590"/>
      <c r="AP27" s="591"/>
      <c r="AQ27" s="697"/>
      <c r="AR27" s="738"/>
      <c r="AS27" s="738"/>
      <c r="AT27" s="739"/>
      <c r="AU27" s="589"/>
      <c r="AV27" s="590"/>
      <c r="AW27" s="590"/>
      <c r="AX27" s="591"/>
    </row>
    <row r="28" spans="1:50" ht="24" hidden="1" customHeight="1" x14ac:dyDescent="0.15">
      <c r="A28" s="586">
        <v>25</v>
      </c>
      <c r="B28" s="586">
        <v>1</v>
      </c>
      <c r="C28" s="740"/>
      <c r="D28" s="480"/>
      <c r="E28" s="480"/>
      <c r="F28" s="480"/>
      <c r="G28" s="480"/>
      <c r="H28" s="480"/>
      <c r="I28" s="480"/>
      <c r="J28" s="480"/>
      <c r="K28" s="480"/>
      <c r="L28" s="698"/>
      <c r="M28" s="74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698"/>
      <c r="AK28" s="589"/>
      <c r="AL28" s="590"/>
      <c r="AM28" s="590"/>
      <c r="AN28" s="590"/>
      <c r="AO28" s="590"/>
      <c r="AP28" s="591"/>
      <c r="AQ28" s="697"/>
      <c r="AR28" s="738"/>
      <c r="AS28" s="738"/>
      <c r="AT28" s="739"/>
      <c r="AU28" s="589"/>
      <c r="AV28" s="590"/>
      <c r="AW28" s="590"/>
      <c r="AX28" s="591"/>
    </row>
    <row r="29" spans="1:50" ht="24" hidden="1" customHeight="1" x14ac:dyDescent="0.15">
      <c r="A29" s="586">
        <v>26</v>
      </c>
      <c r="B29" s="586">
        <v>1</v>
      </c>
      <c r="C29" s="740"/>
      <c r="D29" s="480"/>
      <c r="E29" s="480"/>
      <c r="F29" s="480"/>
      <c r="G29" s="480"/>
      <c r="H29" s="480"/>
      <c r="I29" s="480"/>
      <c r="J29" s="480"/>
      <c r="K29" s="480"/>
      <c r="L29" s="698"/>
      <c r="M29" s="74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698"/>
      <c r="AK29" s="589"/>
      <c r="AL29" s="590"/>
      <c r="AM29" s="590"/>
      <c r="AN29" s="590"/>
      <c r="AO29" s="590"/>
      <c r="AP29" s="591"/>
      <c r="AQ29" s="697"/>
      <c r="AR29" s="738"/>
      <c r="AS29" s="738"/>
      <c r="AT29" s="739"/>
      <c r="AU29" s="589"/>
      <c r="AV29" s="590"/>
      <c r="AW29" s="590"/>
      <c r="AX29" s="591"/>
    </row>
    <row r="30" spans="1:50" ht="24" hidden="1" customHeight="1" x14ac:dyDescent="0.15">
      <c r="A30" s="586">
        <v>27</v>
      </c>
      <c r="B30" s="586">
        <v>1</v>
      </c>
      <c r="C30" s="740"/>
      <c r="D30" s="480"/>
      <c r="E30" s="480"/>
      <c r="F30" s="480"/>
      <c r="G30" s="480"/>
      <c r="H30" s="480"/>
      <c r="I30" s="480"/>
      <c r="J30" s="480"/>
      <c r="K30" s="480"/>
      <c r="L30" s="698"/>
      <c r="M30" s="74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698"/>
      <c r="AK30" s="589"/>
      <c r="AL30" s="590"/>
      <c r="AM30" s="590"/>
      <c r="AN30" s="590"/>
      <c r="AO30" s="590"/>
      <c r="AP30" s="591"/>
      <c r="AQ30" s="697"/>
      <c r="AR30" s="738"/>
      <c r="AS30" s="738"/>
      <c r="AT30" s="739"/>
      <c r="AU30" s="589"/>
      <c r="AV30" s="590"/>
      <c r="AW30" s="590"/>
      <c r="AX30" s="591"/>
    </row>
    <row r="31" spans="1:50" ht="24" hidden="1" customHeight="1" x14ac:dyDescent="0.15">
      <c r="A31" s="586">
        <v>28</v>
      </c>
      <c r="B31" s="586">
        <v>1</v>
      </c>
      <c r="C31" s="740"/>
      <c r="D31" s="480"/>
      <c r="E31" s="480"/>
      <c r="F31" s="480"/>
      <c r="G31" s="480"/>
      <c r="H31" s="480"/>
      <c r="I31" s="480"/>
      <c r="J31" s="480"/>
      <c r="K31" s="480"/>
      <c r="L31" s="698"/>
      <c r="M31" s="74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698"/>
      <c r="AK31" s="589"/>
      <c r="AL31" s="590"/>
      <c r="AM31" s="590"/>
      <c r="AN31" s="590"/>
      <c r="AO31" s="590"/>
      <c r="AP31" s="591"/>
      <c r="AQ31" s="697"/>
      <c r="AR31" s="738"/>
      <c r="AS31" s="738"/>
      <c r="AT31" s="739"/>
      <c r="AU31" s="589"/>
      <c r="AV31" s="590"/>
      <c r="AW31" s="590"/>
      <c r="AX31" s="591"/>
    </row>
    <row r="32" spans="1:50" ht="24" hidden="1" customHeight="1" x14ac:dyDescent="0.15">
      <c r="A32" s="586">
        <v>29</v>
      </c>
      <c r="B32" s="586">
        <v>1</v>
      </c>
      <c r="C32" s="740"/>
      <c r="D32" s="480"/>
      <c r="E32" s="480"/>
      <c r="F32" s="480"/>
      <c r="G32" s="480"/>
      <c r="H32" s="480"/>
      <c r="I32" s="480"/>
      <c r="J32" s="480"/>
      <c r="K32" s="480"/>
      <c r="L32" s="698"/>
      <c r="M32" s="74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698"/>
      <c r="AK32" s="589"/>
      <c r="AL32" s="590"/>
      <c r="AM32" s="590"/>
      <c r="AN32" s="590"/>
      <c r="AO32" s="590"/>
      <c r="AP32" s="591"/>
      <c r="AQ32" s="697"/>
      <c r="AR32" s="738"/>
      <c r="AS32" s="738"/>
      <c r="AT32" s="739"/>
      <c r="AU32" s="589"/>
      <c r="AV32" s="590"/>
      <c r="AW32" s="590"/>
      <c r="AX32" s="591"/>
    </row>
    <row r="33" spans="1:50" ht="24" hidden="1" customHeight="1" x14ac:dyDescent="0.15">
      <c r="A33" s="586">
        <v>30</v>
      </c>
      <c r="B33" s="586">
        <v>1</v>
      </c>
      <c r="C33" s="740"/>
      <c r="D33" s="480"/>
      <c r="E33" s="480"/>
      <c r="F33" s="480"/>
      <c r="G33" s="480"/>
      <c r="H33" s="480"/>
      <c r="I33" s="480"/>
      <c r="J33" s="480"/>
      <c r="K33" s="480"/>
      <c r="L33" s="698"/>
      <c r="M33" s="74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698"/>
      <c r="AK33" s="589"/>
      <c r="AL33" s="590"/>
      <c r="AM33" s="590"/>
      <c r="AN33" s="590"/>
      <c r="AO33" s="590"/>
      <c r="AP33" s="591"/>
      <c r="AQ33" s="697"/>
      <c r="AR33" s="738"/>
      <c r="AS33" s="738"/>
      <c r="AT33" s="739"/>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94" t="s">
        <v>31</v>
      </c>
      <c r="D36" s="95"/>
      <c r="E36" s="95"/>
      <c r="F36" s="95"/>
      <c r="G36" s="95"/>
      <c r="H36" s="95"/>
      <c r="I36" s="95"/>
      <c r="J36" s="95"/>
      <c r="K36" s="95"/>
      <c r="L36" s="96"/>
      <c r="M36" s="94" t="s">
        <v>32</v>
      </c>
      <c r="N36" s="95"/>
      <c r="O36" s="95"/>
      <c r="P36" s="95"/>
      <c r="Q36" s="95"/>
      <c r="R36" s="95"/>
      <c r="S36" s="95"/>
      <c r="T36" s="95"/>
      <c r="U36" s="95"/>
      <c r="V36" s="95"/>
      <c r="W36" s="95"/>
      <c r="X36" s="95"/>
      <c r="Y36" s="95"/>
      <c r="Z36" s="95"/>
      <c r="AA36" s="95"/>
      <c r="AB36" s="95"/>
      <c r="AC36" s="95"/>
      <c r="AD36" s="95"/>
      <c r="AE36" s="95"/>
      <c r="AF36" s="95"/>
      <c r="AG36" s="95"/>
      <c r="AH36" s="95"/>
      <c r="AI36" s="95"/>
      <c r="AJ36" s="96"/>
      <c r="AK36" s="746" t="s">
        <v>33</v>
      </c>
      <c r="AL36" s="747"/>
      <c r="AM36" s="747"/>
      <c r="AN36" s="747"/>
      <c r="AO36" s="747"/>
      <c r="AP36" s="748"/>
      <c r="AQ36" s="94" t="s">
        <v>23</v>
      </c>
      <c r="AR36" s="95"/>
      <c r="AS36" s="95"/>
      <c r="AT36" s="96"/>
      <c r="AU36" s="94" t="s">
        <v>24</v>
      </c>
      <c r="AV36" s="95"/>
      <c r="AW36" s="95"/>
      <c r="AX36" s="96"/>
    </row>
    <row r="37" spans="1:50" ht="34.5" customHeight="1" x14ac:dyDescent="0.15">
      <c r="A37" s="586">
        <v>1</v>
      </c>
      <c r="B37" s="586">
        <v>1</v>
      </c>
      <c r="C37" s="740" t="s">
        <v>525</v>
      </c>
      <c r="D37" s="480"/>
      <c r="E37" s="480"/>
      <c r="F37" s="480"/>
      <c r="G37" s="480"/>
      <c r="H37" s="480"/>
      <c r="I37" s="480"/>
      <c r="J37" s="480"/>
      <c r="K37" s="480"/>
      <c r="L37" s="698"/>
      <c r="M37" s="740" t="s">
        <v>526</v>
      </c>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698"/>
      <c r="AK37" s="589">
        <v>70</v>
      </c>
      <c r="AL37" s="590"/>
      <c r="AM37" s="590"/>
      <c r="AN37" s="590"/>
      <c r="AO37" s="590"/>
      <c r="AP37" s="591"/>
      <c r="AQ37" s="749">
        <v>1</v>
      </c>
      <c r="AR37" s="752"/>
      <c r="AS37" s="752"/>
      <c r="AT37" s="753"/>
      <c r="AU37" s="589">
        <v>95</v>
      </c>
      <c r="AV37" s="590"/>
      <c r="AW37" s="590"/>
      <c r="AX37" s="591"/>
    </row>
    <row r="38" spans="1:50" ht="24" hidden="1" customHeight="1" x14ac:dyDescent="0.15">
      <c r="A38" s="586">
        <v>2</v>
      </c>
      <c r="B38" s="586">
        <v>1</v>
      </c>
      <c r="C38" s="740"/>
      <c r="D38" s="480"/>
      <c r="E38" s="480"/>
      <c r="F38" s="480"/>
      <c r="G38" s="480"/>
      <c r="H38" s="480"/>
      <c r="I38" s="480"/>
      <c r="J38" s="480"/>
      <c r="K38" s="480"/>
      <c r="L38" s="698"/>
      <c r="M38" s="74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698"/>
      <c r="AK38" s="589"/>
      <c r="AL38" s="590"/>
      <c r="AM38" s="590"/>
      <c r="AN38" s="590"/>
      <c r="AO38" s="590"/>
      <c r="AP38" s="591"/>
      <c r="AQ38" s="697"/>
      <c r="AR38" s="738"/>
      <c r="AS38" s="738"/>
      <c r="AT38" s="739"/>
      <c r="AU38" s="589"/>
      <c r="AV38" s="590"/>
      <c r="AW38" s="590"/>
      <c r="AX38" s="591"/>
    </row>
    <row r="39" spans="1:50" ht="24" hidden="1" customHeight="1" x14ac:dyDescent="0.15">
      <c r="A39" s="586">
        <v>3</v>
      </c>
      <c r="B39" s="586">
        <v>1</v>
      </c>
      <c r="C39" s="740"/>
      <c r="D39" s="480"/>
      <c r="E39" s="480"/>
      <c r="F39" s="480"/>
      <c r="G39" s="480"/>
      <c r="H39" s="480"/>
      <c r="I39" s="480"/>
      <c r="J39" s="480"/>
      <c r="K39" s="480"/>
      <c r="L39" s="698"/>
      <c r="M39" s="74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698"/>
      <c r="AK39" s="589"/>
      <c r="AL39" s="590"/>
      <c r="AM39" s="590"/>
      <c r="AN39" s="590"/>
      <c r="AO39" s="590"/>
      <c r="AP39" s="591"/>
      <c r="AQ39" s="697"/>
      <c r="AR39" s="738"/>
      <c r="AS39" s="738"/>
      <c r="AT39" s="739"/>
      <c r="AU39" s="589"/>
      <c r="AV39" s="590"/>
      <c r="AW39" s="590"/>
      <c r="AX39" s="591"/>
    </row>
    <row r="40" spans="1:50" ht="24" hidden="1" customHeight="1" x14ac:dyDescent="0.15">
      <c r="A40" s="586">
        <v>4</v>
      </c>
      <c r="B40" s="586">
        <v>1</v>
      </c>
      <c r="C40" s="740"/>
      <c r="D40" s="480"/>
      <c r="E40" s="480"/>
      <c r="F40" s="480"/>
      <c r="G40" s="480"/>
      <c r="H40" s="480"/>
      <c r="I40" s="480"/>
      <c r="J40" s="480"/>
      <c r="K40" s="480"/>
      <c r="L40" s="698"/>
      <c r="M40" s="74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698"/>
      <c r="AK40" s="589"/>
      <c r="AL40" s="590"/>
      <c r="AM40" s="590"/>
      <c r="AN40" s="590"/>
      <c r="AO40" s="590"/>
      <c r="AP40" s="591"/>
      <c r="AQ40" s="697"/>
      <c r="AR40" s="738"/>
      <c r="AS40" s="738"/>
      <c r="AT40" s="739"/>
      <c r="AU40" s="589"/>
      <c r="AV40" s="590"/>
      <c r="AW40" s="590"/>
      <c r="AX40" s="591"/>
    </row>
    <row r="41" spans="1:50" ht="24" hidden="1" customHeight="1" x14ac:dyDescent="0.15">
      <c r="A41" s="586">
        <v>5</v>
      </c>
      <c r="B41" s="586">
        <v>1</v>
      </c>
      <c r="C41" s="740"/>
      <c r="D41" s="480"/>
      <c r="E41" s="480"/>
      <c r="F41" s="480"/>
      <c r="G41" s="480"/>
      <c r="H41" s="480"/>
      <c r="I41" s="480"/>
      <c r="J41" s="480"/>
      <c r="K41" s="480"/>
      <c r="L41" s="698"/>
      <c r="M41" s="74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698"/>
      <c r="AK41" s="589"/>
      <c r="AL41" s="590"/>
      <c r="AM41" s="590"/>
      <c r="AN41" s="590"/>
      <c r="AO41" s="590"/>
      <c r="AP41" s="591"/>
      <c r="AQ41" s="697"/>
      <c r="AR41" s="738"/>
      <c r="AS41" s="738"/>
      <c r="AT41" s="739"/>
      <c r="AU41" s="589"/>
      <c r="AV41" s="590"/>
      <c r="AW41" s="590"/>
      <c r="AX41" s="591"/>
    </row>
    <row r="42" spans="1:50" ht="24" hidden="1" customHeight="1" x14ac:dyDescent="0.15">
      <c r="A42" s="586">
        <v>6</v>
      </c>
      <c r="B42" s="586">
        <v>1</v>
      </c>
      <c r="C42" s="740"/>
      <c r="D42" s="480"/>
      <c r="E42" s="480"/>
      <c r="F42" s="480"/>
      <c r="G42" s="480"/>
      <c r="H42" s="480"/>
      <c r="I42" s="480"/>
      <c r="J42" s="480"/>
      <c r="K42" s="480"/>
      <c r="L42" s="698"/>
      <c r="M42" s="74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698"/>
      <c r="AK42" s="589"/>
      <c r="AL42" s="590"/>
      <c r="AM42" s="590"/>
      <c r="AN42" s="590"/>
      <c r="AO42" s="590"/>
      <c r="AP42" s="591"/>
      <c r="AQ42" s="697"/>
      <c r="AR42" s="738"/>
      <c r="AS42" s="738"/>
      <c r="AT42" s="739"/>
      <c r="AU42" s="589"/>
      <c r="AV42" s="590"/>
      <c r="AW42" s="590"/>
      <c r="AX42" s="591"/>
    </row>
    <row r="43" spans="1:50" ht="24" hidden="1" customHeight="1" x14ac:dyDescent="0.15">
      <c r="A43" s="586">
        <v>7</v>
      </c>
      <c r="B43" s="586">
        <v>1</v>
      </c>
      <c r="C43" s="740"/>
      <c r="D43" s="480"/>
      <c r="E43" s="480"/>
      <c r="F43" s="480"/>
      <c r="G43" s="480"/>
      <c r="H43" s="480"/>
      <c r="I43" s="480"/>
      <c r="J43" s="480"/>
      <c r="K43" s="480"/>
      <c r="L43" s="698"/>
      <c r="M43" s="74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698"/>
      <c r="AK43" s="589"/>
      <c r="AL43" s="590"/>
      <c r="AM43" s="590"/>
      <c r="AN43" s="590"/>
      <c r="AO43" s="590"/>
      <c r="AP43" s="591"/>
      <c r="AQ43" s="697"/>
      <c r="AR43" s="738"/>
      <c r="AS43" s="738"/>
      <c r="AT43" s="739"/>
      <c r="AU43" s="589"/>
      <c r="AV43" s="590"/>
      <c r="AW43" s="590"/>
      <c r="AX43" s="591"/>
    </row>
    <row r="44" spans="1:50" ht="24" hidden="1" customHeight="1" x14ac:dyDescent="0.15">
      <c r="A44" s="586">
        <v>8</v>
      </c>
      <c r="B44" s="586">
        <v>1</v>
      </c>
      <c r="C44" s="740"/>
      <c r="D44" s="480"/>
      <c r="E44" s="480"/>
      <c r="F44" s="480"/>
      <c r="G44" s="480"/>
      <c r="H44" s="480"/>
      <c r="I44" s="480"/>
      <c r="J44" s="480"/>
      <c r="K44" s="480"/>
      <c r="L44" s="698"/>
      <c r="M44" s="74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698"/>
      <c r="AK44" s="589"/>
      <c r="AL44" s="590"/>
      <c r="AM44" s="590"/>
      <c r="AN44" s="590"/>
      <c r="AO44" s="590"/>
      <c r="AP44" s="591"/>
      <c r="AQ44" s="697"/>
      <c r="AR44" s="738"/>
      <c r="AS44" s="738"/>
      <c r="AT44" s="739"/>
      <c r="AU44" s="589"/>
      <c r="AV44" s="590"/>
      <c r="AW44" s="590"/>
      <c r="AX44" s="591"/>
    </row>
    <row r="45" spans="1:50" ht="24" hidden="1" customHeight="1" x14ac:dyDescent="0.15">
      <c r="A45" s="586">
        <v>9</v>
      </c>
      <c r="B45" s="586">
        <v>1</v>
      </c>
      <c r="C45" s="740"/>
      <c r="D45" s="480"/>
      <c r="E45" s="480"/>
      <c r="F45" s="480"/>
      <c r="G45" s="480"/>
      <c r="H45" s="480"/>
      <c r="I45" s="480"/>
      <c r="J45" s="480"/>
      <c r="K45" s="480"/>
      <c r="L45" s="698"/>
      <c r="M45" s="74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698"/>
      <c r="AK45" s="589"/>
      <c r="AL45" s="590"/>
      <c r="AM45" s="590"/>
      <c r="AN45" s="590"/>
      <c r="AO45" s="590"/>
      <c r="AP45" s="591"/>
      <c r="AQ45" s="697"/>
      <c r="AR45" s="738"/>
      <c r="AS45" s="738"/>
      <c r="AT45" s="739"/>
      <c r="AU45" s="589"/>
      <c r="AV45" s="590"/>
      <c r="AW45" s="590"/>
      <c r="AX45" s="591"/>
    </row>
    <row r="46" spans="1:50" ht="24" hidden="1" customHeight="1" x14ac:dyDescent="0.15">
      <c r="A46" s="586">
        <v>10</v>
      </c>
      <c r="B46" s="586">
        <v>1</v>
      </c>
      <c r="C46" s="740"/>
      <c r="D46" s="480"/>
      <c r="E46" s="480"/>
      <c r="F46" s="480"/>
      <c r="G46" s="480"/>
      <c r="H46" s="480"/>
      <c r="I46" s="480"/>
      <c r="J46" s="480"/>
      <c r="K46" s="480"/>
      <c r="L46" s="698"/>
      <c r="M46" s="74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698"/>
      <c r="AK46" s="589"/>
      <c r="AL46" s="590"/>
      <c r="AM46" s="590"/>
      <c r="AN46" s="590"/>
      <c r="AO46" s="590"/>
      <c r="AP46" s="591"/>
      <c r="AQ46" s="697"/>
      <c r="AR46" s="738"/>
      <c r="AS46" s="738"/>
      <c r="AT46" s="739"/>
      <c r="AU46" s="589"/>
      <c r="AV46" s="590"/>
      <c r="AW46" s="590"/>
      <c r="AX46" s="591"/>
    </row>
    <row r="47" spans="1:50" ht="24" hidden="1" customHeight="1" x14ac:dyDescent="0.15">
      <c r="A47" s="586">
        <v>11</v>
      </c>
      <c r="B47" s="586">
        <v>1</v>
      </c>
      <c r="C47" s="740"/>
      <c r="D47" s="480"/>
      <c r="E47" s="480"/>
      <c r="F47" s="480"/>
      <c r="G47" s="480"/>
      <c r="H47" s="480"/>
      <c r="I47" s="480"/>
      <c r="J47" s="480"/>
      <c r="K47" s="480"/>
      <c r="L47" s="698"/>
      <c r="M47" s="74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698"/>
      <c r="AK47" s="589"/>
      <c r="AL47" s="590"/>
      <c r="AM47" s="590"/>
      <c r="AN47" s="590"/>
      <c r="AO47" s="590"/>
      <c r="AP47" s="591"/>
      <c r="AQ47" s="697"/>
      <c r="AR47" s="738"/>
      <c r="AS47" s="738"/>
      <c r="AT47" s="739"/>
      <c r="AU47" s="589"/>
      <c r="AV47" s="590"/>
      <c r="AW47" s="590"/>
      <c r="AX47" s="591"/>
    </row>
    <row r="48" spans="1:50" ht="24" hidden="1" customHeight="1" x14ac:dyDescent="0.15">
      <c r="A48" s="586">
        <v>12</v>
      </c>
      <c r="B48" s="586">
        <v>1</v>
      </c>
      <c r="C48" s="740"/>
      <c r="D48" s="480"/>
      <c r="E48" s="480"/>
      <c r="F48" s="480"/>
      <c r="G48" s="480"/>
      <c r="H48" s="480"/>
      <c r="I48" s="480"/>
      <c r="J48" s="480"/>
      <c r="K48" s="480"/>
      <c r="L48" s="698"/>
      <c r="M48" s="74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698"/>
      <c r="AK48" s="589"/>
      <c r="AL48" s="590"/>
      <c r="AM48" s="590"/>
      <c r="AN48" s="590"/>
      <c r="AO48" s="590"/>
      <c r="AP48" s="591"/>
      <c r="AQ48" s="697"/>
      <c r="AR48" s="738"/>
      <c r="AS48" s="738"/>
      <c r="AT48" s="739"/>
      <c r="AU48" s="589"/>
      <c r="AV48" s="590"/>
      <c r="AW48" s="590"/>
      <c r="AX48" s="591"/>
    </row>
    <row r="49" spans="1:50" ht="24" hidden="1" customHeight="1" x14ac:dyDescent="0.15">
      <c r="A49" s="586">
        <v>13</v>
      </c>
      <c r="B49" s="586">
        <v>1</v>
      </c>
      <c r="C49" s="740"/>
      <c r="D49" s="480"/>
      <c r="E49" s="480"/>
      <c r="F49" s="480"/>
      <c r="G49" s="480"/>
      <c r="H49" s="480"/>
      <c r="I49" s="480"/>
      <c r="J49" s="480"/>
      <c r="K49" s="480"/>
      <c r="L49" s="698"/>
      <c r="M49" s="74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698"/>
      <c r="AK49" s="589"/>
      <c r="AL49" s="590"/>
      <c r="AM49" s="590"/>
      <c r="AN49" s="590"/>
      <c r="AO49" s="590"/>
      <c r="AP49" s="591"/>
      <c r="AQ49" s="697"/>
      <c r="AR49" s="738"/>
      <c r="AS49" s="738"/>
      <c r="AT49" s="739"/>
      <c r="AU49" s="589"/>
      <c r="AV49" s="590"/>
      <c r="AW49" s="590"/>
      <c r="AX49" s="591"/>
    </row>
    <row r="50" spans="1:50" ht="24" hidden="1" customHeight="1" x14ac:dyDescent="0.15">
      <c r="A50" s="586">
        <v>14</v>
      </c>
      <c r="B50" s="586">
        <v>1</v>
      </c>
      <c r="C50" s="740"/>
      <c r="D50" s="480"/>
      <c r="E50" s="480"/>
      <c r="F50" s="480"/>
      <c r="G50" s="480"/>
      <c r="H50" s="480"/>
      <c r="I50" s="480"/>
      <c r="J50" s="480"/>
      <c r="K50" s="480"/>
      <c r="L50" s="698"/>
      <c r="M50" s="74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698"/>
      <c r="AK50" s="589"/>
      <c r="AL50" s="590"/>
      <c r="AM50" s="590"/>
      <c r="AN50" s="590"/>
      <c r="AO50" s="590"/>
      <c r="AP50" s="591"/>
      <c r="AQ50" s="697"/>
      <c r="AR50" s="738"/>
      <c r="AS50" s="738"/>
      <c r="AT50" s="739"/>
      <c r="AU50" s="589"/>
      <c r="AV50" s="590"/>
      <c r="AW50" s="590"/>
      <c r="AX50" s="591"/>
    </row>
    <row r="51" spans="1:50" ht="24" hidden="1" customHeight="1" x14ac:dyDescent="0.15">
      <c r="A51" s="586">
        <v>15</v>
      </c>
      <c r="B51" s="586">
        <v>1</v>
      </c>
      <c r="C51" s="740"/>
      <c r="D51" s="480"/>
      <c r="E51" s="480"/>
      <c r="F51" s="480"/>
      <c r="G51" s="480"/>
      <c r="H51" s="480"/>
      <c r="I51" s="480"/>
      <c r="J51" s="480"/>
      <c r="K51" s="480"/>
      <c r="L51" s="698"/>
      <c r="M51" s="74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698"/>
      <c r="AK51" s="589"/>
      <c r="AL51" s="590"/>
      <c r="AM51" s="590"/>
      <c r="AN51" s="590"/>
      <c r="AO51" s="590"/>
      <c r="AP51" s="591"/>
      <c r="AQ51" s="697"/>
      <c r="AR51" s="738"/>
      <c r="AS51" s="738"/>
      <c r="AT51" s="739"/>
      <c r="AU51" s="589"/>
      <c r="AV51" s="590"/>
      <c r="AW51" s="590"/>
      <c r="AX51" s="591"/>
    </row>
    <row r="52" spans="1:50" ht="24" hidden="1" customHeight="1" x14ac:dyDescent="0.15">
      <c r="A52" s="586">
        <v>16</v>
      </c>
      <c r="B52" s="586">
        <v>1</v>
      </c>
      <c r="C52" s="740"/>
      <c r="D52" s="480"/>
      <c r="E52" s="480"/>
      <c r="F52" s="480"/>
      <c r="G52" s="480"/>
      <c r="H52" s="480"/>
      <c r="I52" s="480"/>
      <c r="J52" s="480"/>
      <c r="K52" s="480"/>
      <c r="L52" s="698"/>
      <c r="M52" s="74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698"/>
      <c r="AK52" s="589"/>
      <c r="AL52" s="590"/>
      <c r="AM52" s="590"/>
      <c r="AN52" s="590"/>
      <c r="AO52" s="590"/>
      <c r="AP52" s="591"/>
      <c r="AQ52" s="697"/>
      <c r="AR52" s="738"/>
      <c r="AS52" s="738"/>
      <c r="AT52" s="739"/>
      <c r="AU52" s="589"/>
      <c r="AV52" s="590"/>
      <c r="AW52" s="590"/>
      <c r="AX52" s="591"/>
    </row>
    <row r="53" spans="1:50" ht="24" hidden="1" customHeight="1" x14ac:dyDescent="0.15">
      <c r="A53" s="586">
        <v>17</v>
      </c>
      <c r="B53" s="586">
        <v>1</v>
      </c>
      <c r="C53" s="740"/>
      <c r="D53" s="480"/>
      <c r="E53" s="480"/>
      <c r="F53" s="480"/>
      <c r="G53" s="480"/>
      <c r="H53" s="480"/>
      <c r="I53" s="480"/>
      <c r="J53" s="480"/>
      <c r="K53" s="480"/>
      <c r="L53" s="698"/>
      <c r="M53" s="74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698"/>
      <c r="AK53" s="589"/>
      <c r="AL53" s="590"/>
      <c r="AM53" s="590"/>
      <c r="AN53" s="590"/>
      <c r="AO53" s="590"/>
      <c r="AP53" s="591"/>
      <c r="AQ53" s="697"/>
      <c r="AR53" s="738"/>
      <c r="AS53" s="738"/>
      <c r="AT53" s="739"/>
      <c r="AU53" s="589"/>
      <c r="AV53" s="590"/>
      <c r="AW53" s="590"/>
      <c r="AX53" s="591"/>
    </row>
    <row r="54" spans="1:50" ht="24" hidden="1" customHeight="1" x14ac:dyDescent="0.15">
      <c r="A54" s="586">
        <v>18</v>
      </c>
      <c r="B54" s="586">
        <v>1</v>
      </c>
      <c r="C54" s="740"/>
      <c r="D54" s="480"/>
      <c r="E54" s="480"/>
      <c r="F54" s="480"/>
      <c r="G54" s="480"/>
      <c r="H54" s="480"/>
      <c r="I54" s="480"/>
      <c r="J54" s="480"/>
      <c r="K54" s="480"/>
      <c r="L54" s="698"/>
      <c r="M54" s="74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698"/>
      <c r="AK54" s="589"/>
      <c r="AL54" s="590"/>
      <c r="AM54" s="590"/>
      <c r="AN54" s="590"/>
      <c r="AO54" s="590"/>
      <c r="AP54" s="591"/>
      <c r="AQ54" s="697"/>
      <c r="AR54" s="738"/>
      <c r="AS54" s="738"/>
      <c r="AT54" s="739"/>
      <c r="AU54" s="589"/>
      <c r="AV54" s="590"/>
      <c r="AW54" s="590"/>
      <c r="AX54" s="591"/>
    </row>
    <row r="55" spans="1:50" ht="24" hidden="1" customHeight="1" x14ac:dyDescent="0.15">
      <c r="A55" s="586">
        <v>19</v>
      </c>
      <c r="B55" s="586">
        <v>1</v>
      </c>
      <c r="C55" s="740"/>
      <c r="D55" s="480"/>
      <c r="E55" s="480"/>
      <c r="F55" s="480"/>
      <c r="G55" s="480"/>
      <c r="H55" s="480"/>
      <c r="I55" s="480"/>
      <c r="J55" s="480"/>
      <c r="K55" s="480"/>
      <c r="L55" s="698"/>
      <c r="M55" s="74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698"/>
      <c r="AK55" s="589"/>
      <c r="AL55" s="590"/>
      <c r="AM55" s="590"/>
      <c r="AN55" s="590"/>
      <c r="AO55" s="590"/>
      <c r="AP55" s="591"/>
      <c r="AQ55" s="697"/>
      <c r="AR55" s="738"/>
      <c r="AS55" s="738"/>
      <c r="AT55" s="739"/>
      <c r="AU55" s="589"/>
      <c r="AV55" s="590"/>
      <c r="AW55" s="590"/>
      <c r="AX55" s="591"/>
    </row>
    <row r="56" spans="1:50" ht="24" hidden="1" customHeight="1" x14ac:dyDescent="0.15">
      <c r="A56" s="586">
        <v>20</v>
      </c>
      <c r="B56" s="586">
        <v>1</v>
      </c>
      <c r="C56" s="740"/>
      <c r="D56" s="480"/>
      <c r="E56" s="480"/>
      <c r="F56" s="480"/>
      <c r="G56" s="480"/>
      <c r="H56" s="480"/>
      <c r="I56" s="480"/>
      <c r="J56" s="480"/>
      <c r="K56" s="480"/>
      <c r="L56" s="698"/>
      <c r="M56" s="74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698"/>
      <c r="AK56" s="589"/>
      <c r="AL56" s="590"/>
      <c r="AM56" s="590"/>
      <c r="AN56" s="590"/>
      <c r="AO56" s="590"/>
      <c r="AP56" s="591"/>
      <c r="AQ56" s="697"/>
      <c r="AR56" s="738"/>
      <c r="AS56" s="738"/>
      <c r="AT56" s="739"/>
      <c r="AU56" s="589"/>
      <c r="AV56" s="590"/>
      <c r="AW56" s="590"/>
      <c r="AX56" s="591"/>
    </row>
    <row r="57" spans="1:50" ht="24" hidden="1" customHeight="1" x14ac:dyDescent="0.15">
      <c r="A57" s="586">
        <v>21</v>
      </c>
      <c r="B57" s="586">
        <v>1</v>
      </c>
      <c r="C57" s="740"/>
      <c r="D57" s="480"/>
      <c r="E57" s="480"/>
      <c r="F57" s="480"/>
      <c r="G57" s="480"/>
      <c r="H57" s="480"/>
      <c r="I57" s="480"/>
      <c r="J57" s="480"/>
      <c r="K57" s="480"/>
      <c r="L57" s="698"/>
      <c r="M57" s="74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698"/>
      <c r="AK57" s="589"/>
      <c r="AL57" s="590"/>
      <c r="AM57" s="590"/>
      <c r="AN57" s="590"/>
      <c r="AO57" s="590"/>
      <c r="AP57" s="591"/>
      <c r="AQ57" s="697"/>
      <c r="AR57" s="738"/>
      <c r="AS57" s="738"/>
      <c r="AT57" s="739"/>
      <c r="AU57" s="589"/>
      <c r="AV57" s="590"/>
      <c r="AW57" s="590"/>
      <c r="AX57" s="591"/>
    </row>
    <row r="58" spans="1:50" ht="24" hidden="1" customHeight="1" x14ac:dyDescent="0.15">
      <c r="A58" s="586">
        <v>22</v>
      </c>
      <c r="B58" s="586">
        <v>1</v>
      </c>
      <c r="C58" s="740"/>
      <c r="D58" s="480"/>
      <c r="E58" s="480"/>
      <c r="F58" s="480"/>
      <c r="G58" s="480"/>
      <c r="H58" s="480"/>
      <c r="I58" s="480"/>
      <c r="J58" s="480"/>
      <c r="K58" s="480"/>
      <c r="L58" s="698"/>
      <c r="M58" s="74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698"/>
      <c r="AK58" s="589"/>
      <c r="AL58" s="590"/>
      <c r="AM58" s="590"/>
      <c r="AN58" s="590"/>
      <c r="AO58" s="590"/>
      <c r="AP58" s="591"/>
      <c r="AQ58" s="697"/>
      <c r="AR58" s="738"/>
      <c r="AS58" s="738"/>
      <c r="AT58" s="739"/>
      <c r="AU58" s="589"/>
      <c r="AV58" s="590"/>
      <c r="AW58" s="590"/>
      <c r="AX58" s="591"/>
    </row>
    <row r="59" spans="1:50" ht="24" hidden="1" customHeight="1" x14ac:dyDescent="0.15">
      <c r="A59" s="586">
        <v>23</v>
      </c>
      <c r="B59" s="586">
        <v>1</v>
      </c>
      <c r="C59" s="740"/>
      <c r="D59" s="480"/>
      <c r="E59" s="480"/>
      <c r="F59" s="480"/>
      <c r="G59" s="480"/>
      <c r="H59" s="480"/>
      <c r="I59" s="480"/>
      <c r="J59" s="480"/>
      <c r="K59" s="480"/>
      <c r="L59" s="698"/>
      <c r="M59" s="74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698"/>
      <c r="AK59" s="589"/>
      <c r="AL59" s="590"/>
      <c r="AM59" s="590"/>
      <c r="AN59" s="590"/>
      <c r="AO59" s="590"/>
      <c r="AP59" s="591"/>
      <c r="AQ59" s="697"/>
      <c r="AR59" s="738"/>
      <c r="AS59" s="738"/>
      <c r="AT59" s="739"/>
      <c r="AU59" s="589"/>
      <c r="AV59" s="590"/>
      <c r="AW59" s="590"/>
      <c r="AX59" s="591"/>
    </row>
    <row r="60" spans="1:50" ht="24" hidden="1" customHeight="1" x14ac:dyDescent="0.15">
      <c r="A60" s="586">
        <v>24</v>
      </c>
      <c r="B60" s="586">
        <v>1</v>
      </c>
      <c r="C60" s="740"/>
      <c r="D60" s="480"/>
      <c r="E60" s="480"/>
      <c r="F60" s="480"/>
      <c r="G60" s="480"/>
      <c r="H60" s="480"/>
      <c r="I60" s="480"/>
      <c r="J60" s="480"/>
      <c r="K60" s="480"/>
      <c r="L60" s="698"/>
      <c r="M60" s="74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698"/>
      <c r="AK60" s="589"/>
      <c r="AL60" s="590"/>
      <c r="AM60" s="590"/>
      <c r="AN60" s="590"/>
      <c r="AO60" s="590"/>
      <c r="AP60" s="591"/>
      <c r="AQ60" s="697"/>
      <c r="AR60" s="738"/>
      <c r="AS60" s="738"/>
      <c r="AT60" s="739"/>
      <c r="AU60" s="589"/>
      <c r="AV60" s="590"/>
      <c r="AW60" s="590"/>
      <c r="AX60" s="591"/>
    </row>
    <row r="61" spans="1:50" ht="24" hidden="1" customHeight="1" x14ac:dyDescent="0.15">
      <c r="A61" s="586">
        <v>25</v>
      </c>
      <c r="B61" s="586">
        <v>1</v>
      </c>
      <c r="C61" s="740"/>
      <c r="D61" s="480"/>
      <c r="E61" s="480"/>
      <c r="F61" s="480"/>
      <c r="G61" s="480"/>
      <c r="H61" s="480"/>
      <c r="I61" s="480"/>
      <c r="J61" s="480"/>
      <c r="K61" s="480"/>
      <c r="L61" s="698"/>
      <c r="M61" s="74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698"/>
      <c r="AK61" s="589"/>
      <c r="AL61" s="590"/>
      <c r="AM61" s="590"/>
      <c r="AN61" s="590"/>
      <c r="AO61" s="590"/>
      <c r="AP61" s="591"/>
      <c r="AQ61" s="697"/>
      <c r="AR61" s="738"/>
      <c r="AS61" s="738"/>
      <c r="AT61" s="739"/>
      <c r="AU61" s="589"/>
      <c r="AV61" s="590"/>
      <c r="AW61" s="590"/>
      <c r="AX61" s="591"/>
    </row>
    <row r="62" spans="1:50" ht="24" hidden="1" customHeight="1" x14ac:dyDescent="0.15">
      <c r="A62" s="586">
        <v>26</v>
      </c>
      <c r="B62" s="586">
        <v>1</v>
      </c>
      <c r="C62" s="740"/>
      <c r="D62" s="480"/>
      <c r="E62" s="480"/>
      <c r="F62" s="480"/>
      <c r="G62" s="480"/>
      <c r="H62" s="480"/>
      <c r="I62" s="480"/>
      <c r="J62" s="480"/>
      <c r="K62" s="480"/>
      <c r="L62" s="698"/>
      <c r="M62" s="74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698"/>
      <c r="AK62" s="589"/>
      <c r="AL62" s="590"/>
      <c r="AM62" s="590"/>
      <c r="AN62" s="590"/>
      <c r="AO62" s="590"/>
      <c r="AP62" s="591"/>
      <c r="AQ62" s="697"/>
      <c r="AR62" s="738"/>
      <c r="AS62" s="738"/>
      <c r="AT62" s="739"/>
      <c r="AU62" s="589"/>
      <c r="AV62" s="590"/>
      <c r="AW62" s="590"/>
      <c r="AX62" s="591"/>
    </row>
    <row r="63" spans="1:50" ht="24" hidden="1" customHeight="1" x14ac:dyDescent="0.15">
      <c r="A63" s="586">
        <v>27</v>
      </c>
      <c r="B63" s="586">
        <v>1</v>
      </c>
      <c r="C63" s="740"/>
      <c r="D63" s="480"/>
      <c r="E63" s="480"/>
      <c r="F63" s="480"/>
      <c r="G63" s="480"/>
      <c r="H63" s="480"/>
      <c r="I63" s="480"/>
      <c r="J63" s="480"/>
      <c r="K63" s="480"/>
      <c r="L63" s="698"/>
      <c r="M63" s="74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698"/>
      <c r="AK63" s="589"/>
      <c r="AL63" s="590"/>
      <c r="AM63" s="590"/>
      <c r="AN63" s="590"/>
      <c r="AO63" s="590"/>
      <c r="AP63" s="591"/>
      <c r="AQ63" s="697"/>
      <c r="AR63" s="738"/>
      <c r="AS63" s="738"/>
      <c r="AT63" s="739"/>
      <c r="AU63" s="589"/>
      <c r="AV63" s="590"/>
      <c r="AW63" s="590"/>
      <c r="AX63" s="591"/>
    </row>
    <row r="64" spans="1:50" ht="24" hidden="1" customHeight="1" x14ac:dyDescent="0.15">
      <c r="A64" s="586">
        <v>28</v>
      </c>
      <c r="B64" s="586">
        <v>1</v>
      </c>
      <c r="C64" s="740"/>
      <c r="D64" s="480"/>
      <c r="E64" s="480"/>
      <c r="F64" s="480"/>
      <c r="G64" s="480"/>
      <c r="H64" s="480"/>
      <c r="I64" s="480"/>
      <c r="J64" s="480"/>
      <c r="K64" s="480"/>
      <c r="L64" s="698"/>
      <c r="M64" s="74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698"/>
      <c r="AK64" s="589"/>
      <c r="AL64" s="590"/>
      <c r="AM64" s="590"/>
      <c r="AN64" s="590"/>
      <c r="AO64" s="590"/>
      <c r="AP64" s="591"/>
      <c r="AQ64" s="697"/>
      <c r="AR64" s="738"/>
      <c r="AS64" s="738"/>
      <c r="AT64" s="739"/>
      <c r="AU64" s="589"/>
      <c r="AV64" s="590"/>
      <c r="AW64" s="590"/>
      <c r="AX64" s="591"/>
    </row>
    <row r="65" spans="1:50" ht="24" hidden="1" customHeight="1" x14ac:dyDescent="0.15">
      <c r="A65" s="586">
        <v>29</v>
      </c>
      <c r="B65" s="586">
        <v>1</v>
      </c>
      <c r="C65" s="740"/>
      <c r="D65" s="480"/>
      <c r="E65" s="480"/>
      <c r="F65" s="480"/>
      <c r="G65" s="480"/>
      <c r="H65" s="480"/>
      <c r="I65" s="480"/>
      <c r="J65" s="480"/>
      <c r="K65" s="480"/>
      <c r="L65" s="698"/>
      <c r="M65" s="74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698"/>
      <c r="AK65" s="589"/>
      <c r="AL65" s="590"/>
      <c r="AM65" s="590"/>
      <c r="AN65" s="590"/>
      <c r="AO65" s="590"/>
      <c r="AP65" s="591"/>
      <c r="AQ65" s="697"/>
      <c r="AR65" s="738"/>
      <c r="AS65" s="738"/>
      <c r="AT65" s="739"/>
      <c r="AU65" s="589"/>
      <c r="AV65" s="590"/>
      <c r="AW65" s="590"/>
      <c r="AX65" s="591"/>
    </row>
    <row r="66" spans="1:50" ht="24" hidden="1" customHeight="1" x14ac:dyDescent="0.15">
      <c r="A66" s="586">
        <v>30</v>
      </c>
      <c r="B66" s="586">
        <v>1</v>
      </c>
      <c r="C66" s="740"/>
      <c r="D66" s="480"/>
      <c r="E66" s="480"/>
      <c r="F66" s="480"/>
      <c r="G66" s="480"/>
      <c r="H66" s="480"/>
      <c r="I66" s="480"/>
      <c r="J66" s="480"/>
      <c r="K66" s="480"/>
      <c r="L66" s="698"/>
      <c r="M66" s="74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698"/>
      <c r="AK66" s="589"/>
      <c r="AL66" s="590"/>
      <c r="AM66" s="590"/>
      <c r="AN66" s="590"/>
      <c r="AO66" s="590"/>
      <c r="AP66" s="591"/>
      <c r="AQ66" s="697"/>
      <c r="AR66" s="738"/>
      <c r="AS66" s="738"/>
      <c r="AT66" s="739"/>
      <c r="AU66" s="589"/>
      <c r="AV66" s="590"/>
      <c r="AW66" s="590"/>
      <c r="AX66" s="591"/>
    </row>
    <row r="68" spans="1:50" x14ac:dyDescent="0.15">
      <c r="A68" s="9"/>
      <c r="B68" s="70" t="s">
        <v>400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0.75" customHeight="1" x14ac:dyDescent="0.15">
      <c r="A69" s="586"/>
      <c r="B69" s="586"/>
      <c r="C69" s="94" t="s">
        <v>31</v>
      </c>
      <c r="D69" s="95"/>
      <c r="E69" s="95"/>
      <c r="F69" s="95"/>
      <c r="G69" s="95"/>
      <c r="H69" s="95"/>
      <c r="I69" s="95"/>
      <c r="J69" s="95"/>
      <c r="K69" s="95"/>
      <c r="L69" s="96"/>
      <c r="M69" s="94" t="s">
        <v>32</v>
      </c>
      <c r="N69" s="95"/>
      <c r="O69" s="95"/>
      <c r="P69" s="95"/>
      <c r="Q69" s="95"/>
      <c r="R69" s="95"/>
      <c r="S69" s="95"/>
      <c r="T69" s="95"/>
      <c r="U69" s="95"/>
      <c r="V69" s="95"/>
      <c r="W69" s="95"/>
      <c r="X69" s="95"/>
      <c r="Y69" s="95"/>
      <c r="Z69" s="95"/>
      <c r="AA69" s="95"/>
      <c r="AB69" s="95"/>
      <c r="AC69" s="95"/>
      <c r="AD69" s="95"/>
      <c r="AE69" s="95"/>
      <c r="AF69" s="95"/>
      <c r="AG69" s="95"/>
      <c r="AH69" s="95"/>
      <c r="AI69" s="95"/>
      <c r="AJ69" s="96"/>
      <c r="AK69" s="746" t="s">
        <v>33</v>
      </c>
      <c r="AL69" s="747"/>
      <c r="AM69" s="747"/>
      <c r="AN69" s="747"/>
      <c r="AO69" s="747"/>
      <c r="AP69" s="748"/>
      <c r="AQ69" s="94" t="s">
        <v>23</v>
      </c>
      <c r="AR69" s="95"/>
      <c r="AS69" s="95"/>
      <c r="AT69" s="96"/>
      <c r="AU69" s="94" t="s">
        <v>24</v>
      </c>
      <c r="AV69" s="95"/>
      <c r="AW69" s="95"/>
      <c r="AX69" s="96"/>
    </row>
    <row r="70" spans="1:50" ht="42.75" customHeight="1" x14ac:dyDescent="0.15">
      <c r="A70" s="586">
        <v>1</v>
      </c>
      <c r="B70" s="586">
        <v>1</v>
      </c>
      <c r="C70" s="740" t="s">
        <v>527</v>
      </c>
      <c r="D70" s="480"/>
      <c r="E70" s="480"/>
      <c r="F70" s="480"/>
      <c r="G70" s="480"/>
      <c r="H70" s="480"/>
      <c r="I70" s="480"/>
      <c r="J70" s="480"/>
      <c r="K70" s="480"/>
      <c r="L70" s="698"/>
      <c r="M70" s="740" t="s">
        <v>528</v>
      </c>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698"/>
      <c r="AK70" s="589">
        <v>53</v>
      </c>
      <c r="AL70" s="590"/>
      <c r="AM70" s="590"/>
      <c r="AN70" s="590"/>
      <c r="AO70" s="590"/>
      <c r="AP70" s="591"/>
      <c r="AQ70" s="749">
        <v>1</v>
      </c>
      <c r="AR70" s="752"/>
      <c r="AS70" s="752"/>
      <c r="AT70" s="753"/>
      <c r="AU70" s="589">
        <v>99</v>
      </c>
      <c r="AV70" s="590"/>
      <c r="AW70" s="590"/>
      <c r="AX70" s="591"/>
    </row>
    <row r="71" spans="1:50" ht="24" hidden="1" customHeight="1" x14ac:dyDescent="0.15">
      <c r="A71" s="586">
        <v>2</v>
      </c>
      <c r="B71" s="586">
        <v>1</v>
      </c>
      <c r="C71" s="740"/>
      <c r="D71" s="480"/>
      <c r="E71" s="480"/>
      <c r="F71" s="480"/>
      <c r="G71" s="480"/>
      <c r="H71" s="480"/>
      <c r="I71" s="480"/>
      <c r="J71" s="480"/>
      <c r="K71" s="480"/>
      <c r="L71" s="698"/>
      <c r="M71" s="74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698"/>
      <c r="AK71" s="589"/>
      <c r="AL71" s="590"/>
      <c r="AM71" s="590"/>
      <c r="AN71" s="590"/>
      <c r="AO71" s="590"/>
      <c r="AP71" s="591"/>
      <c r="AQ71" s="697"/>
      <c r="AR71" s="738"/>
      <c r="AS71" s="738"/>
      <c r="AT71" s="739"/>
      <c r="AU71" s="589"/>
      <c r="AV71" s="590"/>
      <c r="AW71" s="590"/>
      <c r="AX71" s="591"/>
    </row>
    <row r="72" spans="1:50" ht="24" hidden="1" customHeight="1" x14ac:dyDescent="0.15">
      <c r="A72" s="586">
        <v>3</v>
      </c>
      <c r="B72" s="586">
        <v>1</v>
      </c>
      <c r="C72" s="740"/>
      <c r="D72" s="480"/>
      <c r="E72" s="480"/>
      <c r="F72" s="480"/>
      <c r="G72" s="480"/>
      <c r="H72" s="480"/>
      <c r="I72" s="480"/>
      <c r="J72" s="480"/>
      <c r="K72" s="480"/>
      <c r="L72" s="698"/>
      <c r="M72" s="74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698"/>
      <c r="AK72" s="589"/>
      <c r="AL72" s="590"/>
      <c r="AM72" s="590"/>
      <c r="AN72" s="590"/>
      <c r="AO72" s="590"/>
      <c r="AP72" s="591"/>
      <c r="AQ72" s="697"/>
      <c r="AR72" s="738"/>
      <c r="AS72" s="738"/>
      <c r="AT72" s="739"/>
      <c r="AU72" s="589"/>
      <c r="AV72" s="590"/>
      <c r="AW72" s="590"/>
      <c r="AX72" s="591"/>
    </row>
    <row r="73" spans="1:50" ht="24" hidden="1" customHeight="1" x14ac:dyDescent="0.15">
      <c r="A73" s="586">
        <v>4</v>
      </c>
      <c r="B73" s="586">
        <v>1</v>
      </c>
      <c r="C73" s="740"/>
      <c r="D73" s="480"/>
      <c r="E73" s="480"/>
      <c r="F73" s="480"/>
      <c r="G73" s="480"/>
      <c r="H73" s="480"/>
      <c r="I73" s="480"/>
      <c r="J73" s="480"/>
      <c r="K73" s="480"/>
      <c r="L73" s="698"/>
      <c r="M73" s="74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698"/>
      <c r="AK73" s="589"/>
      <c r="AL73" s="590"/>
      <c r="AM73" s="590"/>
      <c r="AN73" s="590"/>
      <c r="AO73" s="590"/>
      <c r="AP73" s="591"/>
      <c r="AQ73" s="697"/>
      <c r="AR73" s="738"/>
      <c r="AS73" s="738"/>
      <c r="AT73" s="739"/>
      <c r="AU73" s="589"/>
      <c r="AV73" s="590"/>
      <c r="AW73" s="590"/>
      <c r="AX73" s="591"/>
    </row>
    <row r="74" spans="1:50" ht="24" hidden="1" customHeight="1" x14ac:dyDescent="0.15">
      <c r="A74" s="586">
        <v>5</v>
      </c>
      <c r="B74" s="586">
        <v>1</v>
      </c>
      <c r="C74" s="740"/>
      <c r="D74" s="480"/>
      <c r="E74" s="480"/>
      <c r="F74" s="480"/>
      <c r="G74" s="480"/>
      <c r="H74" s="480"/>
      <c r="I74" s="480"/>
      <c r="J74" s="480"/>
      <c r="K74" s="480"/>
      <c r="L74" s="698"/>
      <c r="M74" s="74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698"/>
      <c r="AK74" s="589"/>
      <c r="AL74" s="590"/>
      <c r="AM74" s="590"/>
      <c r="AN74" s="590"/>
      <c r="AO74" s="590"/>
      <c r="AP74" s="591"/>
      <c r="AQ74" s="697"/>
      <c r="AR74" s="738"/>
      <c r="AS74" s="738"/>
      <c r="AT74" s="739"/>
      <c r="AU74" s="589"/>
      <c r="AV74" s="590"/>
      <c r="AW74" s="590"/>
      <c r="AX74" s="591"/>
    </row>
    <row r="75" spans="1:50" ht="24" hidden="1" customHeight="1" x14ac:dyDescent="0.15">
      <c r="A75" s="586">
        <v>6</v>
      </c>
      <c r="B75" s="586">
        <v>1</v>
      </c>
      <c r="C75" s="740"/>
      <c r="D75" s="480"/>
      <c r="E75" s="480"/>
      <c r="F75" s="480"/>
      <c r="G75" s="480"/>
      <c r="H75" s="480"/>
      <c r="I75" s="480"/>
      <c r="J75" s="480"/>
      <c r="K75" s="480"/>
      <c r="L75" s="698"/>
      <c r="M75" s="74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698"/>
      <c r="AK75" s="589"/>
      <c r="AL75" s="590"/>
      <c r="AM75" s="590"/>
      <c r="AN75" s="590"/>
      <c r="AO75" s="590"/>
      <c r="AP75" s="591"/>
      <c r="AQ75" s="697"/>
      <c r="AR75" s="738"/>
      <c r="AS75" s="738"/>
      <c r="AT75" s="739"/>
      <c r="AU75" s="589"/>
      <c r="AV75" s="590"/>
      <c r="AW75" s="590"/>
      <c r="AX75" s="591"/>
    </row>
    <row r="76" spans="1:50" ht="24" hidden="1" customHeight="1" x14ac:dyDescent="0.15">
      <c r="A76" s="586">
        <v>7</v>
      </c>
      <c r="B76" s="586">
        <v>1</v>
      </c>
      <c r="C76" s="740"/>
      <c r="D76" s="480"/>
      <c r="E76" s="480"/>
      <c r="F76" s="480"/>
      <c r="G76" s="480"/>
      <c r="H76" s="480"/>
      <c r="I76" s="480"/>
      <c r="J76" s="480"/>
      <c r="K76" s="480"/>
      <c r="L76" s="698"/>
      <c r="M76" s="74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698"/>
      <c r="AK76" s="589"/>
      <c r="AL76" s="590"/>
      <c r="AM76" s="590"/>
      <c r="AN76" s="590"/>
      <c r="AO76" s="590"/>
      <c r="AP76" s="591"/>
      <c r="AQ76" s="697"/>
      <c r="AR76" s="738"/>
      <c r="AS76" s="738"/>
      <c r="AT76" s="739"/>
      <c r="AU76" s="589"/>
      <c r="AV76" s="590"/>
      <c r="AW76" s="590"/>
      <c r="AX76" s="591"/>
    </row>
    <row r="77" spans="1:50" ht="24" hidden="1" customHeight="1" x14ac:dyDescent="0.15">
      <c r="A77" s="586">
        <v>8</v>
      </c>
      <c r="B77" s="586">
        <v>1</v>
      </c>
      <c r="C77" s="740"/>
      <c r="D77" s="480"/>
      <c r="E77" s="480"/>
      <c r="F77" s="480"/>
      <c r="G77" s="480"/>
      <c r="H77" s="480"/>
      <c r="I77" s="480"/>
      <c r="J77" s="480"/>
      <c r="K77" s="480"/>
      <c r="L77" s="698"/>
      <c r="M77" s="74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698"/>
      <c r="AK77" s="589"/>
      <c r="AL77" s="590"/>
      <c r="AM77" s="590"/>
      <c r="AN77" s="590"/>
      <c r="AO77" s="590"/>
      <c r="AP77" s="591"/>
      <c r="AQ77" s="697"/>
      <c r="AR77" s="738"/>
      <c r="AS77" s="738"/>
      <c r="AT77" s="739"/>
      <c r="AU77" s="589"/>
      <c r="AV77" s="590"/>
      <c r="AW77" s="590"/>
      <c r="AX77" s="591"/>
    </row>
    <row r="78" spans="1:50" ht="24" hidden="1" customHeight="1" x14ac:dyDescent="0.15">
      <c r="A78" s="586">
        <v>9</v>
      </c>
      <c r="B78" s="586">
        <v>1</v>
      </c>
      <c r="C78" s="740"/>
      <c r="D78" s="480"/>
      <c r="E78" s="480"/>
      <c r="F78" s="480"/>
      <c r="G78" s="480"/>
      <c r="H78" s="480"/>
      <c r="I78" s="480"/>
      <c r="J78" s="480"/>
      <c r="K78" s="480"/>
      <c r="L78" s="698"/>
      <c r="M78" s="74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698"/>
      <c r="AK78" s="589"/>
      <c r="AL78" s="590"/>
      <c r="AM78" s="590"/>
      <c r="AN78" s="590"/>
      <c r="AO78" s="590"/>
      <c r="AP78" s="591"/>
      <c r="AQ78" s="697"/>
      <c r="AR78" s="738"/>
      <c r="AS78" s="738"/>
      <c r="AT78" s="739"/>
      <c r="AU78" s="589"/>
      <c r="AV78" s="590"/>
      <c r="AW78" s="590"/>
      <c r="AX78" s="591"/>
    </row>
    <row r="79" spans="1:50" ht="24" hidden="1" customHeight="1" x14ac:dyDescent="0.15">
      <c r="A79" s="586">
        <v>10</v>
      </c>
      <c r="B79" s="586">
        <v>1</v>
      </c>
      <c r="C79" s="740"/>
      <c r="D79" s="480"/>
      <c r="E79" s="480"/>
      <c r="F79" s="480"/>
      <c r="G79" s="480"/>
      <c r="H79" s="480"/>
      <c r="I79" s="480"/>
      <c r="J79" s="480"/>
      <c r="K79" s="480"/>
      <c r="L79" s="698"/>
      <c r="M79" s="74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698"/>
      <c r="AK79" s="589"/>
      <c r="AL79" s="590"/>
      <c r="AM79" s="590"/>
      <c r="AN79" s="590"/>
      <c r="AO79" s="590"/>
      <c r="AP79" s="591"/>
      <c r="AQ79" s="697"/>
      <c r="AR79" s="738"/>
      <c r="AS79" s="738"/>
      <c r="AT79" s="739"/>
      <c r="AU79" s="589"/>
      <c r="AV79" s="590"/>
      <c r="AW79" s="590"/>
      <c r="AX79" s="591"/>
    </row>
    <row r="80" spans="1:50" ht="24" hidden="1" customHeight="1" x14ac:dyDescent="0.15">
      <c r="A80" s="586">
        <v>11</v>
      </c>
      <c r="B80" s="586">
        <v>1</v>
      </c>
      <c r="C80" s="740"/>
      <c r="D80" s="480"/>
      <c r="E80" s="480"/>
      <c r="F80" s="480"/>
      <c r="G80" s="480"/>
      <c r="H80" s="480"/>
      <c r="I80" s="480"/>
      <c r="J80" s="480"/>
      <c r="K80" s="480"/>
      <c r="L80" s="698"/>
      <c r="M80" s="74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698"/>
      <c r="AK80" s="589"/>
      <c r="AL80" s="590"/>
      <c r="AM80" s="590"/>
      <c r="AN80" s="590"/>
      <c r="AO80" s="590"/>
      <c r="AP80" s="591"/>
      <c r="AQ80" s="697"/>
      <c r="AR80" s="738"/>
      <c r="AS80" s="738"/>
      <c r="AT80" s="739"/>
      <c r="AU80" s="589"/>
      <c r="AV80" s="590"/>
      <c r="AW80" s="590"/>
      <c r="AX80" s="591"/>
    </row>
    <row r="81" spans="1:50" ht="24" hidden="1" customHeight="1" x14ac:dyDescent="0.15">
      <c r="A81" s="586">
        <v>12</v>
      </c>
      <c r="B81" s="586">
        <v>1</v>
      </c>
      <c r="C81" s="740"/>
      <c r="D81" s="480"/>
      <c r="E81" s="480"/>
      <c r="F81" s="480"/>
      <c r="G81" s="480"/>
      <c r="H81" s="480"/>
      <c r="I81" s="480"/>
      <c r="J81" s="480"/>
      <c r="K81" s="480"/>
      <c r="L81" s="698"/>
      <c r="M81" s="74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698"/>
      <c r="AK81" s="589"/>
      <c r="AL81" s="590"/>
      <c r="AM81" s="590"/>
      <c r="AN81" s="590"/>
      <c r="AO81" s="590"/>
      <c r="AP81" s="591"/>
      <c r="AQ81" s="697"/>
      <c r="AR81" s="738"/>
      <c r="AS81" s="738"/>
      <c r="AT81" s="739"/>
      <c r="AU81" s="589"/>
      <c r="AV81" s="590"/>
      <c r="AW81" s="590"/>
      <c r="AX81" s="591"/>
    </row>
    <row r="82" spans="1:50" ht="24" hidden="1" customHeight="1" x14ac:dyDescent="0.15">
      <c r="A82" s="586">
        <v>13</v>
      </c>
      <c r="B82" s="586">
        <v>1</v>
      </c>
      <c r="C82" s="740"/>
      <c r="D82" s="480"/>
      <c r="E82" s="480"/>
      <c r="F82" s="480"/>
      <c r="G82" s="480"/>
      <c r="H82" s="480"/>
      <c r="I82" s="480"/>
      <c r="J82" s="480"/>
      <c r="K82" s="480"/>
      <c r="L82" s="698"/>
      <c r="M82" s="74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698"/>
      <c r="AK82" s="589"/>
      <c r="AL82" s="590"/>
      <c r="AM82" s="590"/>
      <c r="AN82" s="590"/>
      <c r="AO82" s="590"/>
      <c r="AP82" s="591"/>
      <c r="AQ82" s="697"/>
      <c r="AR82" s="738"/>
      <c r="AS82" s="738"/>
      <c r="AT82" s="739"/>
      <c r="AU82" s="589"/>
      <c r="AV82" s="590"/>
      <c r="AW82" s="590"/>
      <c r="AX82" s="591"/>
    </row>
    <row r="83" spans="1:50" ht="24" hidden="1" customHeight="1" x14ac:dyDescent="0.15">
      <c r="A83" s="586">
        <v>14</v>
      </c>
      <c r="B83" s="586">
        <v>1</v>
      </c>
      <c r="C83" s="740"/>
      <c r="D83" s="480"/>
      <c r="E83" s="480"/>
      <c r="F83" s="480"/>
      <c r="G83" s="480"/>
      <c r="H83" s="480"/>
      <c r="I83" s="480"/>
      <c r="J83" s="480"/>
      <c r="K83" s="480"/>
      <c r="L83" s="698"/>
      <c r="M83" s="74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698"/>
      <c r="AK83" s="589"/>
      <c r="AL83" s="590"/>
      <c r="AM83" s="590"/>
      <c r="AN83" s="590"/>
      <c r="AO83" s="590"/>
      <c r="AP83" s="591"/>
      <c r="AQ83" s="697"/>
      <c r="AR83" s="738"/>
      <c r="AS83" s="738"/>
      <c r="AT83" s="739"/>
      <c r="AU83" s="589"/>
      <c r="AV83" s="590"/>
      <c r="AW83" s="590"/>
      <c r="AX83" s="591"/>
    </row>
    <row r="84" spans="1:50" ht="24" hidden="1" customHeight="1" x14ac:dyDescent="0.15">
      <c r="A84" s="586">
        <v>15</v>
      </c>
      <c r="B84" s="586">
        <v>1</v>
      </c>
      <c r="C84" s="740"/>
      <c r="D84" s="480"/>
      <c r="E84" s="480"/>
      <c r="F84" s="480"/>
      <c r="G84" s="480"/>
      <c r="H84" s="480"/>
      <c r="I84" s="480"/>
      <c r="J84" s="480"/>
      <c r="K84" s="480"/>
      <c r="L84" s="698"/>
      <c r="M84" s="74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698"/>
      <c r="AK84" s="589"/>
      <c r="AL84" s="590"/>
      <c r="AM84" s="590"/>
      <c r="AN84" s="590"/>
      <c r="AO84" s="590"/>
      <c r="AP84" s="591"/>
      <c r="AQ84" s="697"/>
      <c r="AR84" s="738"/>
      <c r="AS84" s="738"/>
      <c r="AT84" s="739"/>
      <c r="AU84" s="589"/>
      <c r="AV84" s="590"/>
      <c r="AW84" s="590"/>
      <c r="AX84" s="591"/>
    </row>
    <row r="85" spans="1:50" ht="24" hidden="1" customHeight="1" x14ac:dyDescent="0.15">
      <c r="A85" s="586">
        <v>16</v>
      </c>
      <c r="B85" s="586">
        <v>1</v>
      </c>
      <c r="C85" s="740"/>
      <c r="D85" s="480"/>
      <c r="E85" s="480"/>
      <c r="F85" s="480"/>
      <c r="G85" s="480"/>
      <c r="H85" s="480"/>
      <c r="I85" s="480"/>
      <c r="J85" s="480"/>
      <c r="K85" s="480"/>
      <c r="L85" s="698"/>
      <c r="M85" s="74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698"/>
      <c r="AK85" s="589"/>
      <c r="AL85" s="590"/>
      <c r="AM85" s="590"/>
      <c r="AN85" s="590"/>
      <c r="AO85" s="590"/>
      <c r="AP85" s="591"/>
      <c r="AQ85" s="697"/>
      <c r="AR85" s="738"/>
      <c r="AS85" s="738"/>
      <c r="AT85" s="739"/>
      <c r="AU85" s="589"/>
      <c r="AV85" s="590"/>
      <c r="AW85" s="590"/>
      <c r="AX85" s="591"/>
    </row>
    <row r="86" spans="1:50" ht="24" hidden="1" customHeight="1" x14ac:dyDescent="0.15">
      <c r="A86" s="586">
        <v>17</v>
      </c>
      <c r="B86" s="586">
        <v>1</v>
      </c>
      <c r="C86" s="740"/>
      <c r="D86" s="480"/>
      <c r="E86" s="480"/>
      <c r="F86" s="480"/>
      <c r="G86" s="480"/>
      <c r="H86" s="480"/>
      <c r="I86" s="480"/>
      <c r="J86" s="480"/>
      <c r="K86" s="480"/>
      <c r="L86" s="698"/>
      <c r="M86" s="74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698"/>
      <c r="AK86" s="589"/>
      <c r="AL86" s="590"/>
      <c r="AM86" s="590"/>
      <c r="AN86" s="590"/>
      <c r="AO86" s="590"/>
      <c r="AP86" s="591"/>
      <c r="AQ86" s="697"/>
      <c r="AR86" s="738"/>
      <c r="AS86" s="738"/>
      <c r="AT86" s="739"/>
      <c r="AU86" s="589"/>
      <c r="AV86" s="590"/>
      <c r="AW86" s="590"/>
      <c r="AX86" s="591"/>
    </row>
    <row r="87" spans="1:50" ht="24" hidden="1" customHeight="1" x14ac:dyDescent="0.15">
      <c r="A87" s="586">
        <v>18</v>
      </c>
      <c r="B87" s="586">
        <v>1</v>
      </c>
      <c r="C87" s="740"/>
      <c r="D87" s="480"/>
      <c r="E87" s="480"/>
      <c r="F87" s="480"/>
      <c r="G87" s="480"/>
      <c r="H87" s="480"/>
      <c r="I87" s="480"/>
      <c r="J87" s="480"/>
      <c r="K87" s="480"/>
      <c r="L87" s="698"/>
      <c r="M87" s="74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698"/>
      <c r="AK87" s="589"/>
      <c r="AL87" s="590"/>
      <c r="AM87" s="590"/>
      <c r="AN87" s="590"/>
      <c r="AO87" s="590"/>
      <c r="AP87" s="591"/>
      <c r="AQ87" s="697"/>
      <c r="AR87" s="738"/>
      <c r="AS87" s="738"/>
      <c r="AT87" s="739"/>
      <c r="AU87" s="589"/>
      <c r="AV87" s="590"/>
      <c r="AW87" s="590"/>
      <c r="AX87" s="591"/>
    </row>
    <row r="88" spans="1:50" ht="24" hidden="1" customHeight="1" x14ac:dyDescent="0.15">
      <c r="A88" s="586">
        <v>19</v>
      </c>
      <c r="B88" s="586">
        <v>1</v>
      </c>
      <c r="C88" s="740"/>
      <c r="D88" s="480"/>
      <c r="E88" s="480"/>
      <c r="F88" s="480"/>
      <c r="G88" s="480"/>
      <c r="H88" s="480"/>
      <c r="I88" s="480"/>
      <c r="J88" s="480"/>
      <c r="K88" s="480"/>
      <c r="L88" s="698"/>
      <c r="M88" s="74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698"/>
      <c r="AK88" s="589"/>
      <c r="AL88" s="590"/>
      <c r="AM88" s="590"/>
      <c r="AN88" s="590"/>
      <c r="AO88" s="590"/>
      <c r="AP88" s="591"/>
      <c r="AQ88" s="697"/>
      <c r="AR88" s="738"/>
      <c r="AS88" s="738"/>
      <c r="AT88" s="739"/>
      <c r="AU88" s="589"/>
      <c r="AV88" s="590"/>
      <c r="AW88" s="590"/>
      <c r="AX88" s="591"/>
    </row>
    <row r="89" spans="1:50" ht="24" hidden="1" customHeight="1" x14ac:dyDescent="0.15">
      <c r="A89" s="586">
        <v>20</v>
      </c>
      <c r="B89" s="586">
        <v>1</v>
      </c>
      <c r="C89" s="740"/>
      <c r="D89" s="480"/>
      <c r="E89" s="480"/>
      <c r="F89" s="480"/>
      <c r="G89" s="480"/>
      <c r="H89" s="480"/>
      <c r="I89" s="480"/>
      <c r="J89" s="480"/>
      <c r="K89" s="480"/>
      <c r="L89" s="698"/>
      <c r="M89" s="74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698"/>
      <c r="AK89" s="589"/>
      <c r="AL89" s="590"/>
      <c r="AM89" s="590"/>
      <c r="AN89" s="590"/>
      <c r="AO89" s="590"/>
      <c r="AP89" s="591"/>
      <c r="AQ89" s="697"/>
      <c r="AR89" s="738"/>
      <c r="AS89" s="738"/>
      <c r="AT89" s="739"/>
      <c r="AU89" s="589"/>
      <c r="AV89" s="590"/>
      <c r="AW89" s="590"/>
      <c r="AX89" s="591"/>
    </row>
    <row r="90" spans="1:50" ht="24" hidden="1" customHeight="1" x14ac:dyDescent="0.15">
      <c r="A90" s="586">
        <v>21</v>
      </c>
      <c r="B90" s="586">
        <v>1</v>
      </c>
      <c r="C90" s="740"/>
      <c r="D90" s="480"/>
      <c r="E90" s="480"/>
      <c r="F90" s="480"/>
      <c r="G90" s="480"/>
      <c r="H90" s="480"/>
      <c r="I90" s="480"/>
      <c r="J90" s="480"/>
      <c r="K90" s="480"/>
      <c r="L90" s="698"/>
      <c r="M90" s="74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698"/>
      <c r="AK90" s="589"/>
      <c r="AL90" s="590"/>
      <c r="AM90" s="590"/>
      <c r="AN90" s="590"/>
      <c r="AO90" s="590"/>
      <c r="AP90" s="591"/>
      <c r="AQ90" s="697"/>
      <c r="AR90" s="738"/>
      <c r="AS90" s="738"/>
      <c r="AT90" s="739"/>
      <c r="AU90" s="589"/>
      <c r="AV90" s="590"/>
      <c r="AW90" s="590"/>
      <c r="AX90" s="591"/>
    </row>
    <row r="91" spans="1:50" ht="24" hidden="1" customHeight="1" x14ac:dyDescent="0.15">
      <c r="A91" s="586">
        <v>22</v>
      </c>
      <c r="B91" s="586">
        <v>1</v>
      </c>
      <c r="C91" s="740"/>
      <c r="D91" s="480"/>
      <c r="E91" s="480"/>
      <c r="F91" s="480"/>
      <c r="G91" s="480"/>
      <c r="H91" s="480"/>
      <c r="I91" s="480"/>
      <c r="J91" s="480"/>
      <c r="K91" s="480"/>
      <c r="L91" s="698"/>
      <c r="M91" s="74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698"/>
      <c r="AK91" s="589"/>
      <c r="AL91" s="590"/>
      <c r="AM91" s="590"/>
      <c r="AN91" s="590"/>
      <c r="AO91" s="590"/>
      <c r="AP91" s="591"/>
      <c r="AQ91" s="697"/>
      <c r="AR91" s="738"/>
      <c r="AS91" s="738"/>
      <c r="AT91" s="739"/>
      <c r="AU91" s="589"/>
      <c r="AV91" s="590"/>
      <c r="AW91" s="590"/>
      <c r="AX91" s="591"/>
    </row>
    <row r="92" spans="1:50" ht="24" hidden="1" customHeight="1" x14ac:dyDescent="0.15">
      <c r="A92" s="586">
        <v>23</v>
      </c>
      <c r="B92" s="586">
        <v>1</v>
      </c>
      <c r="C92" s="740"/>
      <c r="D92" s="480"/>
      <c r="E92" s="480"/>
      <c r="F92" s="480"/>
      <c r="G92" s="480"/>
      <c r="H92" s="480"/>
      <c r="I92" s="480"/>
      <c r="J92" s="480"/>
      <c r="K92" s="480"/>
      <c r="L92" s="698"/>
      <c r="M92" s="74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698"/>
      <c r="AK92" s="589"/>
      <c r="AL92" s="590"/>
      <c r="AM92" s="590"/>
      <c r="AN92" s="590"/>
      <c r="AO92" s="590"/>
      <c r="AP92" s="591"/>
      <c r="AQ92" s="697"/>
      <c r="AR92" s="738"/>
      <c r="AS92" s="738"/>
      <c r="AT92" s="739"/>
      <c r="AU92" s="589"/>
      <c r="AV92" s="590"/>
      <c r="AW92" s="590"/>
      <c r="AX92" s="591"/>
    </row>
    <row r="93" spans="1:50" ht="24" hidden="1" customHeight="1" x14ac:dyDescent="0.15">
      <c r="A93" s="586">
        <v>24</v>
      </c>
      <c r="B93" s="586">
        <v>1</v>
      </c>
      <c r="C93" s="740"/>
      <c r="D93" s="480"/>
      <c r="E93" s="480"/>
      <c r="F93" s="480"/>
      <c r="G93" s="480"/>
      <c r="H93" s="480"/>
      <c r="I93" s="480"/>
      <c r="J93" s="480"/>
      <c r="K93" s="480"/>
      <c r="L93" s="698"/>
      <c r="M93" s="74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698"/>
      <c r="AK93" s="589"/>
      <c r="AL93" s="590"/>
      <c r="AM93" s="590"/>
      <c r="AN93" s="590"/>
      <c r="AO93" s="590"/>
      <c r="AP93" s="591"/>
      <c r="AQ93" s="697"/>
      <c r="AR93" s="738"/>
      <c r="AS93" s="738"/>
      <c r="AT93" s="739"/>
      <c r="AU93" s="589"/>
      <c r="AV93" s="590"/>
      <c r="AW93" s="590"/>
      <c r="AX93" s="591"/>
    </row>
    <row r="94" spans="1:50" ht="24" hidden="1" customHeight="1" x14ac:dyDescent="0.15">
      <c r="A94" s="586">
        <v>25</v>
      </c>
      <c r="B94" s="586">
        <v>1</v>
      </c>
      <c r="C94" s="740"/>
      <c r="D94" s="480"/>
      <c r="E94" s="480"/>
      <c r="F94" s="480"/>
      <c r="G94" s="480"/>
      <c r="H94" s="480"/>
      <c r="I94" s="480"/>
      <c r="J94" s="480"/>
      <c r="K94" s="480"/>
      <c r="L94" s="698"/>
      <c r="M94" s="74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698"/>
      <c r="AK94" s="589"/>
      <c r="AL94" s="590"/>
      <c r="AM94" s="590"/>
      <c r="AN94" s="590"/>
      <c r="AO94" s="590"/>
      <c r="AP94" s="591"/>
      <c r="AQ94" s="697"/>
      <c r="AR94" s="738"/>
      <c r="AS94" s="738"/>
      <c r="AT94" s="739"/>
      <c r="AU94" s="589"/>
      <c r="AV94" s="590"/>
      <c r="AW94" s="590"/>
      <c r="AX94" s="591"/>
    </row>
    <row r="95" spans="1:50" ht="24" hidden="1" customHeight="1" x14ac:dyDescent="0.15">
      <c r="A95" s="586">
        <v>26</v>
      </c>
      <c r="B95" s="586">
        <v>1</v>
      </c>
      <c r="C95" s="740"/>
      <c r="D95" s="480"/>
      <c r="E95" s="480"/>
      <c r="F95" s="480"/>
      <c r="G95" s="480"/>
      <c r="H95" s="480"/>
      <c r="I95" s="480"/>
      <c r="J95" s="480"/>
      <c r="K95" s="480"/>
      <c r="L95" s="698"/>
      <c r="M95" s="74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698"/>
      <c r="AK95" s="589"/>
      <c r="AL95" s="590"/>
      <c r="AM95" s="590"/>
      <c r="AN95" s="590"/>
      <c r="AO95" s="590"/>
      <c r="AP95" s="591"/>
      <c r="AQ95" s="697"/>
      <c r="AR95" s="738"/>
      <c r="AS95" s="738"/>
      <c r="AT95" s="739"/>
      <c r="AU95" s="589"/>
      <c r="AV95" s="590"/>
      <c r="AW95" s="590"/>
      <c r="AX95" s="591"/>
    </row>
    <row r="96" spans="1:50" ht="24" hidden="1" customHeight="1" x14ac:dyDescent="0.15">
      <c r="A96" s="586">
        <v>27</v>
      </c>
      <c r="B96" s="586">
        <v>1</v>
      </c>
      <c r="C96" s="740"/>
      <c r="D96" s="480"/>
      <c r="E96" s="480"/>
      <c r="F96" s="480"/>
      <c r="G96" s="480"/>
      <c r="H96" s="480"/>
      <c r="I96" s="480"/>
      <c r="J96" s="480"/>
      <c r="K96" s="480"/>
      <c r="L96" s="698"/>
      <c r="M96" s="74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698"/>
      <c r="AK96" s="589"/>
      <c r="AL96" s="590"/>
      <c r="AM96" s="590"/>
      <c r="AN96" s="590"/>
      <c r="AO96" s="590"/>
      <c r="AP96" s="591"/>
      <c r="AQ96" s="697"/>
      <c r="AR96" s="738"/>
      <c r="AS96" s="738"/>
      <c r="AT96" s="739"/>
      <c r="AU96" s="589"/>
      <c r="AV96" s="590"/>
      <c r="AW96" s="590"/>
      <c r="AX96" s="591"/>
    </row>
    <row r="97" spans="1:50" ht="24" hidden="1" customHeight="1" x14ac:dyDescent="0.15">
      <c r="A97" s="586">
        <v>28</v>
      </c>
      <c r="B97" s="586">
        <v>1</v>
      </c>
      <c r="C97" s="740"/>
      <c r="D97" s="480"/>
      <c r="E97" s="480"/>
      <c r="F97" s="480"/>
      <c r="G97" s="480"/>
      <c r="H97" s="480"/>
      <c r="I97" s="480"/>
      <c r="J97" s="480"/>
      <c r="K97" s="480"/>
      <c r="L97" s="698"/>
      <c r="M97" s="74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698"/>
      <c r="AK97" s="589"/>
      <c r="AL97" s="590"/>
      <c r="AM97" s="590"/>
      <c r="AN97" s="590"/>
      <c r="AO97" s="590"/>
      <c r="AP97" s="591"/>
      <c r="AQ97" s="697"/>
      <c r="AR97" s="738"/>
      <c r="AS97" s="738"/>
      <c r="AT97" s="739"/>
      <c r="AU97" s="589"/>
      <c r="AV97" s="590"/>
      <c r="AW97" s="590"/>
      <c r="AX97" s="591"/>
    </row>
    <row r="98" spans="1:50" ht="24" hidden="1" customHeight="1" x14ac:dyDescent="0.15">
      <c r="A98" s="586">
        <v>29</v>
      </c>
      <c r="B98" s="586">
        <v>1</v>
      </c>
      <c r="C98" s="740"/>
      <c r="D98" s="480"/>
      <c r="E98" s="480"/>
      <c r="F98" s="480"/>
      <c r="G98" s="480"/>
      <c r="H98" s="480"/>
      <c r="I98" s="480"/>
      <c r="J98" s="480"/>
      <c r="K98" s="480"/>
      <c r="L98" s="698"/>
      <c r="M98" s="74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698"/>
      <c r="AK98" s="589"/>
      <c r="AL98" s="590"/>
      <c r="AM98" s="590"/>
      <c r="AN98" s="590"/>
      <c r="AO98" s="590"/>
      <c r="AP98" s="591"/>
      <c r="AQ98" s="697"/>
      <c r="AR98" s="738"/>
      <c r="AS98" s="738"/>
      <c r="AT98" s="739"/>
      <c r="AU98" s="589"/>
      <c r="AV98" s="590"/>
      <c r="AW98" s="590"/>
      <c r="AX98" s="591"/>
    </row>
    <row r="99" spans="1:50" ht="24" hidden="1" customHeight="1" x14ac:dyDescent="0.15">
      <c r="A99" s="586">
        <v>30</v>
      </c>
      <c r="B99" s="586">
        <v>1</v>
      </c>
      <c r="C99" s="740"/>
      <c r="D99" s="480"/>
      <c r="E99" s="480"/>
      <c r="F99" s="480"/>
      <c r="G99" s="480"/>
      <c r="H99" s="480"/>
      <c r="I99" s="480"/>
      <c r="J99" s="480"/>
      <c r="K99" s="480"/>
      <c r="L99" s="698"/>
      <c r="M99" s="74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698"/>
      <c r="AK99" s="589"/>
      <c r="AL99" s="590"/>
      <c r="AM99" s="590"/>
      <c r="AN99" s="590"/>
      <c r="AO99" s="590"/>
      <c r="AP99" s="591"/>
      <c r="AQ99" s="697"/>
      <c r="AR99" s="738"/>
      <c r="AS99" s="738"/>
      <c r="AT99" s="739"/>
      <c r="AU99" s="589"/>
      <c r="AV99" s="590"/>
      <c r="AW99" s="590"/>
      <c r="AX99" s="591"/>
    </row>
    <row r="100" spans="1:50" ht="4.5" customHeight="1" x14ac:dyDescent="0.15"/>
    <row r="101" spans="1:50" x14ac:dyDescent="0.15">
      <c r="A101" s="9"/>
      <c r="B101" s="70" t="s">
        <v>401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94" t="s">
        <v>31</v>
      </c>
      <c r="D102" s="95"/>
      <c r="E102" s="95"/>
      <c r="F102" s="95"/>
      <c r="G102" s="95"/>
      <c r="H102" s="95"/>
      <c r="I102" s="95"/>
      <c r="J102" s="95"/>
      <c r="K102" s="95"/>
      <c r="L102" s="96"/>
      <c r="M102" s="94" t="s">
        <v>32</v>
      </c>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6"/>
      <c r="AK102" s="746" t="s">
        <v>33</v>
      </c>
      <c r="AL102" s="747"/>
      <c r="AM102" s="747"/>
      <c r="AN102" s="747"/>
      <c r="AO102" s="747"/>
      <c r="AP102" s="748"/>
      <c r="AQ102" s="94" t="s">
        <v>23</v>
      </c>
      <c r="AR102" s="95"/>
      <c r="AS102" s="95"/>
      <c r="AT102" s="96"/>
      <c r="AU102" s="94" t="s">
        <v>24</v>
      </c>
      <c r="AV102" s="95"/>
      <c r="AW102" s="95"/>
      <c r="AX102" s="96"/>
    </row>
    <row r="103" spans="1:50" ht="24" customHeight="1" x14ac:dyDescent="0.15">
      <c r="A103" s="586">
        <v>1</v>
      </c>
      <c r="B103" s="586">
        <v>1</v>
      </c>
      <c r="C103" s="697" t="s">
        <v>540</v>
      </c>
      <c r="D103" s="738"/>
      <c r="E103" s="738"/>
      <c r="F103" s="738"/>
      <c r="G103" s="738"/>
      <c r="H103" s="738"/>
      <c r="I103" s="738"/>
      <c r="J103" s="738"/>
      <c r="K103" s="738"/>
      <c r="L103" s="739"/>
      <c r="M103" s="697" t="s">
        <v>560</v>
      </c>
      <c r="N103" s="738"/>
      <c r="O103" s="738"/>
      <c r="P103" s="738"/>
      <c r="Q103" s="738"/>
      <c r="R103" s="738"/>
      <c r="S103" s="738"/>
      <c r="T103" s="738"/>
      <c r="U103" s="738"/>
      <c r="V103" s="738"/>
      <c r="W103" s="738"/>
      <c r="X103" s="738"/>
      <c r="Y103" s="738"/>
      <c r="Z103" s="738"/>
      <c r="AA103" s="738"/>
      <c r="AB103" s="738"/>
      <c r="AC103" s="738"/>
      <c r="AD103" s="738"/>
      <c r="AE103" s="738"/>
      <c r="AF103" s="738"/>
      <c r="AG103" s="738"/>
      <c r="AH103" s="738"/>
      <c r="AI103" s="738"/>
      <c r="AJ103" s="739"/>
      <c r="AK103" s="589">
        <v>4</v>
      </c>
      <c r="AL103" s="590"/>
      <c r="AM103" s="590"/>
      <c r="AN103" s="590"/>
      <c r="AO103" s="590"/>
      <c r="AP103" s="591"/>
      <c r="AQ103" s="741" t="s">
        <v>609</v>
      </c>
      <c r="AR103" s="742"/>
      <c r="AS103" s="742"/>
      <c r="AT103" s="743"/>
      <c r="AU103" s="701" t="s">
        <v>451</v>
      </c>
      <c r="AV103" s="744"/>
      <c r="AW103" s="744"/>
      <c r="AX103" s="745"/>
    </row>
    <row r="104" spans="1:50" ht="24" hidden="1" customHeight="1" x14ac:dyDescent="0.15">
      <c r="A104" s="586">
        <v>2</v>
      </c>
      <c r="B104" s="586">
        <v>1</v>
      </c>
      <c r="C104" s="740"/>
      <c r="D104" s="480"/>
      <c r="E104" s="480"/>
      <c r="F104" s="480"/>
      <c r="G104" s="480"/>
      <c r="H104" s="480"/>
      <c r="I104" s="480"/>
      <c r="J104" s="480"/>
      <c r="K104" s="480"/>
      <c r="L104" s="698"/>
      <c r="M104" s="74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698"/>
      <c r="AK104" s="589"/>
      <c r="AL104" s="590"/>
      <c r="AM104" s="590"/>
      <c r="AN104" s="590"/>
      <c r="AO104" s="590"/>
      <c r="AP104" s="591"/>
      <c r="AQ104" s="697"/>
      <c r="AR104" s="738"/>
      <c r="AS104" s="738"/>
      <c r="AT104" s="739"/>
      <c r="AU104" s="589"/>
      <c r="AV104" s="590"/>
      <c r="AW104" s="590"/>
      <c r="AX104" s="591"/>
    </row>
    <row r="105" spans="1:50" ht="24" hidden="1" customHeight="1" x14ac:dyDescent="0.15">
      <c r="A105" s="586">
        <v>3</v>
      </c>
      <c r="B105" s="586">
        <v>1</v>
      </c>
      <c r="C105" s="740"/>
      <c r="D105" s="480"/>
      <c r="E105" s="480"/>
      <c r="F105" s="480"/>
      <c r="G105" s="480"/>
      <c r="H105" s="480"/>
      <c r="I105" s="480"/>
      <c r="J105" s="480"/>
      <c r="K105" s="480"/>
      <c r="L105" s="698"/>
      <c r="M105" s="74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698"/>
      <c r="AK105" s="589"/>
      <c r="AL105" s="590"/>
      <c r="AM105" s="590"/>
      <c r="AN105" s="590"/>
      <c r="AO105" s="590"/>
      <c r="AP105" s="591"/>
      <c r="AQ105" s="697"/>
      <c r="AR105" s="738"/>
      <c r="AS105" s="738"/>
      <c r="AT105" s="739"/>
      <c r="AU105" s="589"/>
      <c r="AV105" s="590"/>
      <c r="AW105" s="590"/>
      <c r="AX105" s="591"/>
    </row>
    <row r="106" spans="1:50" ht="24" hidden="1" customHeight="1" x14ac:dyDescent="0.15">
      <c r="A106" s="586">
        <v>4</v>
      </c>
      <c r="B106" s="586">
        <v>1</v>
      </c>
      <c r="C106" s="740"/>
      <c r="D106" s="480"/>
      <c r="E106" s="480"/>
      <c r="F106" s="480"/>
      <c r="G106" s="480"/>
      <c r="H106" s="480"/>
      <c r="I106" s="480"/>
      <c r="J106" s="480"/>
      <c r="K106" s="480"/>
      <c r="L106" s="698"/>
      <c r="M106" s="74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698"/>
      <c r="AK106" s="589"/>
      <c r="AL106" s="590"/>
      <c r="AM106" s="590"/>
      <c r="AN106" s="590"/>
      <c r="AO106" s="590"/>
      <c r="AP106" s="591"/>
      <c r="AQ106" s="697"/>
      <c r="AR106" s="738"/>
      <c r="AS106" s="738"/>
      <c r="AT106" s="739"/>
      <c r="AU106" s="589"/>
      <c r="AV106" s="590"/>
      <c r="AW106" s="590"/>
      <c r="AX106" s="591"/>
    </row>
    <row r="107" spans="1:50" ht="24" hidden="1" customHeight="1" x14ac:dyDescent="0.15">
      <c r="A107" s="586">
        <v>5</v>
      </c>
      <c r="B107" s="586">
        <v>1</v>
      </c>
      <c r="C107" s="740"/>
      <c r="D107" s="480"/>
      <c r="E107" s="480"/>
      <c r="F107" s="480"/>
      <c r="G107" s="480"/>
      <c r="H107" s="480"/>
      <c r="I107" s="480"/>
      <c r="J107" s="480"/>
      <c r="K107" s="480"/>
      <c r="L107" s="698"/>
      <c r="M107" s="74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698"/>
      <c r="AK107" s="589"/>
      <c r="AL107" s="590"/>
      <c r="AM107" s="590"/>
      <c r="AN107" s="590"/>
      <c r="AO107" s="590"/>
      <c r="AP107" s="591"/>
      <c r="AQ107" s="697"/>
      <c r="AR107" s="738"/>
      <c r="AS107" s="738"/>
      <c r="AT107" s="739"/>
      <c r="AU107" s="589"/>
      <c r="AV107" s="590"/>
      <c r="AW107" s="590"/>
      <c r="AX107" s="591"/>
    </row>
    <row r="108" spans="1:50" ht="24" hidden="1" customHeight="1" x14ac:dyDescent="0.15">
      <c r="A108" s="586">
        <v>6</v>
      </c>
      <c r="B108" s="586">
        <v>1</v>
      </c>
      <c r="C108" s="740"/>
      <c r="D108" s="480"/>
      <c r="E108" s="480"/>
      <c r="F108" s="480"/>
      <c r="G108" s="480"/>
      <c r="H108" s="480"/>
      <c r="I108" s="480"/>
      <c r="J108" s="480"/>
      <c r="K108" s="480"/>
      <c r="L108" s="698"/>
      <c r="M108" s="74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698"/>
      <c r="AK108" s="589"/>
      <c r="AL108" s="590"/>
      <c r="AM108" s="590"/>
      <c r="AN108" s="590"/>
      <c r="AO108" s="590"/>
      <c r="AP108" s="591"/>
      <c r="AQ108" s="697"/>
      <c r="AR108" s="738"/>
      <c r="AS108" s="738"/>
      <c r="AT108" s="739"/>
      <c r="AU108" s="589"/>
      <c r="AV108" s="590"/>
      <c r="AW108" s="590"/>
      <c r="AX108" s="591"/>
    </row>
    <row r="109" spans="1:50" ht="24" hidden="1" customHeight="1" x14ac:dyDescent="0.15">
      <c r="A109" s="586">
        <v>7</v>
      </c>
      <c r="B109" s="586">
        <v>1</v>
      </c>
      <c r="C109" s="740"/>
      <c r="D109" s="480"/>
      <c r="E109" s="480"/>
      <c r="F109" s="480"/>
      <c r="G109" s="480"/>
      <c r="H109" s="480"/>
      <c r="I109" s="480"/>
      <c r="J109" s="480"/>
      <c r="K109" s="480"/>
      <c r="L109" s="698"/>
      <c r="M109" s="74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698"/>
      <c r="AK109" s="589"/>
      <c r="AL109" s="590"/>
      <c r="AM109" s="590"/>
      <c r="AN109" s="590"/>
      <c r="AO109" s="590"/>
      <c r="AP109" s="591"/>
      <c r="AQ109" s="697"/>
      <c r="AR109" s="738"/>
      <c r="AS109" s="738"/>
      <c r="AT109" s="739"/>
      <c r="AU109" s="589"/>
      <c r="AV109" s="590"/>
      <c r="AW109" s="590"/>
      <c r="AX109" s="591"/>
    </row>
    <row r="110" spans="1:50" ht="24" hidden="1" customHeight="1" x14ac:dyDescent="0.15">
      <c r="A110" s="586">
        <v>8</v>
      </c>
      <c r="B110" s="586">
        <v>1</v>
      </c>
      <c r="C110" s="740"/>
      <c r="D110" s="480"/>
      <c r="E110" s="480"/>
      <c r="F110" s="480"/>
      <c r="G110" s="480"/>
      <c r="H110" s="480"/>
      <c r="I110" s="480"/>
      <c r="J110" s="480"/>
      <c r="K110" s="480"/>
      <c r="L110" s="698"/>
      <c r="M110" s="74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698"/>
      <c r="AK110" s="589"/>
      <c r="AL110" s="590"/>
      <c r="AM110" s="590"/>
      <c r="AN110" s="590"/>
      <c r="AO110" s="590"/>
      <c r="AP110" s="591"/>
      <c r="AQ110" s="697"/>
      <c r="AR110" s="738"/>
      <c r="AS110" s="738"/>
      <c r="AT110" s="739"/>
      <c r="AU110" s="589"/>
      <c r="AV110" s="590"/>
      <c r="AW110" s="590"/>
      <c r="AX110" s="591"/>
    </row>
    <row r="111" spans="1:50" ht="24" hidden="1" customHeight="1" x14ac:dyDescent="0.15">
      <c r="A111" s="586">
        <v>9</v>
      </c>
      <c r="B111" s="586">
        <v>1</v>
      </c>
      <c r="C111" s="740"/>
      <c r="D111" s="480"/>
      <c r="E111" s="480"/>
      <c r="F111" s="480"/>
      <c r="G111" s="480"/>
      <c r="H111" s="480"/>
      <c r="I111" s="480"/>
      <c r="J111" s="480"/>
      <c r="K111" s="480"/>
      <c r="L111" s="698"/>
      <c r="M111" s="74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698"/>
      <c r="AK111" s="589"/>
      <c r="AL111" s="590"/>
      <c r="AM111" s="590"/>
      <c r="AN111" s="590"/>
      <c r="AO111" s="590"/>
      <c r="AP111" s="591"/>
      <c r="AQ111" s="697"/>
      <c r="AR111" s="738"/>
      <c r="AS111" s="738"/>
      <c r="AT111" s="739"/>
      <c r="AU111" s="589"/>
      <c r="AV111" s="590"/>
      <c r="AW111" s="590"/>
      <c r="AX111" s="591"/>
    </row>
    <row r="112" spans="1:50" ht="24" hidden="1" customHeight="1" x14ac:dyDescent="0.15">
      <c r="A112" s="586">
        <v>10</v>
      </c>
      <c r="B112" s="586">
        <v>1</v>
      </c>
      <c r="C112" s="740"/>
      <c r="D112" s="480"/>
      <c r="E112" s="480"/>
      <c r="F112" s="480"/>
      <c r="G112" s="480"/>
      <c r="H112" s="480"/>
      <c r="I112" s="480"/>
      <c r="J112" s="480"/>
      <c r="K112" s="480"/>
      <c r="L112" s="698"/>
      <c r="M112" s="74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698"/>
      <c r="AK112" s="589"/>
      <c r="AL112" s="590"/>
      <c r="AM112" s="590"/>
      <c r="AN112" s="590"/>
      <c r="AO112" s="590"/>
      <c r="AP112" s="591"/>
      <c r="AQ112" s="697"/>
      <c r="AR112" s="738"/>
      <c r="AS112" s="738"/>
      <c r="AT112" s="739"/>
      <c r="AU112" s="589"/>
      <c r="AV112" s="590"/>
      <c r="AW112" s="590"/>
      <c r="AX112" s="591"/>
    </row>
    <row r="113" spans="1:50" ht="24" hidden="1" customHeight="1" x14ac:dyDescent="0.15">
      <c r="A113" s="586">
        <v>11</v>
      </c>
      <c r="B113" s="586">
        <v>1</v>
      </c>
      <c r="C113" s="740"/>
      <c r="D113" s="480"/>
      <c r="E113" s="480"/>
      <c r="F113" s="480"/>
      <c r="G113" s="480"/>
      <c r="H113" s="480"/>
      <c r="I113" s="480"/>
      <c r="J113" s="480"/>
      <c r="K113" s="480"/>
      <c r="L113" s="698"/>
      <c r="M113" s="74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698"/>
      <c r="AK113" s="589"/>
      <c r="AL113" s="590"/>
      <c r="AM113" s="590"/>
      <c r="AN113" s="590"/>
      <c r="AO113" s="590"/>
      <c r="AP113" s="591"/>
      <c r="AQ113" s="697"/>
      <c r="AR113" s="738"/>
      <c r="AS113" s="738"/>
      <c r="AT113" s="739"/>
      <c r="AU113" s="589"/>
      <c r="AV113" s="590"/>
      <c r="AW113" s="590"/>
      <c r="AX113" s="591"/>
    </row>
    <row r="114" spans="1:50" ht="24" hidden="1" customHeight="1" x14ac:dyDescent="0.15">
      <c r="A114" s="586">
        <v>12</v>
      </c>
      <c r="B114" s="586">
        <v>1</v>
      </c>
      <c r="C114" s="740"/>
      <c r="D114" s="480"/>
      <c r="E114" s="480"/>
      <c r="F114" s="480"/>
      <c r="G114" s="480"/>
      <c r="H114" s="480"/>
      <c r="I114" s="480"/>
      <c r="J114" s="480"/>
      <c r="K114" s="480"/>
      <c r="L114" s="698"/>
      <c r="M114" s="74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698"/>
      <c r="AK114" s="589"/>
      <c r="AL114" s="590"/>
      <c r="AM114" s="590"/>
      <c r="AN114" s="590"/>
      <c r="AO114" s="590"/>
      <c r="AP114" s="591"/>
      <c r="AQ114" s="697"/>
      <c r="AR114" s="738"/>
      <c r="AS114" s="738"/>
      <c r="AT114" s="739"/>
      <c r="AU114" s="589"/>
      <c r="AV114" s="590"/>
      <c r="AW114" s="590"/>
      <c r="AX114" s="591"/>
    </row>
    <row r="115" spans="1:50" ht="24" hidden="1" customHeight="1" x14ac:dyDescent="0.15">
      <c r="A115" s="586">
        <v>13</v>
      </c>
      <c r="B115" s="586">
        <v>1</v>
      </c>
      <c r="C115" s="740"/>
      <c r="D115" s="480"/>
      <c r="E115" s="480"/>
      <c r="F115" s="480"/>
      <c r="G115" s="480"/>
      <c r="H115" s="480"/>
      <c r="I115" s="480"/>
      <c r="J115" s="480"/>
      <c r="K115" s="480"/>
      <c r="L115" s="698"/>
      <c r="M115" s="74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698"/>
      <c r="AK115" s="589"/>
      <c r="AL115" s="590"/>
      <c r="AM115" s="590"/>
      <c r="AN115" s="590"/>
      <c r="AO115" s="590"/>
      <c r="AP115" s="591"/>
      <c r="AQ115" s="697"/>
      <c r="AR115" s="738"/>
      <c r="AS115" s="738"/>
      <c r="AT115" s="739"/>
      <c r="AU115" s="589"/>
      <c r="AV115" s="590"/>
      <c r="AW115" s="590"/>
      <c r="AX115" s="591"/>
    </row>
    <row r="116" spans="1:50" ht="24" hidden="1" customHeight="1" x14ac:dyDescent="0.15">
      <c r="A116" s="586">
        <v>14</v>
      </c>
      <c r="B116" s="586">
        <v>1</v>
      </c>
      <c r="C116" s="740"/>
      <c r="D116" s="480"/>
      <c r="E116" s="480"/>
      <c r="F116" s="480"/>
      <c r="G116" s="480"/>
      <c r="H116" s="480"/>
      <c r="I116" s="480"/>
      <c r="J116" s="480"/>
      <c r="K116" s="480"/>
      <c r="L116" s="698"/>
      <c r="M116" s="74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698"/>
      <c r="AK116" s="589"/>
      <c r="AL116" s="590"/>
      <c r="AM116" s="590"/>
      <c r="AN116" s="590"/>
      <c r="AO116" s="590"/>
      <c r="AP116" s="591"/>
      <c r="AQ116" s="697"/>
      <c r="AR116" s="738"/>
      <c r="AS116" s="738"/>
      <c r="AT116" s="739"/>
      <c r="AU116" s="589"/>
      <c r="AV116" s="590"/>
      <c r="AW116" s="590"/>
      <c r="AX116" s="591"/>
    </row>
    <row r="117" spans="1:50" ht="24" hidden="1" customHeight="1" x14ac:dyDescent="0.15">
      <c r="A117" s="586">
        <v>15</v>
      </c>
      <c r="B117" s="586">
        <v>1</v>
      </c>
      <c r="C117" s="740"/>
      <c r="D117" s="480"/>
      <c r="E117" s="480"/>
      <c r="F117" s="480"/>
      <c r="G117" s="480"/>
      <c r="H117" s="480"/>
      <c r="I117" s="480"/>
      <c r="J117" s="480"/>
      <c r="K117" s="480"/>
      <c r="L117" s="698"/>
      <c r="M117" s="74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698"/>
      <c r="AK117" s="589"/>
      <c r="AL117" s="590"/>
      <c r="AM117" s="590"/>
      <c r="AN117" s="590"/>
      <c r="AO117" s="590"/>
      <c r="AP117" s="591"/>
      <c r="AQ117" s="697"/>
      <c r="AR117" s="738"/>
      <c r="AS117" s="738"/>
      <c r="AT117" s="739"/>
      <c r="AU117" s="589"/>
      <c r="AV117" s="590"/>
      <c r="AW117" s="590"/>
      <c r="AX117" s="591"/>
    </row>
    <row r="118" spans="1:50" ht="24" hidden="1" customHeight="1" x14ac:dyDescent="0.15">
      <c r="A118" s="586">
        <v>16</v>
      </c>
      <c r="B118" s="586">
        <v>1</v>
      </c>
      <c r="C118" s="740"/>
      <c r="D118" s="480"/>
      <c r="E118" s="480"/>
      <c r="F118" s="480"/>
      <c r="G118" s="480"/>
      <c r="H118" s="480"/>
      <c r="I118" s="480"/>
      <c r="J118" s="480"/>
      <c r="K118" s="480"/>
      <c r="L118" s="698"/>
      <c r="M118" s="74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698"/>
      <c r="AK118" s="589"/>
      <c r="AL118" s="590"/>
      <c r="AM118" s="590"/>
      <c r="AN118" s="590"/>
      <c r="AO118" s="590"/>
      <c r="AP118" s="591"/>
      <c r="AQ118" s="697"/>
      <c r="AR118" s="738"/>
      <c r="AS118" s="738"/>
      <c r="AT118" s="739"/>
      <c r="AU118" s="589"/>
      <c r="AV118" s="590"/>
      <c r="AW118" s="590"/>
      <c r="AX118" s="591"/>
    </row>
    <row r="119" spans="1:50" ht="24" hidden="1" customHeight="1" x14ac:dyDescent="0.15">
      <c r="A119" s="586">
        <v>17</v>
      </c>
      <c r="B119" s="586">
        <v>1</v>
      </c>
      <c r="C119" s="740"/>
      <c r="D119" s="480"/>
      <c r="E119" s="480"/>
      <c r="F119" s="480"/>
      <c r="G119" s="480"/>
      <c r="H119" s="480"/>
      <c r="I119" s="480"/>
      <c r="J119" s="480"/>
      <c r="K119" s="480"/>
      <c r="L119" s="698"/>
      <c r="M119" s="74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698"/>
      <c r="AK119" s="589"/>
      <c r="AL119" s="590"/>
      <c r="AM119" s="590"/>
      <c r="AN119" s="590"/>
      <c r="AO119" s="590"/>
      <c r="AP119" s="591"/>
      <c r="AQ119" s="697"/>
      <c r="AR119" s="738"/>
      <c r="AS119" s="738"/>
      <c r="AT119" s="739"/>
      <c r="AU119" s="589"/>
      <c r="AV119" s="590"/>
      <c r="AW119" s="590"/>
      <c r="AX119" s="591"/>
    </row>
    <row r="120" spans="1:50" ht="24" hidden="1" customHeight="1" x14ac:dyDescent="0.15">
      <c r="A120" s="586">
        <v>18</v>
      </c>
      <c r="B120" s="586">
        <v>1</v>
      </c>
      <c r="C120" s="740"/>
      <c r="D120" s="480"/>
      <c r="E120" s="480"/>
      <c r="F120" s="480"/>
      <c r="G120" s="480"/>
      <c r="H120" s="480"/>
      <c r="I120" s="480"/>
      <c r="J120" s="480"/>
      <c r="K120" s="480"/>
      <c r="L120" s="698"/>
      <c r="M120" s="74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698"/>
      <c r="AK120" s="589"/>
      <c r="AL120" s="590"/>
      <c r="AM120" s="590"/>
      <c r="AN120" s="590"/>
      <c r="AO120" s="590"/>
      <c r="AP120" s="591"/>
      <c r="AQ120" s="697"/>
      <c r="AR120" s="738"/>
      <c r="AS120" s="738"/>
      <c r="AT120" s="739"/>
      <c r="AU120" s="589"/>
      <c r="AV120" s="590"/>
      <c r="AW120" s="590"/>
      <c r="AX120" s="591"/>
    </row>
    <row r="121" spans="1:50" ht="24" hidden="1" customHeight="1" x14ac:dyDescent="0.15">
      <c r="A121" s="586">
        <v>19</v>
      </c>
      <c r="B121" s="586">
        <v>1</v>
      </c>
      <c r="C121" s="740"/>
      <c r="D121" s="480"/>
      <c r="E121" s="480"/>
      <c r="F121" s="480"/>
      <c r="G121" s="480"/>
      <c r="H121" s="480"/>
      <c r="I121" s="480"/>
      <c r="J121" s="480"/>
      <c r="K121" s="480"/>
      <c r="L121" s="698"/>
      <c r="M121" s="74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698"/>
      <c r="AK121" s="589"/>
      <c r="AL121" s="590"/>
      <c r="AM121" s="590"/>
      <c r="AN121" s="590"/>
      <c r="AO121" s="590"/>
      <c r="AP121" s="591"/>
      <c r="AQ121" s="697"/>
      <c r="AR121" s="738"/>
      <c r="AS121" s="738"/>
      <c r="AT121" s="739"/>
      <c r="AU121" s="589"/>
      <c r="AV121" s="590"/>
      <c r="AW121" s="590"/>
      <c r="AX121" s="591"/>
    </row>
    <row r="122" spans="1:50" ht="24" hidden="1" customHeight="1" x14ac:dyDescent="0.15">
      <c r="A122" s="586">
        <v>20</v>
      </c>
      <c r="B122" s="586">
        <v>1</v>
      </c>
      <c r="C122" s="740"/>
      <c r="D122" s="480"/>
      <c r="E122" s="480"/>
      <c r="F122" s="480"/>
      <c r="G122" s="480"/>
      <c r="H122" s="480"/>
      <c r="I122" s="480"/>
      <c r="J122" s="480"/>
      <c r="K122" s="480"/>
      <c r="L122" s="698"/>
      <c r="M122" s="74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698"/>
      <c r="AK122" s="589"/>
      <c r="AL122" s="590"/>
      <c r="AM122" s="590"/>
      <c r="AN122" s="590"/>
      <c r="AO122" s="590"/>
      <c r="AP122" s="591"/>
      <c r="AQ122" s="697"/>
      <c r="AR122" s="738"/>
      <c r="AS122" s="738"/>
      <c r="AT122" s="739"/>
      <c r="AU122" s="589"/>
      <c r="AV122" s="590"/>
      <c r="AW122" s="590"/>
      <c r="AX122" s="591"/>
    </row>
    <row r="123" spans="1:50" ht="24" hidden="1" customHeight="1" x14ac:dyDescent="0.15">
      <c r="A123" s="586">
        <v>21</v>
      </c>
      <c r="B123" s="586">
        <v>1</v>
      </c>
      <c r="C123" s="740"/>
      <c r="D123" s="480"/>
      <c r="E123" s="480"/>
      <c r="F123" s="480"/>
      <c r="G123" s="480"/>
      <c r="H123" s="480"/>
      <c r="I123" s="480"/>
      <c r="J123" s="480"/>
      <c r="K123" s="480"/>
      <c r="L123" s="698"/>
      <c r="M123" s="74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698"/>
      <c r="AK123" s="589"/>
      <c r="AL123" s="590"/>
      <c r="AM123" s="590"/>
      <c r="AN123" s="590"/>
      <c r="AO123" s="590"/>
      <c r="AP123" s="591"/>
      <c r="AQ123" s="697"/>
      <c r="AR123" s="738"/>
      <c r="AS123" s="738"/>
      <c r="AT123" s="739"/>
      <c r="AU123" s="589"/>
      <c r="AV123" s="590"/>
      <c r="AW123" s="590"/>
      <c r="AX123" s="591"/>
    </row>
    <row r="124" spans="1:50" ht="24" hidden="1" customHeight="1" x14ac:dyDescent="0.15">
      <c r="A124" s="586">
        <v>22</v>
      </c>
      <c r="B124" s="586">
        <v>1</v>
      </c>
      <c r="C124" s="740"/>
      <c r="D124" s="480"/>
      <c r="E124" s="480"/>
      <c r="F124" s="480"/>
      <c r="G124" s="480"/>
      <c r="H124" s="480"/>
      <c r="I124" s="480"/>
      <c r="J124" s="480"/>
      <c r="K124" s="480"/>
      <c r="L124" s="698"/>
      <c r="M124" s="74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698"/>
      <c r="AK124" s="589"/>
      <c r="AL124" s="590"/>
      <c r="AM124" s="590"/>
      <c r="AN124" s="590"/>
      <c r="AO124" s="590"/>
      <c r="AP124" s="591"/>
      <c r="AQ124" s="697"/>
      <c r="AR124" s="738"/>
      <c r="AS124" s="738"/>
      <c r="AT124" s="739"/>
      <c r="AU124" s="589"/>
      <c r="AV124" s="590"/>
      <c r="AW124" s="590"/>
      <c r="AX124" s="591"/>
    </row>
    <row r="125" spans="1:50" ht="24" hidden="1" customHeight="1" x14ac:dyDescent="0.15">
      <c r="A125" s="586">
        <v>23</v>
      </c>
      <c r="B125" s="586">
        <v>1</v>
      </c>
      <c r="C125" s="740"/>
      <c r="D125" s="480"/>
      <c r="E125" s="480"/>
      <c r="F125" s="480"/>
      <c r="G125" s="480"/>
      <c r="H125" s="480"/>
      <c r="I125" s="480"/>
      <c r="J125" s="480"/>
      <c r="K125" s="480"/>
      <c r="L125" s="698"/>
      <c r="M125" s="74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698"/>
      <c r="AK125" s="589"/>
      <c r="AL125" s="590"/>
      <c r="AM125" s="590"/>
      <c r="AN125" s="590"/>
      <c r="AO125" s="590"/>
      <c r="AP125" s="591"/>
      <c r="AQ125" s="697"/>
      <c r="AR125" s="738"/>
      <c r="AS125" s="738"/>
      <c r="AT125" s="739"/>
      <c r="AU125" s="589"/>
      <c r="AV125" s="590"/>
      <c r="AW125" s="590"/>
      <c r="AX125" s="591"/>
    </row>
    <row r="126" spans="1:50" ht="24" hidden="1" customHeight="1" x14ac:dyDescent="0.15">
      <c r="A126" s="586">
        <v>24</v>
      </c>
      <c r="B126" s="586">
        <v>1</v>
      </c>
      <c r="C126" s="740"/>
      <c r="D126" s="480"/>
      <c r="E126" s="480"/>
      <c r="F126" s="480"/>
      <c r="G126" s="480"/>
      <c r="H126" s="480"/>
      <c r="I126" s="480"/>
      <c r="J126" s="480"/>
      <c r="K126" s="480"/>
      <c r="L126" s="698"/>
      <c r="M126" s="74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698"/>
      <c r="AK126" s="589"/>
      <c r="AL126" s="590"/>
      <c r="AM126" s="590"/>
      <c r="AN126" s="590"/>
      <c r="AO126" s="590"/>
      <c r="AP126" s="591"/>
      <c r="AQ126" s="697"/>
      <c r="AR126" s="738"/>
      <c r="AS126" s="738"/>
      <c r="AT126" s="739"/>
      <c r="AU126" s="589"/>
      <c r="AV126" s="590"/>
      <c r="AW126" s="590"/>
      <c r="AX126" s="591"/>
    </row>
    <row r="127" spans="1:50" ht="24" hidden="1" customHeight="1" x14ac:dyDescent="0.15">
      <c r="A127" s="586">
        <v>25</v>
      </c>
      <c r="B127" s="586">
        <v>1</v>
      </c>
      <c r="C127" s="740"/>
      <c r="D127" s="480"/>
      <c r="E127" s="480"/>
      <c r="F127" s="480"/>
      <c r="G127" s="480"/>
      <c r="H127" s="480"/>
      <c r="I127" s="480"/>
      <c r="J127" s="480"/>
      <c r="K127" s="480"/>
      <c r="L127" s="698"/>
      <c r="M127" s="74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698"/>
      <c r="AK127" s="589"/>
      <c r="AL127" s="590"/>
      <c r="AM127" s="590"/>
      <c r="AN127" s="590"/>
      <c r="AO127" s="590"/>
      <c r="AP127" s="591"/>
      <c r="AQ127" s="697"/>
      <c r="AR127" s="738"/>
      <c r="AS127" s="738"/>
      <c r="AT127" s="739"/>
      <c r="AU127" s="589"/>
      <c r="AV127" s="590"/>
      <c r="AW127" s="590"/>
      <c r="AX127" s="591"/>
    </row>
    <row r="128" spans="1:50" ht="24" hidden="1" customHeight="1" x14ac:dyDescent="0.15">
      <c r="A128" s="586">
        <v>26</v>
      </c>
      <c r="B128" s="586">
        <v>1</v>
      </c>
      <c r="C128" s="740"/>
      <c r="D128" s="480"/>
      <c r="E128" s="480"/>
      <c r="F128" s="480"/>
      <c r="G128" s="480"/>
      <c r="H128" s="480"/>
      <c r="I128" s="480"/>
      <c r="J128" s="480"/>
      <c r="K128" s="480"/>
      <c r="L128" s="698"/>
      <c r="M128" s="74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698"/>
      <c r="AK128" s="589"/>
      <c r="AL128" s="590"/>
      <c r="AM128" s="590"/>
      <c r="AN128" s="590"/>
      <c r="AO128" s="590"/>
      <c r="AP128" s="591"/>
      <c r="AQ128" s="697"/>
      <c r="AR128" s="738"/>
      <c r="AS128" s="738"/>
      <c r="AT128" s="739"/>
      <c r="AU128" s="589"/>
      <c r="AV128" s="590"/>
      <c r="AW128" s="590"/>
      <c r="AX128" s="591"/>
    </row>
    <row r="129" spans="1:50" ht="24" hidden="1" customHeight="1" x14ac:dyDescent="0.15">
      <c r="A129" s="586">
        <v>27</v>
      </c>
      <c r="B129" s="586">
        <v>1</v>
      </c>
      <c r="C129" s="740"/>
      <c r="D129" s="480"/>
      <c r="E129" s="480"/>
      <c r="F129" s="480"/>
      <c r="G129" s="480"/>
      <c r="H129" s="480"/>
      <c r="I129" s="480"/>
      <c r="J129" s="480"/>
      <c r="K129" s="480"/>
      <c r="L129" s="698"/>
      <c r="M129" s="74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698"/>
      <c r="AK129" s="589"/>
      <c r="AL129" s="590"/>
      <c r="AM129" s="590"/>
      <c r="AN129" s="590"/>
      <c r="AO129" s="590"/>
      <c r="AP129" s="591"/>
      <c r="AQ129" s="697"/>
      <c r="AR129" s="738"/>
      <c r="AS129" s="738"/>
      <c r="AT129" s="739"/>
      <c r="AU129" s="589"/>
      <c r="AV129" s="590"/>
      <c r="AW129" s="590"/>
      <c r="AX129" s="591"/>
    </row>
    <row r="130" spans="1:50" ht="24" hidden="1" customHeight="1" x14ac:dyDescent="0.15">
      <c r="A130" s="586">
        <v>28</v>
      </c>
      <c r="B130" s="586">
        <v>1</v>
      </c>
      <c r="C130" s="740"/>
      <c r="D130" s="480"/>
      <c r="E130" s="480"/>
      <c r="F130" s="480"/>
      <c r="G130" s="480"/>
      <c r="H130" s="480"/>
      <c r="I130" s="480"/>
      <c r="J130" s="480"/>
      <c r="K130" s="480"/>
      <c r="L130" s="698"/>
      <c r="M130" s="74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698"/>
      <c r="AK130" s="589"/>
      <c r="AL130" s="590"/>
      <c r="AM130" s="590"/>
      <c r="AN130" s="590"/>
      <c r="AO130" s="590"/>
      <c r="AP130" s="591"/>
      <c r="AQ130" s="697"/>
      <c r="AR130" s="738"/>
      <c r="AS130" s="738"/>
      <c r="AT130" s="739"/>
      <c r="AU130" s="589"/>
      <c r="AV130" s="590"/>
      <c r="AW130" s="590"/>
      <c r="AX130" s="591"/>
    </row>
    <row r="131" spans="1:50" ht="24" hidden="1" customHeight="1" x14ac:dyDescent="0.15">
      <c r="A131" s="586">
        <v>29</v>
      </c>
      <c r="B131" s="586">
        <v>1</v>
      </c>
      <c r="C131" s="740"/>
      <c r="D131" s="480"/>
      <c r="E131" s="480"/>
      <c r="F131" s="480"/>
      <c r="G131" s="480"/>
      <c r="H131" s="480"/>
      <c r="I131" s="480"/>
      <c r="J131" s="480"/>
      <c r="K131" s="480"/>
      <c r="L131" s="698"/>
      <c r="M131" s="74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698"/>
      <c r="AK131" s="589"/>
      <c r="AL131" s="590"/>
      <c r="AM131" s="590"/>
      <c r="AN131" s="590"/>
      <c r="AO131" s="590"/>
      <c r="AP131" s="591"/>
      <c r="AQ131" s="697"/>
      <c r="AR131" s="738"/>
      <c r="AS131" s="738"/>
      <c r="AT131" s="739"/>
      <c r="AU131" s="589"/>
      <c r="AV131" s="590"/>
      <c r="AW131" s="590"/>
      <c r="AX131" s="591"/>
    </row>
    <row r="132" spans="1:50" ht="24" hidden="1" customHeight="1" x14ac:dyDescent="0.15">
      <c r="A132" s="586">
        <v>30</v>
      </c>
      <c r="B132" s="586">
        <v>1</v>
      </c>
      <c r="C132" s="740"/>
      <c r="D132" s="480"/>
      <c r="E132" s="480"/>
      <c r="F132" s="480"/>
      <c r="G132" s="480"/>
      <c r="H132" s="480"/>
      <c r="I132" s="480"/>
      <c r="J132" s="480"/>
      <c r="K132" s="480"/>
      <c r="L132" s="698"/>
      <c r="M132" s="74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698"/>
      <c r="AK132" s="589"/>
      <c r="AL132" s="590"/>
      <c r="AM132" s="590"/>
      <c r="AN132" s="590"/>
      <c r="AO132" s="590"/>
      <c r="AP132" s="591"/>
      <c r="AQ132" s="697"/>
      <c r="AR132" s="738"/>
      <c r="AS132" s="738"/>
      <c r="AT132" s="739"/>
      <c r="AU132" s="589"/>
      <c r="AV132" s="590"/>
      <c r="AW132" s="590"/>
      <c r="AX132" s="591"/>
    </row>
    <row r="134" spans="1:50" x14ac:dyDescent="0.15">
      <c r="A134" s="9"/>
      <c r="B134" s="70" t="s">
        <v>402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94" t="s">
        <v>391</v>
      </c>
      <c r="D135" s="95"/>
      <c r="E135" s="95"/>
      <c r="F135" s="95"/>
      <c r="G135" s="95"/>
      <c r="H135" s="95"/>
      <c r="I135" s="95"/>
      <c r="J135" s="95"/>
      <c r="K135" s="95"/>
      <c r="L135" s="96"/>
      <c r="M135" s="94" t="s">
        <v>392</v>
      </c>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6"/>
      <c r="AK135" s="746" t="s">
        <v>393</v>
      </c>
      <c r="AL135" s="747"/>
      <c r="AM135" s="747"/>
      <c r="AN135" s="747"/>
      <c r="AO135" s="747"/>
      <c r="AP135" s="748"/>
      <c r="AQ135" s="94" t="s">
        <v>23</v>
      </c>
      <c r="AR135" s="95"/>
      <c r="AS135" s="95"/>
      <c r="AT135" s="96"/>
      <c r="AU135" s="94" t="s">
        <v>24</v>
      </c>
      <c r="AV135" s="95"/>
      <c r="AW135" s="95"/>
      <c r="AX135" s="96"/>
    </row>
    <row r="136" spans="1:50" ht="27.75" customHeight="1" x14ac:dyDescent="0.15">
      <c r="A136" s="586">
        <v>1</v>
      </c>
      <c r="B136" s="586">
        <v>1</v>
      </c>
      <c r="C136" s="740" t="s">
        <v>543</v>
      </c>
      <c r="D136" s="480"/>
      <c r="E136" s="480"/>
      <c r="F136" s="480"/>
      <c r="G136" s="480"/>
      <c r="H136" s="480"/>
      <c r="I136" s="480"/>
      <c r="J136" s="480"/>
      <c r="K136" s="480"/>
      <c r="L136" s="698"/>
      <c r="M136" s="740" t="s">
        <v>544</v>
      </c>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698"/>
      <c r="AK136" s="589">
        <v>4</v>
      </c>
      <c r="AL136" s="590"/>
      <c r="AM136" s="590"/>
      <c r="AN136" s="590"/>
      <c r="AO136" s="590"/>
      <c r="AP136" s="591"/>
      <c r="AQ136" s="741" t="s">
        <v>609</v>
      </c>
      <c r="AR136" s="742"/>
      <c r="AS136" s="742"/>
      <c r="AT136" s="743"/>
      <c r="AU136" s="701" t="s">
        <v>451</v>
      </c>
      <c r="AV136" s="744"/>
      <c r="AW136" s="744"/>
      <c r="AX136" s="745"/>
    </row>
    <row r="137" spans="1:50" ht="24" hidden="1" customHeight="1" x14ac:dyDescent="0.15">
      <c r="A137" s="586">
        <v>2</v>
      </c>
      <c r="B137" s="586">
        <v>1</v>
      </c>
      <c r="C137" s="740"/>
      <c r="D137" s="480"/>
      <c r="E137" s="480"/>
      <c r="F137" s="480"/>
      <c r="G137" s="480"/>
      <c r="H137" s="480"/>
      <c r="I137" s="480"/>
      <c r="J137" s="480"/>
      <c r="K137" s="480"/>
      <c r="L137" s="698"/>
      <c r="M137" s="74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698"/>
      <c r="AK137" s="589"/>
      <c r="AL137" s="590"/>
      <c r="AM137" s="590"/>
      <c r="AN137" s="590"/>
      <c r="AO137" s="590"/>
      <c r="AP137" s="591"/>
      <c r="AQ137" s="697"/>
      <c r="AR137" s="738"/>
      <c r="AS137" s="738"/>
      <c r="AT137" s="739"/>
      <c r="AU137" s="589"/>
      <c r="AV137" s="590"/>
      <c r="AW137" s="590"/>
      <c r="AX137" s="591"/>
    </row>
    <row r="138" spans="1:50" ht="24" hidden="1" customHeight="1" x14ac:dyDescent="0.15">
      <c r="A138" s="586">
        <v>3</v>
      </c>
      <c r="B138" s="586">
        <v>1</v>
      </c>
      <c r="C138" s="740"/>
      <c r="D138" s="480"/>
      <c r="E138" s="480"/>
      <c r="F138" s="480"/>
      <c r="G138" s="480"/>
      <c r="H138" s="480"/>
      <c r="I138" s="480"/>
      <c r="J138" s="480"/>
      <c r="K138" s="480"/>
      <c r="L138" s="698"/>
      <c r="M138" s="74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698"/>
      <c r="AK138" s="589"/>
      <c r="AL138" s="590"/>
      <c r="AM138" s="590"/>
      <c r="AN138" s="590"/>
      <c r="AO138" s="590"/>
      <c r="AP138" s="591"/>
      <c r="AQ138" s="697"/>
      <c r="AR138" s="738"/>
      <c r="AS138" s="738"/>
      <c r="AT138" s="739"/>
      <c r="AU138" s="589"/>
      <c r="AV138" s="590"/>
      <c r="AW138" s="590"/>
      <c r="AX138" s="591"/>
    </row>
    <row r="139" spans="1:50" ht="24" hidden="1" customHeight="1" x14ac:dyDescent="0.15">
      <c r="A139" s="586">
        <v>4</v>
      </c>
      <c r="B139" s="586">
        <v>1</v>
      </c>
      <c r="C139" s="740"/>
      <c r="D139" s="480"/>
      <c r="E139" s="480"/>
      <c r="F139" s="480"/>
      <c r="G139" s="480"/>
      <c r="H139" s="480"/>
      <c r="I139" s="480"/>
      <c r="J139" s="480"/>
      <c r="K139" s="480"/>
      <c r="L139" s="698"/>
      <c r="M139" s="74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698"/>
      <c r="AK139" s="589"/>
      <c r="AL139" s="590"/>
      <c r="AM139" s="590"/>
      <c r="AN139" s="590"/>
      <c r="AO139" s="590"/>
      <c r="AP139" s="591"/>
      <c r="AQ139" s="697"/>
      <c r="AR139" s="738"/>
      <c r="AS139" s="738"/>
      <c r="AT139" s="739"/>
      <c r="AU139" s="589"/>
      <c r="AV139" s="590"/>
      <c r="AW139" s="590"/>
      <c r="AX139" s="591"/>
    </row>
    <row r="140" spans="1:50" ht="24" hidden="1" customHeight="1" x14ac:dyDescent="0.15">
      <c r="A140" s="586">
        <v>5</v>
      </c>
      <c r="B140" s="586">
        <v>1</v>
      </c>
      <c r="C140" s="740"/>
      <c r="D140" s="480"/>
      <c r="E140" s="480"/>
      <c r="F140" s="480"/>
      <c r="G140" s="480"/>
      <c r="H140" s="480"/>
      <c r="I140" s="480"/>
      <c r="J140" s="480"/>
      <c r="K140" s="480"/>
      <c r="L140" s="698"/>
      <c r="M140" s="74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698"/>
      <c r="AK140" s="589"/>
      <c r="AL140" s="590"/>
      <c r="AM140" s="590"/>
      <c r="AN140" s="590"/>
      <c r="AO140" s="590"/>
      <c r="AP140" s="591"/>
      <c r="AQ140" s="697"/>
      <c r="AR140" s="738"/>
      <c r="AS140" s="738"/>
      <c r="AT140" s="739"/>
      <c r="AU140" s="589"/>
      <c r="AV140" s="590"/>
      <c r="AW140" s="590"/>
      <c r="AX140" s="591"/>
    </row>
    <row r="141" spans="1:50" ht="24" hidden="1" customHeight="1" x14ac:dyDescent="0.15">
      <c r="A141" s="586">
        <v>6</v>
      </c>
      <c r="B141" s="586">
        <v>1</v>
      </c>
      <c r="C141" s="740"/>
      <c r="D141" s="480"/>
      <c r="E141" s="480"/>
      <c r="F141" s="480"/>
      <c r="G141" s="480"/>
      <c r="H141" s="480"/>
      <c r="I141" s="480"/>
      <c r="J141" s="480"/>
      <c r="K141" s="480"/>
      <c r="L141" s="698"/>
      <c r="M141" s="74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698"/>
      <c r="AK141" s="589"/>
      <c r="AL141" s="590"/>
      <c r="AM141" s="590"/>
      <c r="AN141" s="590"/>
      <c r="AO141" s="590"/>
      <c r="AP141" s="591"/>
      <c r="AQ141" s="697"/>
      <c r="AR141" s="738"/>
      <c r="AS141" s="738"/>
      <c r="AT141" s="739"/>
      <c r="AU141" s="589"/>
      <c r="AV141" s="590"/>
      <c r="AW141" s="590"/>
      <c r="AX141" s="591"/>
    </row>
    <row r="142" spans="1:50" ht="24" hidden="1" customHeight="1" x14ac:dyDescent="0.15">
      <c r="A142" s="586">
        <v>7</v>
      </c>
      <c r="B142" s="586">
        <v>1</v>
      </c>
      <c r="C142" s="740"/>
      <c r="D142" s="480"/>
      <c r="E142" s="480"/>
      <c r="F142" s="480"/>
      <c r="G142" s="480"/>
      <c r="H142" s="480"/>
      <c r="I142" s="480"/>
      <c r="J142" s="480"/>
      <c r="K142" s="480"/>
      <c r="L142" s="698"/>
      <c r="M142" s="74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698"/>
      <c r="AK142" s="589"/>
      <c r="AL142" s="590"/>
      <c r="AM142" s="590"/>
      <c r="AN142" s="590"/>
      <c r="AO142" s="590"/>
      <c r="AP142" s="591"/>
      <c r="AQ142" s="697"/>
      <c r="AR142" s="738"/>
      <c r="AS142" s="738"/>
      <c r="AT142" s="739"/>
      <c r="AU142" s="589"/>
      <c r="AV142" s="590"/>
      <c r="AW142" s="590"/>
      <c r="AX142" s="591"/>
    </row>
    <row r="143" spans="1:50" ht="24" hidden="1" customHeight="1" x14ac:dyDescent="0.15">
      <c r="A143" s="586">
        <v>8</v>
      </c>
      <c r="B143" s="586">
        <v>1</v>
      </c>
      <c r="C143" s="740"/>
      <c r="D143" s="480"/>
      <c r="E143" s="480"/>
      <c r="F143" s="480"/>
      <c r="G143" s="480"/>
      <c r="H143" s="480"/>
      <c r="I143" s="480"/>
      <c r="J143" s="480"/>
      <c r="K143" s="480"/>
      <c r="L143" s="698"/>
      <c r="M143" s="74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698"/>
      <c r="AK143" s="589"/>
      <c r="AL143" s="590"/>
      <c r="AM143" s="590"/>
      <c r="AN143" s="590"/>
      <c r="AO143" s="590"/>
      <c r="AP143" s="591"/>
      <c r="AQ143" s="697"/>
      <c r="AR143" s="738"/>
      <c r="AS143" s="738"/>
      <c r="AT143" s="739"/>
      <c r="AU143" s="589"/>
      <c r="AV143" s="590"/>
      <c r="AW143" s="590"/>
      <c r="AX143" s="591"/>
    </row>
    <row r="144" spans="1:50" ht="24" hidden="1" customHeight="1" x14ac:dyDescent="0.15">
      <c r="A144" s="586">
        <v>9</v>
      </c>
      <c r="B144" s="586">
        <v>1</v>
      </c>
      <c r="C144" s="740"/>
      <c r="D144" s="480"/>
      <c r="E144" s="480"/>
      <c r="F144" s="480"/>
      <c r="G144" s="480"/>
      <c r="H144" s="480"/>
      <c r="I144" s="480"/>
      <c r="J144" s="480"/>
      <c r="K144" s="480"/>
      <c r="L144" s="698"/>
      <c r="M144" s="74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698"/>
      <c r="AK144" s="589"/>
      <c r="AL144" s="590"/>
      <c r="AM144" s="590"/>
      <c r="AN144" s="590"/>
      <c r="AO144" s="590"/>
      <c r="AP144" s="591"/>
      <c r="AQ144" s="697"/>
      <c r="AR144" s="738"/>
      <c r="AS144" s="738"/>
      <c r="AT144" s="739"/>
      <c r="AU144" s="589"/>
      <c r="AV144" s="590"/>
      <c r="AW144" s="590"/>
      <c r="AX144" s="591"/>
    </row>
    <row r="145" spans="1:50" ht="24" hidden="1" customHeight="1" x14ac:dyDescent="0.15">
      <c r="A145" s="586">
        <v>10</v>
      </c>
      <c r="B145" s="586">
        <v>1</v>
      </c>
      <c r="C145" s="740"/>
      <c r="D145" s="480"/>
      <c r="E145" s="480"/>
      <c r="F145" s="480"/>
      <c r="G145" s="480"/>
      <c r="H145" s="480"/>
      <c r="I145" s="480"/>
      <c r="J145" s="480"/>
      <c r="K145" s="480"/>
      <c r="L145" s="698"/>
      <c r="M145" s="74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698"/>
      <c r="AK145" s="589"/>
      <c r="AL145" s="590"/>
      <c r="AM145" s="590"/>
      <c r="AN145" s="590"/>
      <c r="AO145" s="590"/>
      <c r="AP145" s="591"/>
      <c r="AQ145" s="697"/>
      <c r="AR145" s="738"/>
      <c r="AS145" s="738"/>
      <c r="AT145" s="739"/>
      <c r="AU145" s="589"/>
      <c r="AV145" s="590"/>
      <c r="AW145" s="590"/>
      <c r="AX145" s="591"/>
    </row>
    <row r="146" spans="1:50" ht="24" hidden="1" customHeight="1" x14ac:dyDescent="0.15">
      <c r="A146" s="586">
        <v>11</v>
      </c>
      <c r="B146" s="586">
        <v>1</v>
      </c>
      <c r="C146" s="740"/>
      <c r="D146" s="480"/>
      <c r="E146" s="480"/>
      <c r="F146" s="480"/>
      <c r="G146" s="480"/>
      <c r="H146" s="480"/>
      <c r="I146" s="480"/>
      <c r="J146" s="480"/>
      <c r="K146" s="480"/>
      <c r="L146" s="698"/>
      <c r="M146" s="74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698"/>
      <c r="AK146" s="589"/>
      <c r="AL146" s="590"/>
      <c r="AM146" s="590"/>
      <c r="AN146" s="590"/>
      <c r="AO146" s="590"/>
      <c r="AP146" s="591"/>
      <c r="AQ146" s="697"/>
      <c r="AR146" s="738"/>
      <c r="AS146" s="738"/>
      <c r="AT146" s="739"/>
      <c r="AU146" s="589"/>
      <c r="AV146" s="590"/>
      <c r="AW146" s="590"/>
      <c r="AX146" s="591"/>
    </row>
    <row r="147" spans="1:50" ht="24" hidden="1" customHeight="1" x14ac:dyDescent="0.15">
      <c r="A147" s="586">
        <v>12</v>
      </c>
      <c r="B147" s="586">
        <v>1</v>
      </c>
      <c r="C147" s="740"/>
      <c r="D147" s="480"/>
      <c r="E147" s="480"/>
      <c r="F147" s="480"/>
      <c r="G147" s="480"/>
      <c r="H147" s="480"/>
      <c r="I147" s="480"/>
      <c r="J147" s="480"/>
      <c r="K147" s="480"/>
      <c r="L147" s="698"/>
      <c r="M147" s="74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698"/>
      <c r="AK147" s="589"/>
      <c r="AL147" s="590"/>
      <c r="AM147" s="590"/>
      <c r="AN147" s="590"/>
      <c r="AO147" s="590"/>
      <c r="AP147" s="591"/>
      <c r="AQ147" s="697"/>
      <c r="AR147" s="738"/>
      <c r="AS147" s="738"/>
      <c r="AT147" s="739"/>
      <c r="AU147" s="589"/>
      <c r="AV147" s="590"/>
      <c r="AW147" s="590"/>
      <c r="AX147" s="591"/>
    </row>
    <row r="148" spans="1:50" ht="24" hidden="1" customHeight="1" x14ac:dyDescent="0.15">
      <c r="A148" s="586">
        <v>13</v>
      </c>
      <c r="B148" s="586">
        <v>1</v>
      </c>
      <c r="C148" s="740"/>
      <c r="D148" s="480"/>
      <c r="E148" s="480"/>
      <c r="F148" s="480"/>
      <c r="G148" s="480"/>
      <c r="H148" s="480"/>
      <c r="I148" s="480"/>
      <c r="J148" s="480"/>
      <c r="K148" s="480"/>
      <c r="L148" s="698"/>
      <c r="M148" s="74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698"/>
      <c r="AK148" s="589"/>
      <c r="AL148" s="590"/>
      <c r="AM148" s="590"/>
      <c r="AN148" s="590"/>
      <c r="AO148" s="590"/>
      <c r="AP148" s="591"/>
      <c r="AQ148" s="697"/>
      <c r="AR148" s="738"/>
      <c r="AS148" s="738"/>
      <c r="AT148" s="739"/>
      <c r="AU148" s="589"/>
      <c r="AV148" s="590"/>
      <c r="AW148" s="590"/>
      <c r="AX148" s="591"/>
    </row>
    <row r="149" spans="1:50" ht="24" hidden="1" customHeight="1" x14ac:dyDescent="0.15">
      <c r="A149" s="586">
        <v>14</v>
      </c>
      <c r="B149" s="586">
        <v>1</v>
      </c>
      <c r="C149" s="740"/>
      <c r="D149" s="480"/>
      <c r="E149" s="480"/>
      <c r="F149" s="480"/>
      <c r="G149" s="480"/>
      <c r="H149" s="480"/>
      <c r="I149" s="480"/>
      <c r="J149" s="480"/>
      <c r="K149" s="480"/>
      <c r="L149" s="698"/>
      <c r="M149" s="74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698"/>
      <c r="AK149" s="589"/>
      <c r="AL149" s="590"/>
      <c r="AM149" s="590"/>
      <c r="AN149" s="590"/>
      <c r="AO149" s="590"/>
      <c r="AP149" s="591"/>
      <c r="AQ149" s="697"/>
      <c r="AR149" s="738"/>
      <c r="AS149" s="738"/>
      <c r="AT149" s="739"/>
      <c r="AU149" s="589"/>
      <c r="AV149" s="590"/>
      <c r="AW149" s="590"/>
      <c r="AX149" s="591"/>
    </row>
    <row r="150" spans="1:50" ht="24" hidden="1" customHeight="1" x14ac:dyDescent="0.15">
      <c r="A150" s="586">
        <v>15</v>
      </c>
      <c r="B150" s="586">
        <v>1</v>
      </c>
      <c r="C150" s="740"/>
      <c r="D150" s="480"/>
      <c r="E150" s="480"/>
      <c r="F150" s="480"/>
      <c r="G150" s="480"/>
      <c r="H150" s="480"/>
      <c r="I150" s="480"/>
      <c r="J150" s="480"/>
      <c r="K150" s="480"/>
      <c r="L150" s="698"/>
      <c r="M150" s="74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698"/>
      <c r="AK150" s="589"/>
      <c r="AL150" s="590"/>
      <c r="AM150" s="590"/>
      <c r="AN150" s="590"/>
      <c r="AO150" s="590"/>
      <c r="AP150" s="591"/>
      <c r="AQ150" s="697"/>
      <c r="AR150" s="738"/>
      <c r="AS150" s="738"/>
      <c r="AT150" s="739"/>
      <c r="AU150" s="589"/>
      <c r="AV150" s="590"/>
      <c r="AW150" s="590"/>
      <c r="AX150" s="591"/>
    </row>
    <row r="151" spans="1:50" ht="24" hidden="1" customHeight="1" x14ac:dyDescent="0.15">
      <c r="A151" s="586">
        <v>16</v>
      </c>
      <c r="B151" s="586">
        <v>1</v>
      </c>
      <c r="C151" s="740"/>
      <c r="D151" s="480"/>
      <c r="E151" s="480"/>
      <c r="F151" s="480"/>
      <c r="G151" s="480"/>
      <c r="H151" s="480"/>
      <c r="I151" s="480"/>
      <c r="J151" s="480"/>
      <c r="K151" s="480"/>
      <c r="L151" s="698"/>
      <c r="M151" s="74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698"/>
      <c r="AK151" s="589"/>
      <c r="AL151" s="590"/>
      <c r="AM151" s="590"/>
      <c r="AN151" s="590"/>
      <c r="AO151" s="590"/>
      <c r="AP151" s="591"/>
      <c r="AQ151" s="697"/>
      <c r="AR151" s="738"/>
      <c r="AS151" s="738"/>
      <c r="AT151" s="739"/>
      <c r="AU151" s="589"/>
      <c r="AV151" s="590"/>
      <c r="AW151" s="590"/>
      <c r="AX151" s="591"/>
    </row>
    <row r="152" spans="1:50" ht="24" hidden="1" customHeight="1" x14ac:dyDescent="0.15">
      <c r="A152" s="586">
        <v>17</v>
      </c>
      <c r="B152" s="586">
        <v>1</v>
      </c>
      <c r="C152" s="740"/>
      <c r="D152" s="480"/>
      <c r="E152" s="480"/>
      <c r="F152" s="480"/>
      <c r="G152" s="480"/>
      <c r="H152" s="480"/>
      <c r="I152" s="480"/>
      <c r="J152" s="480"/>
      <c r="K152" s="480"/>
      <c r="L152" s="698"/>
      <c r="M152" s="74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698"/>
      <c r="AK152" s="589"/>
      <c r="AL152" s="590"/>
      <c r="AM152" s="590"/>
      <c r="AN152" s="590"/>
      <c r="AO152" s="590"/>
      <c r="AP152" s="591"/>
      <c r="AQ152" s="697"/>
      <c r="AR152" s="738"/>
      <c r="AS152" s="738"/>
      <c r="AT152" s="739"/>
      <c r="AU152" s="589"/>
      <c r="AV152" s="590"/>
      <c r="AW152" s="590"/>
      <c r="AX152" s="591"/>
    </row>
    <row r="153" spans="1:50" ht="24" hidden="1" customHeight="1" x14ac:dyDescent="0.15">
      <c r="A153" s="586">
        <v>18</v>
      </c>
      <c r="B153" s="586">
        <v>1</v>
      </c>
      <c r="C153" s="740"/>
      <c r="D153" s="480"/>
      <c r="E153" s="480"/>
      <c r="F153" s="480"/>
      <c r="G153" s="480"/>
      <c r="H153" s="480"/>
      <c r="I153" s="480"/>
      <c r="J153" s="480"/>
      <c r="K153" s="480"/>
      <c r="L153" s="698"/>
      <c r="M153" s="74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698"/>
      <c r="AK153" s="589"/>
      <c r="AL153" s="590"/>
      <c r="AM153" s="590"/>
      <c r="AN153" s="590"/>
      <c r="AO153" s="590"/>
      <c r="AP153" s="591"/>
      <c r="AQ153" s="697"/>
      <c r="AR153" s="738"/>
      <c r="AS153" s="738"/>
      <c r="AT153" s="739"/>
      <c r="AU153" s="589"/>
      <c r="AV153" s="590"/>
      <c r="AW153" s="590"/>
      <c r="AX153" s="591"/>
    </row>
    <row r="154" spans="1:50" ht="24" hidden="1" customHeight="1" x14ac:dyDescent="0.15">
      <c r="A154" s="586">
        <v>19</v>
      </c>
      <c r="B154" s="586">
        <v>1</v>
      </c>
      <c r="C154" s="740"/>
      <c r="D154" s="480"/>
      <c r="E154" s="480"/>
      <c r="F154" s="480"/>
      <c r="G154" s="480"/>
      <c r="H154" s="480"/>
      <c r="I154" s="480"/>
      <c r="J154" s="480"/>
      <c r="K154" s="480"/>
      <c r="L154" s="698"/>
      <c r="M154" s="74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698"/>
      <c r="AK154" s="589"/>
      <c r="AL154" s="590"/>
      <c r="AM154" s="590"/>
      <c r="AN154" s="590"/>
      <c r="AO154" s="590"/>
      <c r="AP154" s="591"/>
      <c r="AQ154" s="697"/>
      <c r="AR154" s="738"/>
      <c r="AS154" s="738"/>
      <c r="AT154" s="739"/>
      <c r="AU154" s="589"/>
      <c r="AV154" s="590"/>
      <c r="AW154" s="590"/>
      <c r="AX154" s="591"/>
    </row>
    <row r="155" spans="1:50" ht="24" hidden="1" customHeight="1" x14ac:dyDescent="0.15">
      <c r="A155" s="586">
        <v>20</v>
      </c>
      <c r="B155" s="586">
        <v>1</v>
      </c>
      <c r="C155" s="740"/>
      <c r="D155" s="480"/>
      <c r="E155" s="480"/>
      <c r="F155" s="480"/>
      <c r="G155" s="480"/>
      <c r="H155" s="480"/>
      <c r="I155" s="480"/>
      <c r="J155" s="480"/>
      <c r="K155" s="480"/>
      <c r="L155" s="698"/>
      <c r="M155" s="74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698"/>
      <c r="AK155" s="589"/>
      <c r="AL155" s="590"/>
      <c r="AM155" s="590"/>
      <c r="AN155" s="590"/>
      <c r="AO155" s="590"/>
      <c r="AP155" s="591"/>
      <c r="AQ155" s="697"/>
      <c r="AR155" s="738"/>
      <c r="AS155" s="738"/>
      <c r="AT155" s="739"/>
      <c r="AU155" s="589"/>
      <c r="AV155" s="590"/>
      <c r="AW155" s="590"/>
      <c r="AX155" s="591"/>
    </row>
    <row r="156" spans="1:50" ht="24" hidden="1" customHeight="1" x14ac:dyDescent="0.15">
      <c r="A156" s="586">
        <v>21</v>
      </c>
      <c r="B156" s="586">
        <v>1</v>
      </c>
      <c r="C156" s="740"/>
      <c r="D156" s="480"/>
      <c r="E156" s="480"/>
      <c r="F156" s="480"/>
      <c r="G156" s="480"/>
      <c r="H156" s="480"/>
      <c r="I156" s="480"/>
      <c r="J156" s="480"/>
      <c r="K156" s="480"/>
      <c r="L156" s="698"/>
      <c r="M156" s="74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698"/>
      <c r="AK156" s="589"/>
      <c r="AL156" s="590"/>
      <c r="AM156" s="590"/>
      <c r="AN156" s="590"/>
      <c r="AO156" s="590"/>
      <c r="AP156" s="591"/>
      <c r="AQ156" s="697"/>
      <c r="AR156" s="738"/>
      <c r="AS156" s="738"/>
      <c r="AT156" s="739"/>
      <c r="AU156" s="589"/>
      <c r="AV156" s="590"/>
      <c r="AW156" s="590"/>
      <c r="AX156" s="591"/>
    </row>
    <row r="157" spans="1:50" ht="24" hidden="1" customHeight="1" x14ac:dyDescent="0.15">
      <c r="A157" s="586">
        <v>22</v>
      </c>
      <c r="B157" s="586">
        <v>1</v>
      </c>
      <c r="C157" s="740"/>
      <c r="D157" s="480"/>
      <c r="E157" s="480"/>
      <c r="F157" s="480"/>
      <c r="G157" s="480"/>
      <c r="H157" s="480"/>
      <c r="I157" s="480"/>
      <c r="J157" s="480"/>
      <c r="K157" s="480"/>
      <c r="L157" s="698"/>
      <c r="M157" s="74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698"/>
      <c r="AK157" s="589"/>
      <c r="AL157" s="590"/>
      <c r="AM157" s="590"/>
      <c r="AN157" s="590"/>
      <c r="AO157" s="590"/>
      <c r="AP157" s="591"/>
      <c r="AQ157" s="697"/>
      <c r="AR157" s="738"/>
      <c r="AS157" s="738"/>
      <c r="AT157" s="739"/>
      <c r="AU157" s="589"/>
      <c r="AV157" s="590"/>
      <c r="AW157" s="590"/>
      <c r="AX157" s="591"/>
    </row>
    <row r="158" spans="1:50" ht="24" hidden="1" customHeight="1" x14ac:dyDescent="0.15">
      <c r="A158" s="586">
        <v>23</v>
      </c>
      <c r="B158" s="586">
        <v>1</v>
      </c>
      <c r="C158" s="740"/>
      <c r="D158" s="480"/>
      <c r="E158" s="480"/>
      <c r="F158" s="480"/>
      <c r="G158" s="480"/>
      <c r="H158" s="480"/>
      <c r="I158" s="480"/>
      <c r="J158" s="480"/>
      <c r="K158" s="480"/>
      <c r="L158" s="698"/>
      <c r="M158" s="74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698"/>
      <c r="AK158" s="589"/>
      <c r="AL158" s="590"/>
      <c r="AM158" s="590"/>
      <c r="AN158" s="590"/>
      <c r="AO158" s="590"/>
      <c r="AP158" s="591"/>
      <c r="AQ158" s="697"/>
      <c r="AR158" s="738"/>
      <c r="AS158" s="738"/>
      <c r="AT158" s="739"/>
      <c r="AU158" s="589"/>
      <c r="AV158" s="590"/>
      <c r="AW158" s="590"/>
      <c r="AX158" s="591"/>
    </row>
    <row r="159" spans="1:50" ht="24" hidden="1" customHeight="1" x14ac:dyDescent="0.15">
      <c r="A159" s="586">
        <v>24</v>
      </c>
      <c r="B159" s="586">
        <v>1</v>
      </c>
      <c r="C159" s="740"/>
      <c r="D159" s="480"/>
      <c r="E159" s="480"/>
      <c r="F159" s="480"/>
      <c r="G159" s="480"/>
      <c r="H159" s="480"/>
      <c r="I159" s="480"/>
      <c r="J159" s="480"/>
      <c r="K159" s="480"/>
      <c r="L159" s="698"/>
      <c r="M159" s="74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698"/>
      <c r="AK159" s="589"/>
      <c r="AL159" s="590"/>
      <c r="AM159" s="590"/>
      <c r="AN159" s="590"/>
      <c r="AO159" s="590"/>
      <c r="AP159" s="591"/>
      <c r="AQ159" s="697"/>
      <c r="AR159" s="738"/>
      <c r="AS159" s="738"/>
      <c r="AT159" s="739"/>
      <c r="AU159" s="589"/>
      <c r="AV159" s="590"/>
      <c r="AW159" s="590"/>
      <c r="AX159" s="591"/>
    </row>
    <row r="160" spans="1:50" ht="24" hidden="1" customHeight="1" x14ac:dyDescent="0.15">
      <c r="A160" s="586">
        <v>25</v>
      </c>
      <c r="B160" s="586">
        <v>1</v>
      </c>
      <c r="C160" s="740"/>
      <c r="D160" s="480"/>
      <c r="E160" s="480"/>
      <c r="F160" s="480"/>
      <c r="G160" s="480"/>
      <c r="H160" s="480"/>
      <c r="I160" s="480"/>
      <c r="J160" s="480"/>
      <c r="K160" s="480"/>
      <c r="L160" s="698"/>
      <c r="M160" s="74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698"/>
      <c r="AK160" s="589"/>
      <c r="AL160" s="590"/>
      <c r="AM160" s="590"/>
      <c r="AN160" s="590"/>
      <c r="AO160" s="590"/>
      <c r="AP160" s="591"/>
      <c r="AQ160" s="697"/>
      <c r="AR160" s="738"/>
      <c r="AS160" s="738"/>
      <c r="AT160" s="739"/>
      <c r="AU160" s="589"/>
      <c r="AV160" s="590"/>
      <c r="AW160" s="590"/>
      <c r="AX160" s="591"/>
    </row>
    <row r="161" spans="1:50" ht="24" hidden="1" customHeight="1" x14ac:dyDescent="0.15">
      <c r="A161" s="586">
        <v>26</v>
      </c>
      <c r="B161" s="586">
        <v>1</v>
      </c>
      <c r="C161" s="740"/>
      <c r="D161" s="480"/>
      <c r="E161" s="480"/>
      <c r="F161" s="480"/>
      <c r="G161" s="480"/>
      <c r="H161" s="480"/>
      <c r="I161" s="480"/>
      <c r="J161" s="480"/>
      <c r="K161" s="480"/>
      <c r="L161" s="698"/>
      <c r="M161" s="74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698"/>
      <c r="AK161" s="589"/>
      <c r="AL161" s="590"/>
      <c r="AM161" s="590"/>
      <c r="AN161" s="590"/>
      <c r="AO161" s="590"/>
      <c r="AP161" s="591"/>
      <c r="AQ161" s="697"/>
      <c r="AR161" s="738"/>
      <c r="AS161" s="738"/>
      <c r="AT161" s="739"/>
      <c r="AU161" s="589"/>
      <c r="AV161" s="590"/>
      <c r="AW161" s="590"/>
      <c r="AX161" s="591"/>
    </row>
    <row r="162" spans="1:50" ht="24" hidden="1" customHeight="1" x14ac:dyDescent="0.15">
      <c r="A162" s="586">
        <v>27</v>
      </c>
      <c r="B162" s="586">
        <v>1</v>
      </c>
      <c r="C162" s="740"/>
      <c r="D162" s="480"/>
      <c r="E162" s="480"/>
      <c r="F162" s="480"/>
      <c r="G162" s="480"/>
      <c r="H162" s="480"/>
      <c r="I162" s="480"/>
      <c r="J162" s="480"/>
      <c r="K162" s="480"/>
      <c r="L162" s="698"/>
      <c r="M162" s="74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698"/>
      <c r="AK162" s="589"/>
      <c r="AL162" s="590"/>
      <c r="AM162" s="590"/>
      <c r="AN162" s="590"/>
      <c r="AO162" s="590"/>
      <c r="AP162" s="591"/>
      <c r="AQ162" s="697"/>
      <c r="AR162" s="738"/>
      <c r="AS162" s="738"/>
      <c r="AT162" s="739"/>
      <c r="AU162" s="589"/>
      <c r="AV162" s="590"/>
      <c r="AW162" s="590"/>
      <c r="AX162" s="591"/>
    </row>
    <row r="163" spans="1:50" ht="24" hidden="1" customHeight="1" x14ac:dyDescent="0.15">
      <c r="A163" s="586">
        <v>28</v>
      </c>
      <c r="B163" s="586">
        <v>1</v>
      </c>
      <c r="C163" s="740"/>
      <c r="D163" s="480"/>
      <c r="E163" s="480"/>
      <c r="F163" s="480"/>
      <c r="G163" s="480"/>
      <c r="H163" s="480"/>
      <c r="I163" s="480"/>
      <c r="J163" s="480"/>
      <c r="K163" s="480"/>
      <c r="L163" s="698"/>
      <c r="M163" s="74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698"/>
      <c r="AK163" s="589"/>
      <c r="AL163" s="590"/>
      <c r="AM163" s="590"/>
      <c r="AN163" s="590"/>
      <c r="AO163" s="590"/>
      <c r="AP163" s="591"/>
      <c r="AQ163" s="697"/>
      <c r="AR163" s="738"/>
      <c r="AS163" s="738"/>
      <c r="AT163" s="739"/>
      <c r="AU163" s="589"/>
      <c r="AV163" s="590"/>
      <c r="AW163" s="590"/>
      <c r="AX163" s="591"/>
    </row>
    <row r="164" spans="1:50" ht="24" hidden="1" customHeight="1" x14ac:dyDescent="0.15">
      <c r="A164" s="586">
        <v>29</v>
      </c>
      <c r="B164" s="586">
        <v>1</v>
      </c>
      <c r="C164" s="740"/>
      <c r="D164" s="480"/>
      <c r="E164" s="480"/>
      <c r="F164" s="480"/>
      <c r="G164" s="480"/>
      <c r="H164" s="480"/>
      <c r="I164" s="480"/>
      <c r="J164" s="480"/>
      <c r="K164" s="480"/>
      <c r="L164" s="698"/>
      <c r="M164" s="74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698"/>
      <c r="AK164" s="589"/>
      <c r="AL164" s="590"/>
      <c r="AM164" s="590"/>
      <c r="AN164" s="590"/>
      <c r="AO164" s="590"/>
      <c r="AP164" s="591"/>
      <c r="AQ164" s="697"/>
      <c r="AR164" s="738"/>
      <c r="AS164" s="738"/>
      <c r="AT164" s="739"/>
      <c r="AU164" s="589"/>
      <c r="AV164" s="590"/>
      <c r="AW164" s="590"/>
      <c r="AX164" s="591"/>
    </row>
    <row r="165" spans="1:50" ht="24" hidden="1" customHeight="1" x14ac:dyDescent="0.15">
      <c r="A165" s="586">
        <v>30</v>
      </c>
      <c r="B165" s="586">
        <v>1</v>
      </c>
      <c r="C165" s="740"/>
      <c r="D165" s="480"/>
      <c r="E165" s="480"/>
      <c r="F165" s="480"/>
      <c r="G165" s="480"/>
      <c r="H165" s="480"/>
      <c r="I165" s="480"/>
      <c r="J165" s="480"/>
      <c r="K165" s="480"/>
      <c r="L165" s="698"/>
      <c r="M165" s="74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698"/>
      <c r="AK165" s="589"/>
      <c r="AL165" s="590"/>
      <c r="AM165" s="590"/>
      <c r="AN165" s="590"/>
      <c r="AO165" s="590"/>
      <c r="AP165" s="591"/>
      <c r="AQ165" s="697"/>
      <c r="AR165" s="738"/>
      <c r="AS165" s="738"/>
      <c r="AT165" s="739"/>
      <c r="AU165" s="589"/>
      <c r="AV165" s="590"/>
      <c r="AW165" s="590"/>
      <c r="AX165" s="591"/>
    </row>
    <row r="167" spans="1:50" x14ac:dyDescent="0.15">
      <c r="A167" s="9"/>
      <c r="B167" s="70" t="s">
        <v>403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94" t="s">
        <v>391</v>
      </c>
      <c r="D168" s="95"/>
      <c r="E168" s="95"/>
      <c r="F168" s="95"/>
      <c r="G168" s="95"/>
      <c r="H168" s="95"/>
      <c r="I168" s="95"/>
      <c r="J168" s="95"/>
      <c r="K168" s="95"/>
      <c r="L168" s="96"/>
      <c r="M168" s="94" t="s">
        <v>392</v>
      </c>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6"/>
      <c r="AK168" s="746" t="s">
        <v>393</v>
      </c>
      <c r="AL168" s="747"/>
      <c r="AM168" s="747"/>
      <c r="AN168" s="747"/>
      <c r="AO168" s="747"/>
      <c r="AP168" s="748"/>
      <c r="AQ168" s="94" t="s">
        <v>23</v>
      </c>
      <c r="AR168" s="95"/>
      <c r="AS168" s="95"/>
      <c r="AT168" s="96"/>
      <c r="AU168" s="94" t="s">
        <v>24</v>
      </c>
      <c r="AV168" s="95"/>
      <c r="AW168" s="95"/>
      <c r="AX168" s="96"/>
    </row>
    <row r="169" spans="1:50" ht="30" customHeight="1" x14ac:dyDescent="0.15">
      <c r="A169" s="586">
        <v>1</v>
      </c>
      <c r="B169" s="586">
        <v>1</v>
      </c>
      <c r="C169" s="740" t="s">
        <v>545</v>
      </c>
      <c r="D169" s="480"/>
      <c r="E169" s="480"/>
      <c r="F169" s="480"/>
      <c r="G169" s="480"/>
      <c r="H169" s="480"/>
      <c r="I169" s="480"/>
      <c r="J169" s="480"/>
      <c r="K169" s="480"/>
      <c r="L169" s="698"/>
      <c r="M169" s="740" t="s">
        <v>546</v>
      </c>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698"/>
      <c r="AK169" s="589">
        <v>3</v>
      </c>
      <c r="AL169" s="590"/>
      <c r="AM169" s="590"/>
      <c r="AN169" s="590"/>
      <c r="AO169" s="590"/>
      <c r="AP169" s="591"/>
      <c r="AQ169" s="741" t="s">
        <v>609</v>
      </c>
      <c r="AR169" s="742"/>
      <c r="AS169" s="742"/>
      <c r="AT169" s="743"/>
      <c r="AU169" s="701" t="s">
        <v>451</v>
      </c>
      <c r="AV169" s="744"/>
      <c r="AW169" s="744"/>
      <c r="AX169" s="745"/>
    </row>
    <row r="170" spans="1:50" ht="24" hidden="1" customHeight="1" x14ac:dyDescent="0.15">
      <c r="A170" s="586">
        <v>2</v>
      </c>
      <c r="B170" s="586">
        <v>1</v>
      </c>
      <c r="C170" s="740"/>
      <c r="D170" s="480"/>
      <c r="E170" s="480"/>
      <c r="F170" s="480"/>
      <c r="G170" s="480"/>
      <c r="H170" s="480"/>
      <c r="I170" s="480"/>
      <c r="J170" s="480"/>
      <c r="K170" s="480"/>
      <c r="L170" s="698"/>
      <c r="M170" s="74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698"/>
      <c r="AK170" s="589"/>
      <c r="AL170" s="590"/>
      <c r="AM170" s="590"/>
      <c r="AN170" s="590"/>
      <c r="AO170" s="590"/>
      <c r="AP170" s="591"/>
      <c r="AQ170" s="697"/>
      <c r="AR170" s="738"/>
      <c r="AS170" s="738"/>
      <c r="AT170" s="739"/>
      <c r="AU170" s="589"/>
      <c r="AV170" s="590"/>
      <c r="AW170" s="590"/>
      <c r="AX170" s="591"/>
    </row>
    <row r="171" spans="1:50" ht="24" hidden="1" customHeight="1" x14ac:dyDescent="0.15">
      <c r="A171" s="586">
        <v>3</v>
      </c>
      <c r="B171" s="586">
        <v>1</v>
      </c>
      <c r="C171" s="740"/>
      <c r="D171" s="480"/>
      <c r="E171" s="480"/>
      <c r="F171" s="480"/>
      <c r="G171" s="480"/>
      <c r="H171" s="480"/>
      <c r="I171" s="480"/>
      <c r="J171" s="480"/>
      <c r="K171" s="480"/>
      <c r="L171" s="698"/>
      <c r="M171" s="74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698"/>
      <c r="AK171" s="589"/>
      <c r="AL171" s="590"/>
      <c r="AM171" s="590"/>
      <c r="AN171" s="590"/>
      <c r="AO171" s="590"/>
      <c r="AP171" s="591"/>
      <c r="AQ171" s="697"/>
      <c r="AR171" s="738"/>
      <c r="AS171" s="738"/>
      <c r="AT171" s="739"/>
      <c r="AU171" s="589"/>
      <c r="AV171" s="590"/>
      <c r="AW171" s="590"/>
      <c r="AX171" s="591"/>
    </row>
    <row r="172" spans="1:50" ht="24" hidden="1" customHeight="1" x14ac:dyDescent="0.15">
      <c r="A172" s="586">
        <v>4</v>
      </c>
      <c r="B172" s="586">
        <v>1</v>
      </c>
      <c r="C172" s="740"/>
      <c r="D172" s="480"/>
      <c r="E172" s="480"/>
      <c r="F172" s="480"/>
      <c r="G172" s="480"/>
      <c r="H172" s="480"/>
      <c r="I172" s="480"/>
      <c r="J172" s="480"/>
      <c r="K172" s="480"/>
      <c r="L172" s="698"/>
      <c r="M172" s="74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698"/>
      <c r="AK172" s="589"/>
      <c r="AL172" s="590"/>
      <c r="AM172" s="590"/>
      <c r="AN172" s="590"/>
      <c r="AO172" s="590"/>
      <c r="AP172" s="591"/>
      <c r="AQ172" s="697"/>
      <c r="AR172" s="738"/>
      <c r="AS172" s="738"/>
      <c r="AT172" s="739"/>
      <c r="AU172" s="589"/>
      <c r="AV172" s="590"/>
      <c r="AW172" s="590"/>
      <c r="AX172" s="591"/>
    </row>
    <row r="173" spans="1:50" ht="24" hidden="1" customHeight="1" x14ac:dyDescent="0.15">
      <c r="A173" s="586">
        <v>5</v>
      </c>
      <c r="B173" s="586">
        <v>1</v>
      </c>
      <c r="C173" s="740"/>
      <c r="D173" s="480"/>
      <c r="E173" s="480"/>
      <c r="F173" s="480"/>
      <c r="G173" s="480"/>
      <c r="H173" s="480"/>
      <c r="I173" s="480"/>
      <c r="J173" s="480"/>
      <c r="K173" s="480"/>
      <c r="L173" s="698"/>
      <c r="M173" s="74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698"/>
      <c r="AK173" s="589"/>
      <c r="AL173" s="590"/>
      <c r="AM173" s="590"/>
      <c r="AN173" s="590"/>
      <c r="AO173" s="590"/>
      <c r="AP173" s="591"/>
      <c r="AQ173" s="697"/>
      <c r="AR173" s="738"/>
      <c r="AS173" s="738"/>
      <c r="AT173" s="739"/>
      <c r="AU173" s="589"/>
      <c r="AV173" s="590"/>
      <c r="AW173" s="590"/>
      <c r="AX173" s="591"/>
    </row>
    <row r="174" spans="1:50" ht="24" hidden="1" customHeight="1" x14ac:dyDescent="0.15">
      <c r="A174" s="586">
        <v>6</v>
      </c>
      <c r="B174" s="586">
        <v>1</v>
      </c>
      <c r="C174" s="740"/>
      <c r="D174" s="480"/>
      <c r="E174" s="480"/>
      <c r="F174" s="480"/>
      <c r="G174" s="480"/>
      <c r="H174" s="480"/>
      <c r="I174" s="480"/>
      <c r="J174" s="480"/>
      <c r="K174" s="480"/>
      <c r="L174" s="698"/>
      <c r="M174" s="74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698"/>
      <c r="AK174" s="589"/>
      <c r="AL174" s="590"/>
      <c r="AM174" s="590"/>
      <c r="AN174" s="590"/>
      <c r="AO174" s="590"/>
      <c r="AP174" s="591"/>
      <c r="AQ174" s="697"/>
      <c r="AR174" s="738"/>
      <c r="AS174" s="738"/>
      <c r="AT174" s="739"/>
      <c r="AU174" s="589"/>
      <c r="AV174" s="590"/>
      <c r="AW174" s="590"/>
      <c r="AX174" s="591"/>
    </row>
    <row r="175" spans="1:50" ht="24" hidden="1" customHeight="1" x14ac:dyDescent="0.15">
      <c r="A175" s="586">
        <v>7</v>
      </c>
      <c r="B175" s="586">
        <v>1</v>
      </c>
      <c r="C175" s="740"/>
      <c r="D175" s="480"/>
      <c r="E175" s="480"/>
      <c r="F175" s="480"/>
      <c r="G175" s="480"/>
      <c r="H175" s="480"/>
      <c r="I175" s="480"/>
      <c r="J175" s="480"/>
      <c r="K175" s="480"/>
      <c r="L175" s="698"/>
      <c r="M175" s="74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698"/>
      <c r="AK175" s="589"/>
      <c r="AL175" s="590"/>
      <c r="AM175" s="590"/>
      <c r="AN175" s="590"/>
      <c r="AO175" s="590"/>
      <c r="AP175" s="591"/>
      <c r="AQ175" s="697"/>
      <c r="AR175" s="738"/>
      <c r="AS175" s="738"/>
      <c r="AT175" s="739"/>
      <c r="AU175" s="589"/>
      <c r="AV175" s="590"/>
      <c r="AW175" s="590"/>
      <c r="AX175" s="591"/>
    </row>
    <row r="176" spans="1:50" ht="24" hidden="1" customHeight="1" x14ac:dyDescent="0.15">
      <c r="A176" s="586">
        <v>8</v>
      </c>
      <c r="B176" s="586">
        <v>1</v>
      </c>
      <c r="C176" s="740"/>
      <c r="D176" s="480"/>
      <c r="E176" s="480"/>
      <c r="F176" s="480"/>
      <c r="G176" s="480"/>
      <c r="H176" s="480"/>
      <c r="I176" s="480"/>
      <c r="J176" s="480"/>
      <c r="K176" s="480"/>
      <c r="L176" s="698"/>
      <c r="M176" s="74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698"/>
      <c r="AK176" s="589"/>
      <c r="AL176" s="590"/>
      <c r="AM176" s="590"/>
      <c r="AN176" s="590"/>
      <c r="AO176" s="590"/>
      <c r="AP176" s="591"/>
      <c r="AQ176" s="697"/>
      <c r="AR176" s="738"/>
      <c r="AS176" s="738"/>
      <c r="AT176" s="739"/>
      <c r="AU176" s="589"/>
      <c r="AV176" s="590"/>
      <c r="AW176" s="590"/>
      <c r="AX176" s="591"/>
    </row>
    <row r="177" spans="1:50" ht="24" hidden="1" customHeight="1" x14ac:dyDescent="0.15">
      <c r="A177" s="586">
        <v>9</v>
      </c>
      <c r="B177" s="586">
        <v>1</v>
      </c>
      <c r="C177" s="740"/>
      <c r="D177" s="480"/>
      <c r="E177" s="480"/>
      <c r="F177" s="480"/>
      <c r="G177" s="480"/>
      <c r="H177" s="480"/>
      <c r="I177" s="480"/>
      <c r="J177" s="480"/>
      <c r="K177" s="480"/>
      <c r="L177" s="698"/>
      <c r="M177" s="74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698"/>
      <c r="AK177" s="589"/>
      <c r="AL177" s="590"/>
      <c r="AM177" s="590"/>
      <c r="AN177" s="590"/>
      <c r="AO177" s="590"/>
      <c r="AP177" s="591"/>
      <c r="AQ177" s="697"/>
      <c r="AR177" s="738"/>
      <c r="AS177" s="738"/>
      <c r="AT177" s="739"/>
      <c r="AU177" s="589"/>
      <c r="AV177" s="590"/>
      <c r="AW177" s="590"/>
      <c r="AX177" s="591"/>
    </row>
    <row r="178" spans="1:50" ht="24" hidden="1" customHeight="1" x14ac:dyDescent="0.15">
      <c r="A178" s="586">
        <v>10</v>
      </c>
      <c r="B178" s="586">
        <v>1</v>
      </c>
      <c r="C178" s="740"/>
      <c r="D178" s="480"/>
      <c r="E178" s="480"/>
      <c r="F178" s="480"/>
      <c r="G178" s="480"/>
      <c r="H178" s="480"/>
      <c r="I178" s="480"/>
      <c r="J178" s="480"/>
      <c r="K178" s="480"/>
      <c r="L178" s="698"/>
      <c r="M178" s="74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698"/>
      <c r="AK178" s="589"/>
      <c r="AL178" s="590"/>
      <c r="AM178" s="590"/>
      <c r="AN178" s="590"/>
      <c r="AO178" s="590"/>
      <c r="AP178" s="591"/>
      <c r="AQ178" s="697"/>
      <c r="AR178" s="738"/>
      <c r="AS178" s="738"/>
      <c r="AT178" s="739"/>
      <c r="AU178" s="589"/>
      <c r="AV178" s="590"/>
      <c r="AW178" s="590"/>
      <c r="AX178" s="591"/>
    </row>
    <row r="179" spans="1:50" ht="24" hidden="1" customHeight="1" x14ac:dyDescent="0.15">
      <c r="A179" s="586">
        <v>11</v>
      </c>
      <c r="B179" s="586">
        <v>1</v>
      </c>
      <c r="C179" s="740"/>
      <c r="D179" s="480"/>
      <c r="E179" s="480"/>
      <c r="F179" s="480"/>
      <c r="G179" s="480"/>
      <c r="H179" s="480"/>
      <c r="I179" s="480"/>
      <c r="J179" s="480"/>
      <c r="K179" s="480"/>
      <c r="L179" s="698"/>
      <c r="M179" s="74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698"/>
      <c r="AK179" s="589"/>
      <c r="AL179" s="590"/>
      <c r="AM179" s="590"/>
      <c r="AN179" s="590"/>
      <c r="AO179" s="590"/>
      <c r="AP179" s="591"/>
      <c r="AQ179" s="697"/>
      <c r="AR179" s="738"/>
      <c r="AS179" s="738"/>
      <c r="AT179" s="739"/>
      <c r="AU179" s="589"/>
      <c r="AV179" s="590"/>
      <c r="AW179" s="590"/>
      <c r="AX179" s="591"/>
    </row>
    <row r="180" spans="1:50" ht="24" hidden="1" customHeight="1" x14ac:dyDescent="0.15">
      <c r="A180" s="586">
        <v>12</v>
      </c>
      <c r="B180" s="586">
        <v>1</v>
      </c>
      <c r="C180" s="740"/>
      <c r="D180" s="480"/>
      <c r="E180" s="480"/>
      <c r="F180" s="480"/>
      <c r="G180" s="480"/>
      <c r="H180" s="480"/>
      <c r="I180" s="480"/>
      <c r="J180" s="480"/>
      <c r="K180" s="480"/>
      <c r="L180" s="698"/>
      <c r="M180" s="74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698"/>
      <c r="AK180" s="589"/>
      <c r="AL180" s="590"/>
      <c r="AM180" s="590"/>
      <c r="AN180" s="590"/>
      <c r="AO180" s="590"/>
      <c r="AP180" s="591"/>
      <c r="AQ180" s="697"/>
      <c r="AR180" s="738"/>
      <c r="AS180" s="738"/>
      <c r="AT180" s="739"/>
      <c r="AU180" s="589"/>
      <c r="AV180" s="590"/>
      <c r="AW180" s="590"/>
      <c r="AX180" s="591"/>
    </row>
    <row r="181" spans="1:50" ht="24" hidden="1" customHeight="1" x14ac:dyDescent="0.15">
      <c r="A181" s="586">
        <v>13</v>
      </c>
      <c r="B181" s="586">
        <v>1</v>
      </c>
      <c r="C181" s="740"/>
      <c r="D181" s="480"/>
      <c r="E181" s="480"/>
      <c r="F181" s="480"/>
      <c r="G181" s="480"/>
      <c r="H181" s="480"/>
      <c r="I181" s="480"/>
      <c r="J181" s="480"/>
      <c r="K181" s="480"/>
      <c r="L181" s="698"/>
      <c r="M181" s="74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698"/>
      <c r="AK181" s="589"/>
      <c r="AL181" s="590"/>
      <c r="AM181" s="590"/>
      <c r="AN181" s="590"/>
      <c r="AO181" s="590"/>
      <c r="AP181" s="591"/>
      <c r="AQ181" s="697"/>
      <c r="AR181" s="738"/>
      <c r="AS181" s="738"/>
      <c r="AT181" s="739"/>
      <c r="AU181" s="589"/>
      <c r="AV181" s="590"/>
      <c r="AW181" s="590"/>
      <c r="AX181" s="591"/>
    </row>
    <row r="182" spans="1:50" ht="24" hidden="1" customHeight="1" x14ac:dyDescent="0.15">
      <c r="A182" s="586">
        <v>14</v>
      </c>
      <c r="B182" s="586">
        <v>1</v>
      </c>
      <c r="C182" s="740"/>
      <c r="D182" s="480"/>
      <c r="E182" s="480"/>
      <c r="F182" s="480"/>
      <c r="G182" s="480"/>
      <c r="H182" s="480"/>
      <c r="I182" s="480"/>
      <c r="J182" s="480"/>
      <c r="K182" s="480"/>
      <c r="L182" s="698"/>
      <c r="M182" s="74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698"/>
      <c r="AK182" s="589"/>
      <c r="AL182" s="590"/>
      <c r="AM182" s="590"/>
      <c r="AN182" s="590"/>
      <c r="AO182" s="590"/>
      <c r="AP182" s="591"/>
      <c r="AQ182" s="697"/>
      <c r="AR182" s="738"/>
      <c r="AS182" s="738"/>
      <c r="AT182" s="739"/>
      <c r="AU182" s="589"/>
      <c r="AV182" s="590"/>
      <c r="AW182" s="590"/>
      <c r="AX182" s="591"/>
    </row>
    <row r="183" spans="1:50" ht="24" hidden="1" customHeight="1" x14ac:dyDescent="0.15">
      <c r="A183" s="586">
        <v>15</v>
      </c>
      <c r="B183" s="586">
        <v>1</v>
      </c>
      <c r="C183" s="740"/>
      <c r="D183" s="480"/>
      <c r="E183" s="480"/>
      <c r="F183" s="480"/>
      <c r="G183" s="480"/>
      <c r="H183" s="480"/>
      <c r="I183" s="480"/>
      <c r="J183" s="480"/>
      <c r="K183" s="480"/>
      <c r="L183" s="698"/>
      <c r="M183" s="74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698"/>
      <c r="AK183" s="589"/>
      <c r="AL183" s="590"/>
      <c r="AM183" s="590"/>
      <c r="AN183" s="590"/>
      <c r="AO183" s="590"/>
      <c r="AP183" s="591"/>
      <c r="AQ183" s="697"/>
      <c r="AR183" s="738"/>
      <c r="AS183" s="738"/>
      <c r="AT183" s="739"/>
      <c r="AU183" s="589"/>
      <c r="AV183" s="590"/>
      <c r="AW183" s="590"/>
      <c r="AX183" s="591"/>
    </row>
    <row r="184" spans="1:50" ht="24" hidden="1" customHeight="1" x14ac:dyDescent="0.15">
      <c r="A184" s="586">
        <v>16</v>
      </c>
      <c r="B184" s="586">
        <v>1</v>
      </c>
      <c r="C184" s="740"/>
      <c r="D184" s="480"/>
      <c r="E184" s="480"/>
      <c r="F184" s="480"/>
      <c r="G184" s="480"/>
      <c r="H184" s="480"/>
      <c r="I184" s="480"/>
      <c r="J184" s="480"/>
      <c r="K184" s="480"/>
      <c r="L184" s="698"/>
      <c r="M184" s="74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698"/>
      <c r="AK184" s="589"/>
      <c r="AL184" s="590"/>
      <c r="AM184" s="590"/>
      <c r="AN184" s="590"/>
      <c r="AO184" s="590"/>
      <c r="AP184" s="591"/>
      <c r="AQ184" s="697"/>
      <c r="AR184" s="738"/>
      <c r="AS184" s="738"/>
      <c r="AT184" s="739"/>
      <c r="AU184" s="589"/>
      <c r="AV184" s="590"/>
      <c r="AW184" s="590"/>
      <c r="AX184" s="591"/>
    </row>
    <row r="185" spans="1:50" ht="24" hidden="1" customHeight="1" x14ac:dyDescent="0.15">
      <c r="A185" s="586">
        <v>17</v>
      </c>
      <c r="B185" s="586">
        <v>1</v>
      </c>
      <c r="C185" s="740"/>
      <c r="D185" s="480"/>
      <c r="E185" s="480"/>
      <c r="F185" s="480"/>
      <c r="G185" s="480"/>
      <c r="H185" s="480"/>
      <c r="I185" s="480"/>
      <c r="J185" s="480"/>
      <c r="K185" s="480"/>
      <c r="L185" s="698"/>
      <c r="M185" s="74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698"/>
      <c r="AK185" s="589"/>
      <c r="AL185" s="590"/>
      <c r="AM185" s="590"/>
      <c r="AN185" s="590"/>
      <c r="AO185" s="590"/>
      <c r="AP185" s="591"/>
      <c r="AQ185" s="697"/>
      <c r="AR185" s="738"/>
      <c r="AS185" s="738"/>
      <c r="AT185" s="739"/>
      <c r="AU185" s="589"/>
      <c r="AV185" s="590"/>
      <c r="AW185" s="590"/>
      <c r="AX185" s="591"/>
    </row>
    <row r="186" spans="1:50" ht="24" hidden="1" customHeight="1" x14ac:dyDescent="0.15">
      <c r="A186" s="586">
        <v>18</v>
      </c>
      <c r="B186" s="586">
        <v>1</v>
      </c>
      <c r="C186" s="740"/>
      <c r="D186" s="480"/>
      <c r="E186" s="480"/>
      <c r="F186" s="480"/>
      <c r="G186" s="480"/>
      <c r="H186" s="480"/>
      <c r="I186" s="480"/>
      <c r="J186" s="480"/>
      <c r="K186" s="480"/>
      <c r="L186" s="698"/>
      <c r="M186" s="74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698"/>
      <c r="AK186" s="589"/>
      <c r="AL186" s="590"/>
      <c r="AM186" s="590"/>
      <c r="AN186" s="590"/>
      <c r="AO186" s="590"/>
      <c r="AP186" s="591"/>
      <c r="AQ186" s="697"/>
      <c r="AR186" s="738"/>
      <c r="AS186" s="738"/>
      <c r="AT186" s="739"/>
      <c r="AU186" s="589"/>
      <c r="AV186" s="590"/>
      <c r="AW186" s="590"/>
      <c r="AX186" s="591"/>
    </row>
    <row r="187" spans="1:50" ht="24" hidden="1" customHeight="1" x14ac:dyDescent="0.15">
      <c r="A187" s="586">
        <v>19</v>
      </c>
      <c r="B187" s="586">
        <v>1</v>
      </c>
      <c r="C187" s="740"/>
      <c r="D187" s="480"/>
      <c r="E187" s="480"/>
      <c r="F187" s="480"/>
      <c r="G187" s="480"/>
      <c r="H187" s="480"/>
      <c r="I187" s="480"/>
      <c r="J187" s="480"/>
      <c r="K187" s="480"/>
      <c r="L187" s="698"/>
      <c r="M187" s="74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698"/>
      <c r="AK187" s="589"/>
      <c r="AL187" s="590"/>
      <c r="AM187" s="590"/>
      <c r="AN187" s="590"/>
      <c r="AO187" s="590"/>
      <c r="AP187" s="591"/>
      <c r="AQ187" s="697"/>
      <c r="AR187" s="738"/>
      <c r="AS187" s="738"/>
      <c r="AT187" s="739"/>
      <c r="AU187" s="589"/>
      <c r="AV187" s="590"/>
      <c r="AW187" s="590"/>
      <c r="AX187" s="591"/>
    </row>
    <row r="188" spans="1:50" ht="24" hidden="1" customHeight="1" x14ac:dyDescent="0.15">
      <c r="A188" s="586">
        <v>20</v>
      </c>
      <c r="B188" s="586">
        <v>1</v>
      </c>
      <c r="C188" s="740"/>
      <c r="D188" s="480"/>
      <c r="E188" s="480"/>
      <c r="F188" s="480"/>
      <c r="G188" s="480"/>
      <c r="H188" s="480"/>
      <c r="I188" s="480"/>
      <c r="J188" s="480"/>
      <c r="K188" s="480"/>
      <c r="L188" s="698"/>
      <c r="M188" s="74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698"/>
      <c r="AK188" s="589"/>
      <c r="AL188" s="590"/>
      <c r="AM188" s="590"/>
      <c r="AN188" s="590"/>
      <c r="AO188" s="590"/>
      <c r="AP188" s="591"/>
      <c r="AQ188" s="697"/>
      <c r="AR188" s="738"/>
      <c r="AS188" s="738"/>
      <c r="AT188" s="739"/>
      <c r="AU188" s="589"/>
      <c r="AV188" s="590"/>
      <c r="AW188" s="590"/>
      <c r="AX188" s="591"/>
    </row>
    <row r="189" spans="1:50" ht="24" hidden="1" customHeight="1" x14ac:dyDescent="0.15">
      <c r="A189" s="586">
        <v>21</v>
      </c>
      <c r="B189" s="586">
        <v>1</v>
      </c>
      <c r="C189" s="740"/>
      <c r="D189" s="480"/>
      <c r="E189" s="480"/>
      <c r="F189" s="480"/>
      <c r="G189" s="480"/>
      <c r="H189" s="480"/>
      <c r="I189" s="480"/>
      <c r="J189" s="480"/>
      <c r="K189" s="480"/>
      <c r="L189" s="698"/>
      <c r="M189" s="74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698"/>
      <c r="AK189" s="589"/>
      <c r="AL189" s="590"/>
      <c r="AM189" s="590"/>
      <c r="AN189" s="590"/>
      <c r="AO189" s="590"/>
      <c r="AP189" s="591"/>
      <c r="AQ189" s="697"/>
      <c r="AR189" s="738"/>
      <c r="AS189" s="738"/>
      <c r="AT189" s="739"/>
      <c r="AU189" s="589"/>
      <c r="AV189" s="590"/>
      <c r="AW189" s="590"/>
      <c r="AX189" s="591"/>
    </row>
    <row r="190" spans="1:50" ht="24" hidden="1" customHeight="1" x14ac:dyDescent="0.15">
      <c r="A190" s="586">
        <v>22</v>
      </c>
      <c r="B190" s="586">
        <v>1</v>
      </c>
      <c r="C190" s="740"/>
      <c r="D190" s="480"/>
      <c r="E190" s="480"/>
      <c r="F190" s="480"/>
      <c r="G190" s="480"/>
      <c r="H190" s="480"/>
      <c r="I190" s="480"/>
      <c r="J190" s="480"/>
      <c r="K190" s="480"/>
      <c r="L190" s="698"/>
      <c r="M190" s="74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698"/>
      <c r="AK190" s="589"/>
      <c r="AL190" s="590"/>
      <c r="AM190" s="590"/>
      <c r="AN190" s="590"/>
      <c r="AO190" s="590"/>
      <c r="AP190" s="591"/>
      <c r="AQ190" s="697"/>
      <c r="AR190" s="738"/>
      <c r="AS190" s="738"/>
      <c r="AT190" s="739"/>
      <c r="AU190" s="589"/>
      <c r="AV190" s="590"/>
      <c r="AW190" s="590"/>
      <c r="AX190" s="591"/>
    </row>
    <row r="191" spans="1:50" ht="24" hidden="1" customHeight="1" x14ac:dyDescent="0.15">
      <c r="A191" s="586">
        <v>23</v>
      </c>
      <c r="B191" s="586">
        <v>1</v>
      </c>
      <c r="C191" s="740"/>
      <c r="D191" s="480"/>
      <c r="E191" s="480"/>
      <c r="F191" s="480"/>
      <c r="G191" s="480"/>
      <c r="H191" s="480"/>
      <c r="I191" s="480"/>
      <c r="J191" s="480"/>
      <c r="K191" s="480"/>
      <c r="L191" s="698"/>
      <c r="M191" s="74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698"/>
      <c r="AK191" s="589"/>
      <c r="AL191" s="590"/>
      <c r="AM191" s="590"/>
      <c r="AN191" s="590"/>
      <c r="AO191" s="590"/>
      <c r="AP191" s="591"/>
      <c r="AQ191" s="697"/>
      <c r="AR191" s="738"/>
      <c r="AS191" s="738"/>
      <c r="AT191" s="739"/>
      <c r="AU191" s="589"/>
      <c r="AV191" s="590"/>
      <c r="AW191" s="590"/>
      <c r="AX191" s="591"/>
    </row>
    <row r="192" spans="1:50" ht="24" hidden="1" customHeight="1" x14ac:dyDescent="0.15">
      <c r="A192" s="586">
        <v>24</v>
      </c>
      <c r="B192" s="586">
        <v>1</v>
      </c>
      <c r="C192" s="740"/>
      <c r="D192" s="480"/>
      <c r="E192" s="480"/>
      <c r="F192" s="480"/>
      <c r="G192" s="480"/>
      <c r="H192" s="480"/>
      <c r="I192" s="480"/>
      <c r="J192" s="480"/>
      <c r="K192" s="480"/>
      <c r="L192" s="698"/>
      <c r="M192" s="74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698"/>
      <c r="AK192" s="589"/>
      <c r="AL192" s="590"/>
      <c r="AM192" s="590"/>
      <c r="AN192" s="590"/>
      <c r="AO192" s="590"/>
      <c r="AP192" s="591"/>
      <c r="AQ192" s="697"/>
      <c r="AR192" s="738"/>
      <c r="AS192" s="738"/>
      <c r="AT192" s="739"/>
      <c r="AU192" s="589"/>
      <c r="AV192" s="590"/>
      <c r="AW192" s="590"/>
      <c r="AX192" s="591"/>
    </row>
    <row r="193" spans="1:50" ht="24" hidden="1" customHeight="1" x14ac:dyDescent="0.15">
      <c r="A193" s="586">
        <v>25</v>
      </c>
      <c r="B193" s="586">
        <v>1</v>
      </c>
      <c r="C193" s="740"/>
      <c r="D193" s="480"/>
      <c r="E193" s="480"/>
      <c r="F193" s="480"/>
      <c r="G193" s="480"/>
      <c r="H193" s="480"/>
      <c r="I193" s="480"/>
      <c r="J193" s="480"/>
      <c r="K193" s="480"/>
      <c r="L193" s="698"/>
      <c r="M193" s="74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698"/>
      <c r="AK193" s="589"/>
      <c r="AL193" s="590"/>
      <c r="AM193" s="590"/>
      <c r="AN193" s="590"/>
      <c r="AO193" s="590"/>
      <c r="AP193" s="591"/>
      <c r="AQ193" s="697"/>
      <c r="AR193" s="738"/>
      <c r="AS193" s="738"/>
      <c r="AT193" s="739"/>
      <c r="AU193" s="589"/>
      <c r="AV193" s="590"/>
      <c r="AW193" s="590"/>
      <c r="AX193" s="591"/>
    </row>
    <row r="194" spans="1:50" ht="24" hidden="1" customHeight="1" x14ac:dyDescent="0.15">
      <c r="A194" s="586">
        <v>26</v>
      </c>
      <c r="B194" s="586">
        <v>1</v>
      </c>
      <c r="C194" s="740"/>
      <c r="D194" s="480"/>
      <c r="E194" s="480"/>
      <c r="F194" s="480"/>
      <c r="G194" s="480"/>
      <c r="H194" s="480"/>
      <c r="I194" s="480"/>
      <c r="J194" s="480"/>
      <c r="K194" s="480"/>
      <c r="L194" s="698"/>
      <c r="M194" s="74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698"/>
      <c r="AK194" s="589"/>
      <c r="AL194" s="590"/>
      <c r="AM194" s="590"/>
      <c r="AN194" s="590"/>
      <c r="AO194" s="590"/>
      <c r="AP194" s="591"/>
      <c r="AQ194" s="697"/>
      <c r="AR194" s="738"/>
      <c r="AS194" s="738"/>
      <c r="AT194" s="739"/>
      <c r="AU194" s="589"/>
      <c r="AV194" s="590"/>
      <c r="AW194" s="590"/>
      <c r="AX194" s="591"/>
    </row>
    <row r="195" spans="1:50" ht="24" hidden="1" customHeight="1" x14ac:dyDescent="0.15">
      <c r="A195" s="586">
        <v>27</v>
      </c>
      <c r="B195" s="586">
        <v>1</v>
      </c>
      <c r="C195" s="740"/>
      <c r="D195" s="480"/>
      <c r="E195" s="480"/>
      <c r="F195" s="480"/>
      <c r="G195" s="480"/>
      <c r="H195" s="480"/>
      <c r="I195" s="480"/>
      <c r="J195" s="480"/>
      <c r="K195" s="480"/>
      <c r="L195" s="698"/>
      <c r="M195" s="74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698"/>
      <c r="AK195" s="589"/>
      <c r="AL195" s="590"/>
      <c r="AM195" s="590"/>
      <c r="AN195" s="590"/>
      <c r="AO195" s="590"/>
      <c r="AP195" s="591"/>
      <c r="AQ195" s="697"/>
      <c r="AR195" s="738"/>
      <c r="AS195" s="738"/>
      <c r="AT195" s="739"/>
      <c r="AU195" s="589"/>
      <c r="AV195" s="590"/>
      <c r="AW195" s="590"/>
      <c r="AX195" s="591"/>
    </row>
    <row r="196" spans="1:50" ht="24" hidden="1" customHeight="1" x14ac:dyDescent="0.15">
      <c r="A196" s="586">
        <v>28</v>
      </c>
      <c r="B196" s="586">
        <v>1</v>
      </c>
      <c r="C196" s="740"/>
      <c r="D196" s="480"/>
      <c r="E196" s="480"/>
      <c r="F196" s="480"/>
      <c r="G196" s="480"/>
      <c r="H196" s="480"/>
      <c r="I196" s="480"/>
      <c r="J196" s="480"/>
      <c r="K196" s="480"/>
      <c r="L196" s="698"/>
      <c r="M196" s="74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698"/>
      <c r="AK196" s="589"/>
      <c r="AL196" s="590"/>
      <c r="AM196" s="590"/>
      <c r="AN196" s="590"/>
      <c r="AO196" s="590"/>
      <c r="AP196" s="591"/>
      <c r="AQ196" s="697"/>
      <c r="AR196" s="738"/>
      <c r="AS196" s="738"/>
      <c r="AT196" s="739"/>
      <c r="AU196" s="589"/>
      <c r="AV196" s="590"/>
      <c r="AW196" s="590"/>
      <c r="AX196" s="591"/>
    </row>
    <row r="197" spans="1:50" ht="24" hidden="1" customHeight="1" x14ac:dyDescent="0.15">
      <c r="A197" s="586">
        <v>29</v>
      </c>
      <c r="B197" s="586">
        <v>1</v>
      </c>
      <c r="C197" s="740"/>
      <c r="D197" s="480"/>
      <c r="E197" s="480"/>
      <c r="F197" s="480"/>
      <c r="G197" s="480"/>
      <c r="H197" s="480"/>
      <c r="I197" s="480"/>
      <c r="J197" s="480"/>
      <c r="K197" s="480"/>
      <c r="L197" s="698"/>
      <c r="M197" s="74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698"/>
      <c r="AK197" s="589"/>
      <c r="AL197" s="590"/>
      <c r="AM197" s="590"/>
      <c r="AN197" s="590"/>
      <c r="AO197" s="590"/>
      <c r="AP197" s="591"/>
      <c r="AQ197" s="697"/>
      <c r="AR197" s="738"/>
      <c r="AS197" s="738"/>
      <c r="AT197" s="739"/>
      <c r="AU197" s="589"/>
      <c r="AV197" s="590"/>
      <c r="AW197" s="590"/>
      <c r="AX197" s="591"/>
    </row>
    <row r="198" spans="1:50" ht="24" hidden="1" customHeight="1" x14ac:dyDescent="0.15">
      <c r="A198" s="586">
        <v>30</v>
      </c>
      <c r="B198" s="586">
        <v>1</v>
      </c>
      <c r="C198" s="740"/>
      <c r="D198" s="480"/>
      <c r="E198" s="480"/>
      <c r="F198" s="480"/>
      <c r="G198" s="480"/>
      <c r="H198" s="480"/>
      <c r="I198" s="480"/>
      <c r="J198" s="480"/>
      <c r="K198" s="480"/>
      <c r="L198" s="698"/>
      <c r="M198" s="74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698"/>
      <c r="AK198" s="589"/>
      <c r="AL198" s="590"/>
      <c r="AM198" s="590"/>
      <c r="AN198" s="590"/>
      <c r="AO198" s="590"/>
      <c r="AP198" s="591"/>
      <c r="AQ198" s="697"/>
      <c r="AR198" s="738"/>
      <c r="AS198" s="738"/>
      <c r="AT198" s="739"/>
      <c r="AU198" s="589"/>
      <c r="AV198" s="590"/>
      <c r="AW198" s="590"/>
      <c r="AX198" s="591"/>
    </row>
    <row r="200" spans="1:50" x14ac:dyDescent="0.15">
      <c r="A200" s="9"/>
      <c r="B200" s="70" t="s">
        <v>404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94" t="s">
        <v>391</v>
      </c>
      <c r="D201" s="95"/>
      <c r="E201" s="95"/>
      <c r="F201" s="95"/>
      <c r="G201" s="95"/>
      <c r="H201" s="95"/>
      <c r="I201" s="95"/>
      <c r="J201" s="95"/>
      <c r="K201" s="95"/>
      <c r="L201" s="96"/>
      <c r="M201" s="94" t="s">
        <v>392</v>
      </c>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6"/>
      <c r="AK201" s="746" t="s">
        <v>393</v>
      </c>
      <c r="AL201" s="747"/>
      <c r="AM201" s="747"/>
      <c r="AN201" s="747"/>
      <c r="AO201" s="747"/>
      <c r="AP201" s="748"/>
      <c r="AQ201" s="94" t="s">
        <v>23</v>
      </c>
      <c r="AR201" s="95"/>
      <c r="AS201" s="95"/>
      <c r="AT201" s="96"/>
      <c r="AU201" s="94" t="s">
        <v>24</v>
      </c>
      <c r="AV201" s="95"/>
      <c r="AW201" s="95"/>
      <c r="AX201" s="96"/>
    </row>
    <row r="202" spans="1:50" ht="42.75" customHeight="1" x14ac:dyDescent="0.15">
      <c r="A202" s="586">
        <v>1</v>
      </c>
      <c r="B202" s="586">
        <v>1</v>
      </c>
      <c r="C202" s="740" t="s">
        <v>554</v>
      </c>
      <c r="D202" s="480"/>
      <c r="E202" s="480"/>
      <c r="F202" s="480"/>
      <c r="G202" s="480"/>
      <c r="H202" s="480"/>
      <c r="I202" s="480"/>
      <c r="J202" s="480"/>
      <c r="K202" s="480"/>
      <c r="L202" s="698"/>
      <c r="M202" s="740" t="s">
        <v>555</v>
      </c>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698"/>
      <c r="AK202" s="589">
        <v>0.6</v>
      </c>
      <c r="AL202" s="590"/>
      <c r="AM202" s="590"/>
      <c r="AN202" s="590"/>
      <c r="AO202" s="590"/>
      <c r="AP202" s="591"/>
      <c r="AQ202" s="741" t="s">
        <v>609</v>
      </c>
      <c r="AR202" s="742"/>
      <c r="AS202" s="742"/>
      <c r="AT202" s="743"/>
      <c r="AU202" s="701" t="s">
        <v>451</v>
      </c>
      <c r="AV202" s="744"/>
      <c r="AW202" s="744"/>
      <c r="AX202" s="745"/>
    </row>
    <row r="203" spans="1:50" ht="24" hidden="1" customHeight="1" x14ac:dyDescent="0.15">
      <c r="A203" s="586">
        <v>2</v>
      </c>
      <c r="B203" s="586">
        <v>1</v>
      </c>
      <c r="C203" s="740"/>
      <c r="D203" s="480"/>
      <c r="E203" s="480"/>
      <c r="F203" s="480"/>
      <c r="G203" s="480"/>
      <c r="H203" s="480"/>
      <c r="I203" s="480"/>
      <c r="J203" s="480"/>
      <c r="K203" s="480"/>
      <c r="L203" s="698"/>
      <c r="M203" s="74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698"/>
      <c r="AK203" s="589"/>
      <c r="AL203" s="590"/>
      <c r="AM203" s="590"/>
      <c r="AN203" s="590"/>
      <c r="AO203" s="590"/>
      <c r="AP203" s="591"/>
      <c r="AQ203" s="697"/>
      <c r="AR203" s="738"/>
      <c r="AS203" s="738"/>
      <c r="AT203" s="739"/>
      <c r="AU203" s="589"/>
      <c r="AV203" s="590"/>
      <c r="AW203" s="590"/>
      <c r="AX203" s="591"/>
    </row>
    <row r="204" spans="1:50" ht="24" hidden="1" customHeight="1" x14ac:dyDescent="0.15">
      <c r="A204" s="586">
        <v>3</v>
      </c>
      <c r="B204" s="586">
        <v>1</v>
      </c>
      <c r="C204" s="740"/>
      <c r="D204" s="480"/>
      <c r="E204" s="480"/>
      <c r="F204" s="480"/>
      <c r="G204" s="480"/>
      <c r="H204" s="480"/>
      <c r="I204" s="480"/>
      <c r="J204" s="480"/>
      <c r="K204" s="480"/>
      <c r="L204" s="698"/>
      <c r="M204" s="74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698"/>
      <c r="AK204" s="589"/>
      <c r="AL204" s="590"/>
      <c r="AM204" s="590"/>
      <c r="AN204" s="590"/>
      <c r="AO204" s="590"/>
      <c r="AP204" s="591"/>
      <c r="AQ204" s="697"/>
      <c r="AR204" s="738"/>
      <c r="AS204" s="738"/>
      <c r="AT204" s="739"/>
      <c r="AU204" s="589"/>
      <c r="AV204" s="590"/>
      <c r="AW204" s="590"/>
      <c r="AX204" s="591"/>
    </row>
    <row r="205" spans="1:50" ht="24" hidden="1" customHeight="1" x14ac:dyDescent="0.15">
      <c r="A205" s="586">
        <v>4</v>
      </c>
      <c r="B205" s="586">
        <v>1</v>
      </c>
      <c r="C205" s="740"/>
      <c r="D205" s="480"/>
      <c r="E205" s="480"/>
      <c r="F205" s="480"/>
      <c r="G205" s="480"/>
      <c r="H205" s="480"/>
      <c r="I205" s="480"/>
      <c r="J205" s="480"/>
      <c r="K205" s="480"/>
      <c r="L205" s="698"/>
      <c r="M205" s="74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698"/>
      <c r="AK205" s="589"/>
      <c r="AL205" s="590"/>
      <c r="AM205" s="590"/>
      <c r="AN205" s="590"/>
      <c r="AO205" s="590"/>
      <c r="AP205" s="591"/>
      <c r="AQ205" s="697"/>
      <c r="AR205" s="738"/>
      <c r="AS205" s="738"/>
      <c r="AT205" s="739"/>
      <c r="AU205" s="589"/>
      <c r="AV205" s="590"/>
      <c r="AW205" s="590"/>
      <c r="AX205" s="591"/>
    </row>
    <row r="206" spans="1:50" ht="24" hidden="1" customHeight="1" x14ac:dyDescent="0.15">
      <c r="A206" s="586">
        <v>5</v>
      </c>
      <c r="B206" s="586">
        <v>1</v>
      </c>
      <c r="C206" s="740"/>
      <c r="D206" s="480"/>
      <c r="E206" s="480"/>
      <c r="F206" s="480"/>
      <c r="G206" s="480"/>
      <c r="H206" s="480"/>
      <c r="I206" s="480"/>
      <c r="J206" s="480"/>
      <c r="K206" s="480"/>
      <c r="L206" s="698"/>
      <c r="M206" s="74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698"/>
      <c r="AK206" s="589"/>
      <c r="AL206" s="590"/>
      <c r="AM206" s="590"/>
      <c r="AN206" s="590"/>
      <c r="AO206" s="590"/>
      <c r="AP206" s="591"/>
      <c r="AQ206" s="697"/>
      <c r="AR206" s="738"/>
      <c r="AS206" s="738"/>
      <c r="AT206" s="739"/>
      <c r="AU206" s="589"/>
      <c r="AV206" s="590"/>
      <c r="AW206" s="590"/>
      <c r="AX206" s="591"/>
    </row>
    <row r="207" spans="1:50" ht="24" hidden="1" customHeight="1" x14ac:dyDescent="0.15">
      <c r="A207" s="586">
        <v>6</v>
      </c>
      <c r="B207" s="586">
        <v>1</v>
      </c>
      <c r="C207" s="740"/>
      <c r="D207" s="480"/>
      <c r="E207" s="480"/>
      <c r="F207" s="480"/>
      <c r="G207" s="480"/>
      <c r="H207" s="480"/>
      <c r="I207" s="480"/>
      <c r="J207" s="480"/>
      <c r="K207" s="480"/>
      <c r="L207" s="698"/>
      <c r="M207" s="74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698"/>
      <c r="AK207" s="589"/>
      <c r="AL207" s="590"/>
      <c r="AM207" s="590"/>
      <c r="AN207" s="590"/>
      <c r="AO207" s="590"/>
      <c r="AP207" s="591"/>
      <c r="AQ207" s="697"/>
      <c r="AR207" s="738"/>
      <c r="AS207" s="738"/>
      <c r="AT207" s="739"/>
      <c r="AU207" s="589"/>
      <c r="AV207" s="590"/>
      <c r="AW207" s="590"/>
      <c r="AX207" s="591"/>
    </row>
    <row r="208" spans="1:50" ht="24" hidden="1" customHeight="1" x14ac:dyDescent="0.15">
      <c r="A208" s="586">
        <v>7</v>
      </c>
      <c r="B208" s="586">
        <v>1</v>
      </c>
      <c r="C208" s="740"/>
      <c r="D208" s="480"/>
      <c r="E208" s="480"/>
      <c r="F208" s="480"/>
      <c r="G208" s="480"/>
      <c r="H208" s="480"/>
      <c r="I208" s="480"/>
      <c r="J208" s="480"/>
      <c r="K208" s="480"/>
      <c r="L208" s="698"/>
      <c r="M208" s="74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698"/>
      <c r="AK208" s="589"/>
      <c r="AL208" s="590"/>
      <c r="AM208" s="590"/>
      <c r="AN208" s="590"/>
      <c r="AO208" s="590"/>
      <c r="AP208" s="591"/>
      <c r="AQ208" s="697"/>
      <c r="AR208" s="738"/>
      <c r="AS208" s="738"/>
      <c r="AT208" s="739"/>
      <c r="AU208" s="589"/>
      <c r="AV208" s="590"/>
      <c r="AW208" s="590"/>
      <c r="AX208" s="591"/>
    </row>
    <row r="209" spans="1:50" ht="24" hidden="1" customHeight="1" x14ac:dyDescent="0.15">
      <c r="A209" s="586">
        <v>8</v>
      </c>
      <c r="B209" s="586">
        <v>1</v>
      </c>
      <c r="C209" s="740"/>
      <c r="D209" s="480"/>
      <c r="E209" s="480"/>
      <c r="F209" s="480"/>
      <c r="G209" s="480"/>
      <c r="H209" s="480"/>
      <c r="I209" s="480"/>
      <c r="J209" s="480"/>
      <c r="K209" s="480"/>
      <c r="L209" s="698"/>
      <c r="M209" s="74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698"/>
      <c r="AK209" s="589"/>
      <c r="AL209" s="590"/>
      <c r="AM209" s="590"/>
      <c r="AN209" s="590"/>
      <c r="AO209" s="590"/>
      <c r="AP209" s="591"/>
      <c r="AQ209" s="697"/>
      <c r="AR209" s="738"/>
      <c r="AS209" s="738"/>
      <c r="AT209" s="739"/>
      <c r="AU209" s="589"/>
      <c r="AV209" s="590"/>
      <c r="AW209" s="590"/>
      <c r="AX209" s="591"/>
    </row>
    <row r="210" spans="1:50" ht="24" hidden="1" customHeight="1" x14ac:dyDescent="0.15">
      <c r="A210" s="586">
        <v>9</v>
      </c>
      <c r="B210" s="586">
        <v>1</v>
      </c>
      <c r="C210" s="740"/>
      <c r="D210" s="480"/>
      <c r="E210" s="480"/>
      <c r="F210" s="480"/>
      <c r="G210" s="480"/>
      <c r="H210" s="480"/>
      <c r="I210" s="480"/>
      <c r="J210" s="480"/>
      <c r="K210" s="480"/>
      <c r="L210" s="698"/>
      <c r="M210" s="74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698"/>
      <c r="AK210" s="589"/>
      <c r="AL210" s="590"/>
      <c r="AM210" s="590"/>
      <c r="AN210" s="590"/>
      <c r="AO210" s="590"/>
      <c r="AP210" s="591"/>
      <c r="AQ210" s="697"/>
      <c r="AR210" s="738"/>
      <c r="AS210" s="738"/>
      <c r="AT210" s="739"/>
      <c r="AU210" s="589"/>
      <c r="AV210" s="590"/>
      <c r="AW210" s="590"/>
      <c r="AX210" s="591"/>
    </row>
    <row r="211" spans="1:50" ht="24" hidden="1" customHeight="1" x14ac:dyDescent="0.15">
      <c r="A211" s="586">
        <v>10</v>
      </c>
      <c r="B211" s="586">
        <v>1</v>
      </c>
      <c r="C211" s="740"/>
      <c r="D211" s="480"/>
      <c r="E211" s="480"/>
      <c r="F211" s="480"/>
      <c r="G211" s="480"/>
      <c r="H211" s="480"/>
      <c r="I211" s="480"/>
      <c r="J211" s="480"/>
      <c r="K211" s="480"/>
      <c r="L211" s="698"/>
      <c r="M211" s="74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698"/>
      <c r="AK211" s="589"/>
      <c r="AL211" s="590"/>
      <c r="AM211" s="590"/>
      <c r="AN211" s="590"/>
      <c r="AO211" s="590"/>
      <c r="AP211" s="591"/>
      <c r="AQ211" s="697"/>
      <c r="AR211" s="738"/>
      <c r="AS211" s="738"/>
      <c r="AT211" s="739"/>
      <c r="AU211" s="589"/>
      <c r="AV211" s="590"/>
      <c r="AW211" s="590"/>
      <c r="AX211" s="591"/>
    </row>
    <row r="212" spans="1:50" ht="24" hidden="1" customHeight="1" x14ac:dyDescent="0.15">
      <c r="A212" s="586">
        <v>11</v>
      </c>
      <c r="B212" s="586">
        <v>1</v>
      </c>
      <c r="C212" s="740"/>
      <c r="D212" s="480"/>
      <c r="E212" s="480"/>
      <c r="F212" s="480"/>
      <c r="G212" s="480"/>
      <c r="H212" s="480"/>
      <c r="I212" s="480"/>
      <c r="J212" s="480"/>
      <c r="K212" s="480"/>
      <c r="L212" s="698"/>
      <c r="M212" s="74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698"/>
      <c r="AK212" s="589"/>
      <c r="AL212" s="590"/>
      <c r="AM212" s="590"/>
      <c r="AN212" s="590"/>
      <c r="AO212" s="590"/>
      <c r="AP212" s="591"/>
      <c r="AQ212" s="697"/>
      <c r="AR212" s="738"/>
      <c r="AS212" s="738"/>
      <c r="AT212" s="739"/>
      <c r="AU212" s="589"/>
      <c r="AV212" s="590"/>
      <c r="AW212" s="590"/>
      <c r="AX212" s="591"/>
    </row>
    <row r="213" spans="1:50" ht="24" hidden="1" customHeight="1" x14ac:dyDescent="0.15">
      <c r="A213" s="586">
        <v>12</v>
      </c>
      <c r="B213" s="586">
        <v>1</v>
      </c>
      <c r="C213" s="740"/>
      <c r="D213" s="480"/>
      <c r="E213" s="480"/>
      <c r="F213" s="480"/>
      <c r="G213" s="480"/>
      <c r="H213" s="480"/>
      <c r="I213" s="480"/>
      <c r="J213" s="480"/>
      <c r="K213" s="480"/>
      <c r="L213" s="698"/>
      <c r="M213" s="74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698"/>
      <c r="AK213" s="589"/>
      <c r="AL213" s="590"/>
      <c r="AM213" s="590"/>
      <c r="AN213" s="590"/>
      <c r="AO213" s="590"/>
      <c r="AP213" s="591"/>
      <c r="AQ213" s="697"/>
      <c r="AR213" s="738"/>
      <c r="AS213" s="738"/>
      <c r="AT213" s="739"/>
      <c r="AU213" s="589"/>
      <c r="AV213" s="590"/>
      <c r="AW213" s="590"/>
      <c r="AX213" s="591"/>
    </row>
    <row r="214" spans="1:50" ht="24" hidden="1" customHeight="1" x14ac:dyDescent="0.15">
      <c r="A214" s="586">
        <v>13</v>
      </c>
      <c r="B214" s="586">
        <v>1</v>
      </c>
      <c r="C214" s="740"/>
      <c r="D214" s="480"/>
      <c r="E214" s="480"/>
      <c r="F214" s="480"/>
      <c r="G214" s="480"/>
      <c r="H214" s="480"/>
      <c r="I214" s="480"/>
      <c r="J214" s="480"/>
      <c r="K214" s="480"/>
      <c r="L214" s="698"/>
      <c r="M214" s="74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698"/>
      <c r="AK214" s="589"/>
      <c r="AL214" s="590"/>
      <c r="AM214" s="590"/>
      <c r="AN214" s="590"/>
      <c r="AO214" s="590"/>
      <c r="AP214" s="591"/>
      <c r="AQ214" s="697"/>
      <c r="AR214" s="738"/>
      <c r="AS214" s="738"/>
      <c r="AT214" s="739"/>
      <c r="AU214" s="589"/>
      <c r="AV214" s="590"/>
      <c r="AW214" s="590"/>
      <c r="AX214" s="591"/>
    </row>
    <row r="215" spans="1:50" ht="24" hidden="1" customHeight="1" x14ac:dyDescent="0.15">
      <c r="A215" s="586">
        <v>14</v>
      </c>
      <c r="B215" s="586">
        <v>1</v>
      </c>
      <c r="C215" s="740"/>
      <c r="D215" s="480"/>
      <c r="E215" s="480"/>
      <c r="F215" s="480"/>
      <c r="G215" s="480"/>
      <c r="H215" s="480"/>
      <c r="I215" s="480"/>
      <c r="J215" s="480"/>
      <c r="K215" s="480"/>
      <c r="L215" s="698"/>
      <c r="M215" s="74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698"/>
      <c r="AK215" s="589"/>
      <c r="AL215" s="590"/>
      <c r="AM215" s="590"/>
      <c r="AN215" s="590"/>
      <c r="AO215" s="590"/>
      <c r="AP215" s="591"/>
      <c r="AQ215" s="697"/>
      <c r="AR215" s="738"/>
      <c r="AS215" s="738"/>
      <c r="AT215" s="739"/>
      <c r="AU215" s="589"/>
      <c r="AV215" s="590"/>
      <c r="AW215" s="590"/>
      <c r="AX215" s="591"/>
    </row>
    <row r="216" spans="1:50" ht="24" hidden="1" customHeight="1" x14ac:dyDescent="0.15">
      <c r="A216" s="586">
        <v>15</v>
      </c>
      <c r="B216" s="586">
        <v>1</v>
      </c>
      <c r="C216" s="740"/>
      <c r="D216" s="480"/>
      <c r="E216" s="480"/>
      <c r="F216" s="480"/>
      <c r="G216" s="480"/>
      <c r="H216" s="480"/>
      <c r="I216" s="480"/>
      <c r="J216" s="480"/>
      <c r="K216" s="480"/>
      <c r="L216" s="698"/>
      <c r="M216" s="74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698"/>
      <c r="AK216" s="589"/>
      <c r="AL216" s="590"/>
      <c r="AM216" s="590"/>
      <c r="AN216" s="590"/>
      <c r="AO216" s="590"/>
      <c r="AP216" s="591"/>
      <c r="AQ216" s="697"/>
      <c r="AR216" s="738"/>
      <c r="AS216" s="738"/>
      <c r="AT216" s="739"/>
      <c r="AU216" s="589"/>
      <c r="AV216" s="590"/>
      <c r="AW216" s="590"/>
      <c r="AX216" s="591"/>
    </row>
    <row r="217" spans="1:50" ht="24" hidden="1" customHeight="1" x14ac:dyDescent="0.15">
      <c r="A217" s="586">
        <v>16</v>
      </c>
      <c r="B217" s="586">
        <v>1</v>
      </c>
      <c r="C217" s="740"/>
      <c r="D217" s="480"/>
      <c r="E217" s="480"/>
      <c r="F217" s="480"/>
      <c r="G217" s="480"/>
      <c r="H217" s="480"/>
      <c r="I217" s="480"/>
      <c r="J217" s="480"/>
      <c r="K217" s="480"/>
      <c r="L217" s="698"/>
      <c r="M217" s="74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698"/>
      <c r="AK217" s="589"/>
      <c r="AL217" s="590"/>
      <c r="AM217" s="590"/>
      <c r="AN217" s="590"/>
      <c r="AO217" s="590"/>
      <c r="AP217" s="591"/>
      <c r="AQ217" s="697"/>
      <c r="AR217" s="738"/>
      <c r="AS217" s="738"/>
      <c r="AT217" s="739"/>
      <c r="AU217" s="589"/>
      <c r="AV217" s="590"/>
      <c r="AW217" s="590"/>
      <c r="AX217" s="591"/>
    </row>
    <row r="218" spans="1:50" ht="24" hidden="1" customHeight="1" x14ac:dyDescent="0.15">
      <c r="A218" s="586">
        <v>17</v>
      </c>
      <c r="B218" s="586">
        <v>1</v>
      </c>
      <c r="C218" s="740"/>
      <c r="D218" s="480"/>
      <c r="E218" s="480"/>
      <c r="F218" s="480"/>
      <c r="G218" s="480"/>
      <c r="H218" s="480"/>
      <c r="I218" s="480"/>
      <c r="J218" s="480"/>
      <c r="K218" s="480"/>
      <c r="L218" s="698"/>
      <c r="M218" s="74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698"/>
      <c r="AK218" s="589"/>
      <c r="AL218" s="590"/>
      <c r="AM218" s="590"/>
      <c r="AN218" s="590"/>
      <c r="AO218" s="590"/>
      <c r="AP218" s="591"/>
      <c r="AQ218" s="697"/>
      <c r="AR218" s="738"/>
      <c r="AS218" s="738"/>
      <c r="AT218" s="739"/>
      <c r="AU218" s="589"/>
      <c r="AV218" s="590"/>
      <c r="AW218" s="590"/>
      <c r="AX218" s="591"/>
    </row>
    <row r="219" spans="1:50" ht="24" hidden="1" customHeight="1" x14ac:dyDescent="0.15">
      <c r="A219" s="586">
        <v>18</v>
      </c>
      <c r="B219" s="586">
        <v>1</v>
      </c>
      <c r="C219" s="740"/>
      <c r="D219" s="480"/>
      <c r="E219" s="480"/>
      <c r="F219" s="480"/>
      <c r="G219" s="480"/>
      <c r="H219" s="480"/>
      <c r="I219" s="480"/>
      <c r="J219" s="480"/>
      <c r="K219" s="480"/>
      <c r="L219" s="698"/>
      <c r="M219" s="74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698"/>
      <c r="AK219" s="589"/>
      <c r="AL219" s="590"/>
      <c r="AM219" s="590"/>
      <c r="AN219" s="590"/>
      <c r="AO219" s="590"/>
      <c r="AP219" s="591"/>
      <c r="AQ219" s="697"/>
      <c r="AR219" s="738"/>
      <c r="AS219" s="738"/>
      <c r="AT219" s="739"/>
      <c r="AU219" s="589"/>
      <c r="AV219" s="590"/>
      <c r="AW219" s="590"/>
      <c r="AX219" s="591"/>
    </row>
    <row r="220" spans="1:50" ht="24" hidden="1" customHeight="1" x14ac:dyDescent="0.15">
      <c r="A220" s="586">
        <v>19</v>
      </c>
      <c r="B220" s="586">
        <v>1</v>
      </c>
      <c r="C220" s="740"/>
      <c r="D220" s="480"/>
      <c r="E220" s="480"/>
      <c r="F220" s="480"/>
      <c r="G220" s="480"/>
      <c r="H220" s="480"/>
      <c r="I220" s="480"/>
      <c r="J220" s="480"/>
      <c r="K220" s="480"/>
      <c r="L220" s="698"/>
      <c r="M220" s="74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698"/>
      <c r="AK220" s="589"/>
      <c r="AL220" s="590"/>
      <c r="AM220" s="590"/>
      <c r="AN220" s="590"/>
      <c r="AO220" s="590"/>
      <c r="AP220" s="591"/>
      <c r="AQ220" s="697"/>
      <c r="AR220" s="738"/>
      <c r="AS220" s="738"/>
      <c r="AT220" s="739"/>
      <c r="AU220" s="589"/>
      <c r="AV220" s="590"/>
      <c r="AW220" s="590"/>
      <c r="AX220" s="591"/>
    </row>
    <row r="221" spans="1:50" ht="24" hidden="1" customHeight="1" x14ac:dyDescent="0.15">
      <c r="A221" s="586">
        <v>20</v>
      </c>
      <c r="B221" s="586">
        <v>1</v>
      </c>
      <c r="C221" s="740"/>
      <c r="D221" s="480"/>
      <c r="E221" s="480"/>
      <c r="F221" s="480"/>
      <c r="G221" s="480"/>
      <c r="H221" s="480"/>
      <c r="I221" s="480"/>
      <c r="J221" s="480"/>
      <c r="K221" s="480"/>
      <c r="L221" s="698"/>
      <c r="M221" s="74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698"/>
      <c r="AK221" s="589"/>
      <c r="AL221" s="590"/>
      <c r="AM221" s="590"/>
      <c r="AN221" s="590"/>
      <c r="AO221" s="590"/>
      <c r="AP221" s="591"/>
      <c r="AQ221" s="697"/>
      <c r="AR221" s="738"/>
      <c r="AS221" s="738"/>
      <c r="AT221" s="739"/>
      <c r="AU221" s="589"/>
      <c r="AV221" s="590"/>
      <c r="AW221" s="590"/>
      <c r="AX221" s="591"/>
    </row>
    <row r="222" spans="1:50" ht="24" hidden="1" customHeight="1" x14ac:dyDescent="0.15">
      <c r="A222" s="586">
        <v>21</v>
      </c>
      <c r="B222" s="586">
        <v>1</v>
      </c>
      <c r="C222" s="740"/>
      <c r="D222" s="480"/>
      <c r="E222" s="480"/>
      <c r="F222" s="480"/>
      <c r="G222" s="480"/>
      <c r="H222" s="480"/>
      <c r="I222" s="480"/>
      <c r="J222" s="480"/>
      <c r="K222" s="480"/>
      <c r="L222" s="698"/>
      <c r="M222" s="74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698"/>
      <c r="AK222" s="589"/>
      <c r="AL222" s="590"/>
      <c r="AM222" s="590"/>
      <c r="AN222" s="590"/>
      <c r="AO222" s="590"/>
      <c r="AP222" s="591"/>
      <c r="AQ222" s="697"/>
      <c r="AR222" s="738"/>
      <c r="AS222" s="738"/>
      <c r="AT222" s="739"/>
      <c r="AU222" s="589"/>
      <c r="AV222" s="590"/>
      <c r="AW222" s="590"/>
      <c r="AX222" s="591"/>
    </row>
    <row r="223" spans="1:50" ht="24" hidden="1" customHeight="1" x14ac:dyDescent="0.15">
      <c r="A223" s="586">
        <v>22</v>
      </c>
      <c r="B223" s="586">
        <v>1</v>
      </c>
      <c r="C223" s="740"/>
      <c r="D223" s="480"/>
      <c r="E223" s="480"/>
      <c r="F223" s="480"/>
      <c r="G223" s="480"/>
      <c r="H223" s="480"/>
      <c r="I223" s="480"/>
      <c r="J223" s="480"/>
      <c r="K223" s="480"/>
      <c r="L223" s="698"/>
      <c r="M223" s="74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698"/>
      <c r="AK223" s="589"/>
      <c r="AL223" s="590"/>
      <c r="AM223" s="590"/>
      <c r="AN223" s="590"/>
      <c r="AO223" s="590"/>
      <c r="AP223" s="591"/>
      <c r="AQ223" s="697"/>
      <c r="AR223" s="738"/>
      <c r="AS223" s="738"/>
      <c r="AT223" s="739"/>
      <c r="AU223" s="589"/>
      <c r="AV223" s="590"/>
      <c r="AW223" s="590"/>
      <c r="AX223" s="591"/>
    </row>
    <row r="224" spans="1:50" ht="24" hidden="1" customHeight="1" x14ac:dyDescent="0.15">
      <c r="A224" s="586">
        <v>23</v>
      </c>
      <c r="B224" s="586">
        <v>1</v>
      </c>
      <c r="C224" s="740"/>
      <c r="D224" s="480"/>
      <c r="E224" s="480"/>
      <c r="F224" s="480"/>
      <c r="G224" s="480"/>
      <c r="H224" s="480"/>
      <c r="I224" s="480"/>
      <c r="J224" s="480"/>
      <c r="K224" s="480"/>
      <c r="L224" s="698"/>
      <c r="M224" s="74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698"/>
      <c r="AK224" s="589"/>
      <c r="AL224" s="590"/>
      <c r="AM224" s="590"/>
      <c r="AN224" s="590"/>
      <c r="AO224" s="590"/>
      <c r="AP224" s="591"/>
      <c r="AQ224" s="697"/>
      <c r="AR224" s="738"/>
      <c r="AS224" s="738"/>
      <c r="AT224" s="739"/>
      <c r="AU224" s="589"/>
      <c r="AV224" s="590"/>
      <c r="AW224" s="590"/>
      <c r="AX224" s="591"/>
    </row>
    <row r="225" spans="1:50" ht="24" hidden="1" customHeight="1" x14ac:dyDescent="0.15">
      <c r="A225" s="586">
        <v>24</v>
      </c>
      <c r="B225" s="586">
        <v>1</v>
      </c>
      <c r="C225" s="740"/>
      <c r="D225" s="480"/>
      <c r="E225" s="480"/>
      <c r="F225" s="480"/>
      <c r="G225" s="480"/>
      <c r="H225" s="480"/>
      <c r="I225" s="480"/>
      <c r="J225" s="480"/>
      <c r="K225" s="480"/>
      <c r="L225" s="698"/>
      <c r="M225" s="74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698"/>
      <c r="AK225" s="589"/>
      <c r="AL225" s="590"/>
      <c r="AM225" s="590"/>
      <c r="AN225" s="590"/>
      <c r="AO225" s="590"/>
      <c r="AP225" s="591"/>
      <c r="AQ225" s="697"/>
      <c r="AR225" s="738"/>
      <c r="AS225" s="738"/>
      <c r="AT225" s="739"/>
      <c r="AU225" s="589"/>
      <c r="AV225" s="590"/>
      <c r="AW225" s="590"/>
      <c r="AX225" s="591"/>
    </row>
    <row r="226" spans="1:50" ht="24" hidden="1" customHeight="1" x14ac:dyDescent="0.15">
      <c r="A226" s="586">
        <v>25</v>
      </c>
      <c r="B226" s="586">
        <v>1</v>
      </c>
      <c r="C226" s="740"/>
      <c r="D226" s="480"/>
      <c r="E226" s="480"/>
      <c r="F226" s="480"/>
      <c r="G226" s="480"/>
      <c r="H226" s="480"/>
      <c r="I226" s="480"/>
      <c r="J226" s="480"/>
      <c r="K226" s="480"/>
      <c r="L226" s="698"/>
      <c r="M226" s="74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698"/>
      <c r="AK226" s="589"/>
      <c r="AL226" s="590"/>
      <c r="AM226" s="590"/>
      <c r="AN226" s="590"/>
      <c r="AO226" s="590"/>
      <c r="AP226" s="591"/>
      <c r="AQ226" s="697"/>
      <c r="AR226" s="738"/>
      <c r="AS226" s="738"/>
      <c r="AT226" s="739"/>
      <c r="AU226" s="589"/>
      <c r="AV226" s="590"/>
      <c r="AW226" s="590"/>
      <c r="AX226" s="591"/>
    </row>
    <row r="227" spans="1:50" ht="24" hidden="1" customHeight="1" x14ac:dyDescent="0.15">
      <c r="A227" s="586">
        <v>26</v>
      </c>
      <c r="B227" s="586">
        <v>1</v>
      </c>
      <c r="C227" s="740"/>
      <c r="D227" s="480"/>
      <c r="E227" s="480"/>
      <c r="F227" s="480"/>
      <c r="G227" s="480"/>
      <c r="H227" s="480"/>
      <c r="I227" s="480"/>
      <c r="J227" s="480"/>
      <c r="K227" s="480"/>
      <c r="L227" s="698"/>
      <c r="M227" s="74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698"/>
      <c r="AK227" s="589"/>
      <c r="AL227" s="590"/>
      <c r="AM227" s="590"/>
      <c r="AN227" s="590"/>
      <c r="AO227" s="590"/>
      <c r="AP227" s="591"/>
      <c r="AQ227" s="697"/>
      <c r="AR227" s="738"/>
      <c r="AS227" s="738"/>
      <c r="AT227" s="739"/>
      <c r="AU227" s="589"/>
      <c r="AV227" s="590"/>
      <c r="AW227" s="590"/>
      <c r="AX227" s="591"/>
    </row>
    <row r="228" spans="1:50" ht="24" hidden="1" customHeight="1" x14ac:dyDescent="0.15">
      <c r="A228" s="586">
        <v>27</v>
      </c>
      <c r="B228" s="586">
        <v>1</v>
      </c>
      <c r="C228" s="740"/>
      <c r="D228" s="480"/>
      <c r="E228" s="480"/>
      <c r="F228" s="480"/>
      <c r="G228" s="480"/>
      <c r="H228" s="480"/>
      <c r="I228" s="480"/>
      <c r="J228" s="480"/>
      <c r="K228" s="480"/>
      <c r="L228" s="698"/>
      <c r="M228" s="74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698"/>
      <c r="AK228" s="589"/>
      <c r="AL228" s="590"/>
      <c r="AM228" s="590"/>
      <c r="AN228" s="590"/>
      <c r="AO228" s="590"/>
      <c r="AP228" s="591"/>
      <c r="AQ228" s="697"/>
      <c r="AR228" s="738"/>
      <c r="AS228" s="738"/>
      <c r="AT228" s="739"/>
      <c r="AU228" s="589"/>
      <c r="AV228" s="590"/>
      <c r="AW228" s="590"/>
      <c r="AX228" s="591"/>
    </row>
    <row r="229" spans="1:50" ht="24" hidden="1" customHeight="1" x14ac:dyDescent="0.15">
      <c r="A229" s="586">
        <v>28</v>
      </c>
      <c r="B229" s="586">
        <v>1</v>
      </c>
      <c r="C229" s="740"/>
      <c r="D229" s="480"/>
      <c r="E229" s="480"/>
      <c r="F229" s="480"/>
      <c r="G229" s="480"/>
      <c r="H229" s="480"/>
      <c r="I229" s="480"/>
      <c r="J229" s="480"/>
      <c r="K229" s="480"/>
      <c r="L229" s="698"/>
      <c r="M229" s="74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698"/>
      <c r="AK229" s="589"/>
      <c r="AL229" s="590"/>
      <c r="AM229" s="590"/>
      <c r="AN229" s="590"/>
      <c r="AO229" s="590"/>
      <c r="AP229" s="591"/>
      <c r="AQ229" s="697"/>
      <c r="AR229" s="738"/>
      <c r="AS229" s="738"/>
      <c r="AT229" s="739"/>
      <c r="AU229" s="589"/>
      <c r="AV229" s="590"/>
      <c r="AW229" s="590"/>
      <c r="AX229" s="591"/>
    </row>
    <row r="230" spans="1:50" ht="24" hidden="1" customHeight="1" x14ac:dyDescent="0.15">
      <c r="A230" s="586">
        <v>29</v>
      </c>
      <c r="B230" s="586">
        <v>1</v>
      </c>
      <c r="C230" s="740"/>
      <c r="D230" s="480"/>
      <c r="E230" s="480"/>
      <c r="F230" s="480"/>
      <c r="G230" s="480"/>
      <c r="H230" s="480"/>
      <c r="I230" s="480"/>
      <c r="J230" s="480"/>
      <c r="K230" s="480"/>
      <c r="L230" s="698"/>
      <c r="M230" s="74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698"/>
      <c r="AK230" s="589"/>
      <c r="AL230" s="590"/>
      <c r="AM230" s="590"/>
      <c r="AN230" s="590"/>
      <c r="AO230" s="590"/>
      <c r="AP230" s="591"/>
      <c r="AQ230" s="697"/>
      <c r="AR230" s="738"/>
      <c r="AS230" s="738"/>
      <c r="AT230" s="739"/>
      <c r="AU230" s="589"/>
      <c r="AV230" s="590"/>
      <c r="AW230" s="590"/>
      <c r="AX230" s="591"/>
    </row>
    <row r="231" spans="1:50" ht="24" hidden="1" customHeight="1" x14ac:dyDescent="0.15">
      <c r="A231" s="586">
        <v>30</v>
      </c>
      <c r="B231" s="586">
        <v>1</v>
      </c>
      <c r="C231" s="740"/>
      <c r="D231" s="480"/>
      <c r="E231" s="480"/>
      <c r="F231" s="480"/>
      <c r="G231" s="480"/>
      <c r="H231" s="480"/>
      <c r="I231" s="480"/>
      <c r="J231" s="480"/>
      <c r="K231" s="480"/>
      <c r="L231" s="698"/>
      <c r="M231" s="74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698"/>
      <c r="AK231" s="589"/>
      <c r="AL231" s="590"/>
      <c r="AM231" s="590"/>
      <c r="AN231" s="590"/>
      <c r="AO231" s="590"/>
      <c r="AP231" s="591"/>
      <c r="AQ231" s="697"/>
      <c r="AR231" s="738"/>
      <c r="AS231" s="738"/>
      <c r="AT231" s="739"/>
      <c r="AU231" s="589"/>
      <c r="AV231" s="590"/>
      <c r="AW231" s="590"/>
      <c r="AX231" s="591"/>
    </row>
    <row r="233" spans="1:50" x14ac:dyDescent="0.15">
      <c r="A233" s="9"/>
      <c r="B233" s="70" t="s">
        <v>405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94" t="s">
        <v>406</v>
      </c>
      <c r="D234" s="95"/>
      <c r="E234" s="95"/>
      <c r="F234" s="95"/>
      <c r="G234" s="95"/>
      <c r="H234" s="95"/>
      <c r="I234" s="95"/>
      <c r="J234" s="95"/>
      <c r="K234" s="95"/>
      <c r="L234" s="96"/>
      <c r="M234" s="94" t="s">
        <v>407</v>
      </c>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6"/>
      <c r="AK234" s="746" t="s">
        <v>408</v>
      </c>
      <c r="AL234" s="747"/>
      <c r="AM234" s="747"/>
      <c r="AN234" s="747"/>
      <c r="AO234" s="747"/>
      <c r="AP234" s="748"/>
      <c r="AQ234" s="94" t="s">
        <v>23</v>
      </c>
      <c r="AR234" s="95"/>
      <c r="AS234" s="95"/>
      <c r="AT234" s="96"/>
      <c r="AU234" s="94" t="s">
        <v>24</v>
      </c>
      <c r="AV234" s="95"/>
      <c r="AW234" s="95"/>
      <c r="AX234" s="96"/>
    </row>
    <row r="235" spans="1:50" ht="30" customHeight="1" x14ac:dyDescent="0.15">
      <c r="A235" s="586">
        <v>1</v>
      </c>
      <c r="B235" s="586">
        <v>1</v>
      </c>
      <c r="C235" s="740" t="s">
        <v>556</v>
      </c>
      <c r="D235" s="480"/>
      <c r="E235" s="480"/>
      <c r="F235" s="480"/>
      <c r="G235" s="480"/>
      <c r="H235" s="480"/>
      <c r="I235" s="480"/>
      <c r="J235" s="480"/>
      <c r="K235" s="480"/>
      <c r="L235" s="698"/>
      <c r="M235" s="740" t="s">
        <v>557</v>
      </c>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698"/>
      <c r="AK235" s="589">
        <v>0.1</v>
      </c>
      <c r="AL235" s="590"/>
      <c r="AM235" s="590"/>
      <c r="AN235" s="590"/>
      <c r="AO235" s="590"/>
      <c r="AP235" s="591"/>
      <c r="AQ235" s="741" t="s">
        <v>609</v>
      </c>
      <c r="AR235" s="742"/>
      <c r="AS235" s="742"/>
      <c r="AT235" s="743"/>
      <c r="AU235" s="701" t="s">
        <v>451</v>
      </c>
      <c r="AV235" s="744"/>
      <c r="AW235" s="744"/>
      <c r="AX235" s="745"/>
    </row>
    <row r="236" spans="1:50" ht="24" hidden="1" customHeight="1" x14ac:dyDescent="0.15">
      <c r="A236" s="586">
        <v>2</v>
      </c>
      <c r="B236" s="586">
        <v>1</v>
      </c>
      <c r="C236" s="740"/>
      <c r="D236" s="480"/>
      <c r="E236" s="480"/>
      <c r="F236" s="480"/>
      <c r="G236" s="480"/>
      <c r="H236" s="480"/>
      <c r="I236" s="480"/>
      <c r="J236" s="480"/>
      <c r="K236" s="480"/>
      <c r="L236" s="698"/>
      <c r="M236" s="74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698"/>
      <c r="AK236" s="589"/>
      <c r="AL236" s="590"/>
      <c r="AM236" s="590"/>
      <c r="AN236" s="590"/>
      <c r="AO236" s="590"/>
      <c r="AP236" s="591"/>
      <c r="AQ236" s="697"/>
      <c r="AR236" s="738"/>
      <c r="AS236" s="738"/>
      <c r="AT236" s="739"/>
      <c r="AU236" s="589"/>
      <c r="AV236" s="590"/>
      <c r="AW236" s="590"/>
      <c r="AX236" s="591"/>
    </row>
    <row r="237" spans="1:50" ht="24" hidden="1" customHeight="1" x14ac:dyDescent="0.15">
      <c r="A237" s="586">
        <v>3</v>
      </c>
      <c r="B237" s="586">
        <v>1</v>
      </c>
      <c r="C237" s="740"/>
      <c r="D237" s="480"/>
      <c r="E237" s="480"/>
      <c r="F237" s="480"/>
      <c r="G237" s="480"/>
      <c r="H237" s="480"/>
      <c r="I237" s="480"/>
      <c r="J237" s="480"/>
      <c r="K237" s="480"/>
      <c r="L237" s="698"/>
      <c r="M237" s="74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698"/>
      <c r="AK237" s="589"/>
      <c r="AL237" s="590"/>
      <c r="AM237" s="590"/>
      <c r="AN237" s="590"/>
      <c r="AO237" s="590"/>
      <c r="AP237" s="591"/>
      <c r="AQ237" s="697"/>
      <c r="AR237" s="738"/>
      <c r="AS237" s="738"/>
      <c r="AT237" s="739"/>
      <c r="AU237" s="589"/>
      <c r="AV237" s="590"/>
      <c r="AW237" s="590"/>
      <c r="AX237" s="591"/>
    </row>
    <row r="238" spans="1:50" ht="24" hidden="1" customHeight="1" x14ac:dyDescent="0.15">
      <c r="A238" s="586">
        <v>4</v>
      </c>
      <c r="B238" s="586">
        <v>1</v>
      </c>
      <c r="C238" s="740"/>
      <c r="D238" s="480"/>
      <c r="E238" s="480"/>
      <c r="F238" s="480"/>
      <c r="G238" s="480"/>
      <c r="H238" s="480"/>
      <c r="I238" s="480"/>
      <c r="J238" s="480"/>
      <c r="K238" s="480"/>
      <c r="L238" s="698"/>
      <c r="M238" s="74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8"/>
      <c r="AK238" s="589"/>
      <c r="AL238" s="590"/>
      <c r="AM238" s="590"/>
      <c r="AN238" s="590"/>
      <c r="AO238" s="590"/>
      <c r="AP238" s="591"/>
      <c r="AQ238" s="697"/>
      <c r="AR238" s="738"/>
      <c r="AS238" s="738"/>
      <c r="AT238" s="739"/>
      <c r="AU238" s="589"/>
      <c r="AV238" s="590"/>
      <c r="AW238" s="590"/>
      <c r="AX238" s="591"/>
    </row>
    <row r="239" spans="1:50" ht="24" hidden="1" customHeight="1" x14ac:dyDescent="0.15">
      <c r="A239" s="586">
        <v>5</v>
      </c>
      <c r="B239" s="586">
        <v>1</v>
      </c>
      <c r="C239" s="740"/>
      <c r="D239" s="480"/>
      <c r="E239" s="480"/>
      <c r="F239" s="480"/>
      <c r="G239" s="480"/>
      <c r="H239" s="480"/>
      <c r="I239" s="480"/>
      <c r="J239" s="480"/>
      <c r="K239" s="480"/>
      <c r="L239" s="698"/>
      <c r="M239" s="74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698"/>
      <c r="AK239" s="589"/>
      <c r="AL239" s="590"/>
      <c r="AM239" s="590"/>
      <c r="AN239" s="590"/>
      <c r="AO239" s="590"/>
      <c r="AP239" s="591"/>
      <c r="AQ239" s="697"/>
      <c r="AR239" s="738"/>
      <c r="AS239" s="738"/>
      <c r="AT239" s="739"/>
      <c r="AU239" s="589"/>
      <c r="AV239" s="590"/>
      <c r="AW239" s="590"/>
      <c r="AX239" s="591"/>
    </row>
    <row r="240" spans="1:50" ht="24" hidden="1" customHeight="1" x14ac:dyDescent="0.15">
      <c r="A240" s="586">
        <v>6</v>
      </c>
      <c r="B240" s="586">
        <v>1</v>
      </c>
      <c r="C240" s="740"/>
      <c r="D240" s="480"/>
      <c r="E240" s="480"/>
      <c r="F240" s="480"/>
      <c r="G240" s="480"/>
      <c r="H240" s="480"/>
      <c r="I240" s="480"/>
      <c r="J240" s="480"/>
      <c r="K240" s="480"/>
      <c r="L240" s="698"/>
      <c r="M240" s="74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698"/>
      <c r="AK240" s="589"/>
      <c r="AL240" s="590"/>
      <c r="AM240" s="590"/>
      <c r="AN240" s="590"/>
      <c r="AO240" s="590"/>
      <c r="AP240" s="591"/>
      <c r="AQ240" s="697"/>
      <c r="AR240" s="738"/>
      <c r="AS240" s="738"/>
      <c r="AT240" s="739"/>
      <c r="AU240" s="589"/>
      <c r="AV240" s="590"/>
      <c r="AW240" s="590"/>
      <c r="AX240" s="591"/>
    </row>
    <row r="241" spans="1:50" ht="24" hidden="1" customHeight="1" x14ac:dyDescent="0.15">
      <c r="A241" s="586">
        <v>7</v>
      </c>
      <c r="B241" s="586">
        <v>1</v>
      </c>
      <c r="C241" s="740"/>
      <c r="D241" s="480"/>
      <c r="E241" s="480"/>
      <c r="F241" s="480"/>
      <c r="G241" s="480"/>
      <c r="H241" s="480"/>
      <c r="I241" s="480"/>
      <c r="J241" s="480"/>
      <c r="K241" s="480"/>
      <c r="L241" s="698"/>
      <c r="M241" s="74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698"/>
      <c r="AK241" s="589"/>
      <c r="AL241" s="590"/>
      <c r="AM241" s="590"/>
      <c r="AN241" s="590"/>
      <c r="AO241" s="590"/>
      <c r="AP241" s="591"/>
      <c r="AQ241" s="697"/>
      <c r="AR241" s="738"/>
      <c r="AS241" s="738"/>
      <c r="AT241" s="739"/>
      <c r="AU241" s="589"/>
      <c r="AV241" s="590"/>
      <c r="AW241" s="590"/>
      <c r="AX241" s="591"/>
    </row>
    <row r="242" spans="1:50" ht="24" hidden="1" customHeight="1" x14ac:dyDescent="0.15">
      <c r="A242" s="586">
        <v>8</v>
      </c>
      <c r="B242" s="586">
        <v>1</v>
      </c>
      <c r="C242" s="740"/>
      <c r="D242" s="480"/>
      <c r="E242" s="480"/>
      <c r="F242" s="480"/>
      <c r="G242" s="480"/>
      <c r="H242" s="480"/>
      <c r="I242" s="480"/>
      <c r="J242" s="480"/>
      <c r="K242" s="480"/>
      <c r="L242" s="698"/>
      <c r="M242" s="74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698"/>
      <c r="AK242" s="589"/>
      <c r="AL242" s="590"/>
      <c r="AM242" s="590"/>
      <c r="AN242" s="590"/>
      <c r="AO242" s="590"/>
      <c r="AP242" s="591"/>
      <c r="AQ242" s="697"/>
      <c r="AR242" s="738"/>
      <c r="AS242" s="738"/>
      <c r="AT242" s="739"/>
      <c r="AU242" s="589"/>
      <c r="AV242" s="590"/>
      <c r="AW242" s="590"/>
      <c r="AX242" s="591"/>
    </row>
    <row r="243" spans="1:50" ht="24" hidden="1" customHeight="1" x14ac:dyDescent="0.15">
      <c r="A243" s="586">
        <v>9</v>
      </c>
      <c r="B243" s="586">
        <v>1</v>
      </c>
      <c r="C243" s="740"/>
      <c r="D243" s="480"/>
      <c r="E243" s="480"/>
      <c r="F243" s="480"/>
      <c r="G243" s="480"/>
      <c r="H243" s="480"/>
      <c r="I243" s="480"/>
      <c r="J243" s="480"/>
      <c r="K243" s="480"/>
      <c r="L243" s="698"/>
      <c r="M243" s="74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698"/>
      <c r="AK243" s="589"/>
      <c r="AL243" s="590"/>
      <c r="AM243" s="590"/>
      <c r="AN243" s="590"/>
      <c r="AO243" s="590"/>
      <c r="AP243" s="591"/>
      <c r="AQ243" s="697"/>
      <c r="AR243" s="738"/>
      <c r="AS243" s="738"/>
      <c r="AT243" s="739"/>
      <c r="AU243" s="589"/>
      <c r="AV243" s="590"/>
      <c r="AW243" s="590"/>
      <c r="AX243" s="591"/>
    </row>
    <row r="244" spans="1:50" ht="24" hidden="1" customHeight="1" x14ac:dyDescent="0.15">
      <c r="A244" s="586">
        <v>10</v>
      </c>
      <c r="B244" s="586">
        <v>1</v>
      </c>
      <c r="C244" s="740"/>
      <c r="D244" s="480"/>
      <c r="E244" s="480"/>
      <c r="F244" s="480"/>
      <c r="G244" s="480"/>
      <c r="H244" s="480"/>
      <c r="I244" s="480"/>
      <c r="J244" s="480"/>
      <c r="K244" s="480"/>
      <c r="L244" s="698"/>
      <c r="M244" s="74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698"/>
      <c r="AK244" s="589"/>
      <c r="AL244" s="590"/>
      <c r="AM244" s="590"/>
      <c r="AN244" s="590"/>
      <c r="AO244" s="590"/>
      <c r="AP244" s="591"/>
      <c r="AQ244" s="697"/>
      <c r="AR244" s="738"/>
      <c r="AS244" s="738"/>
      <c r="AT244" s="739"/>
      <c r="AU244" s="589"/>
      <c r="AV244" s="590"/>
      <c r="AW244" s="590"/>
      <c r="AX244" s="591"/>
    </row>
    <row r="245" spans="1:50" ht="24" hidden="1" customHeight="1" x14ac:dyDescent="0.15">
      <c r="A245" s="586">
        <v>11</v>
      </c>
      <c r="B245" s="586">
        <v>1</v>
      </c>
      <c r="C245" s="740"/>
      <c r="D245" s="480"/>
      <c r="E245" s="480"/>
      <c r="F245" s="480"/>
      <c r="G245" s="480"/>
      <c r="H245" s="480"/>
      <c r="I245" s="480"/>
      <c r="J245" s="480"/>
      <c r="K245" s="480"/>
      <c r="L245" s="698"/>
      <c r="M245" s="74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698"/>
      <c r="AK245" s="589"/>
      <c r="AL245" s="590"/>
      <c r="AM245" s="590"/>
      <c r="AN245" s="590"/>
      <c r="AO245" s="590"/>
      <c r="AP245" s="591"/>
      <c r="AQ245" s="697"/>
      <c r="AR245" s="738"/>
      <c r="AS245" s="738"/>
      <c r="AT245" s="739"/>
      <c r="AU245" s="589"/>
      <c r="AV245" s="590"/>
      <c r="AW245" s="590"/>
      <c r="AX245" s="591"/>
    </row>
    <row r="246" spans="1:50" ht="24" hidden="1" customHeight="1" x14ac:dyDescent="0.15">
      <c r="A246" s="586">
        <v>12</v>
      </c>
      <c r="B246" s="586">
        <v>1</v>
      </c>
      <c r="C246" s="740"/>
      <c r="D246" s="480"/>
      <c r="E246" s="480"/>
      <c r="F246" s="480"/>
      <c r="G246" s="480"/>
      <c r="H246" s="480"/>
      <c r="I246" s="480"/>
      <c r="J246" s="480"/>
      <c r="K246" s="480"/>
      <c r="L246" s="698"/>
      <c r="M246" s="74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698"/>
      <c r="AK246" s="589"/>
      <c r="AL246" s="590"/>
      <c r="AM246" s="590"/>
      <c r="AN246" s="590"/>
      <c r="AO246" s="590"/>
      <c r="AP246" s="591"/>
      <c r="AQ246" s="697"/>
      <c r="AR246" s="738"/>
      <c r="AS246" s="738"/>
      <c r="AT246" s="739"/>
      <c r="AU246" s="589"/>
      <c r="AV246" s="590"/>
      <c r="AW246" s="590"/>
      <c r="AX246" s="591"/>
    </row>
    <row r="247" spans="1:50" ht="24" hidden="1" customHeight="1" x14ac:dyDescent="0.15">
      <c r="A247" s="586">
        <v>13</v>
      </c>
      <c r="B247" s="586">
        <v>1</v>
      </c>
      <c r="C247" s="740"/>
      <c r="D247" s="480"/>
      <c r="E247" s="480"/>
      <c r="F247" s="480"/>
      <c r="G247" s="480"/>
      <c r="H247" s="480"/>
      <c r="I247" s="480"/>
      <c r="J247" s="480"/>
      <c r="K247" s="480"/>
      <c r="L247" s="698"/>
      <c r="M247" s="74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698"/>
      <c r="AK247" s="589"/>
      <c r="AL247" s="590"/>
      <c r="AM247" s="590"/>
      <c r="AN247" s="590"/>
      <c r="AO247" s="590"/>
      <c r="AP247" s="591"/>
      <c r="AQ247" s="697"/>
      <c r="AR247" s="738"/>
      <c r="AS247" s="738"/>
      <c r="AT247" s="739"/>
      <c r="AU247" s="589"/>
      <c r="AV247" s="590"/>
      <c r="AW247" s="590"/>
      <c r="AX247" s="591"/>
    </row>
    <row r="248" spans="1:50" ht="24" hidden="1" customHeight="1" x14ac:dyDescent="0.15">
      <c r="A248" s="586">
        <v>14</v>
      </c>
      <c r="B248" s="586">
        <v>1</v>
      </c>
      <c r="C248" s="740"/>
      <c r="D248" s="480"/>
      <c r="E248" s="480"/>
      <c r="F248" s="480"/>
      <c r="G248" s="480"/>
      <c r="H248" s="480"/>
      <c r="I248" s="480"/>
      <c r="J248" s="480"/>
      <c r="K248" s="480"/>
      <c r="L248" s="698"/>
      <c r="M248" s="74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698"/>
      <c r="AK248" s="589"/>
      <c r="AL248" s="590"/>
      <c r="AM248" s="590"/>
      <c r="AN248" s="590"/>
      <c r="AO248" s="590"/>
      <c r="AP248" s="591"/>
      <c r="AQ248" s="697"/>
      <c r="AR248" s="738"/>
      <c r="AS248" s="738"/>
      <c r="AT248" s="739"/>
      <c r="AU248" s="589"/>
      <c r="AV248" s="590"/>
      <c r="AW248" s="590"/>
      <c r="AX248" s="591"/>
    </row>
    <row r="249" spans="1:50" ht="24" hidden="1" customHeight="1" x14ac:dyDescent="0.15">
      <c r="A249" s="586">
        <v>15</v>
      </c>
      <c r="B249" s="586">
        <v>1</v>
      </c>
      <c r="C249" s="740"/>
      <c r="D249" s="480"/>
      <c r="E249" s="480"/>
      <c r="F249" s="480"/>
      <c r="G249" s="480"/>
      <c r="H249" s="480"/>
      <c r="I249" s="480"/>
      <c r="J249" s="480"/>
      <c r="K249" s="480"/>
      <c r="L249" s="698"/>
      <c r="M249" s="74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698"/>
      <c r="AK249" s="589"/>
      <c r="AL249" s="590"/>
      <c r="AM249" s="590"/>
      <c r="AN249" s="590"/>
      <c r="AO249" s="590"/>
      <c r="AP249" s="591"/>
      <c r="AQ249" s="697"/>
      <c r="AR249" s="738"/>
      <c r="AS249" s="738"/>
      <c r="AT249" s="739"/>
      <c r="AU249" s="589"/>
      <c r="AV249" s="590"/>
      <c r="AW249" s="590"/>
      <c r="AX249" s="591"/>
    </row>
    <row r="250" spans="1:50" ht="24" hidden="1" customHeight="1" x14ac:dyDescent="0.15">
      <c r="A250" s="586">
        <v>16</v>
      </c>
      <c r="B250" s="586">
        <v>1</v>
      </c>
      <c r="C250" s="740"/>
      <c r="D250" s="480"/>
      <c r="E250" s="480"/>
      <c r="F250" s="480"/>
      <c r="G250" s="480"/>
      <c r="H250" s="480"/>
      <c r="I250" s="480"/>
      <c r="J250" s="480"/>
      <c r="K250" s="480"/>
      <c r="L250" s="698"/>
      <c r="M250" s="74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698"/>
      <c r="AK250" s="589"/>
      <c r="AL250" s="590"/>
      <c r="AM250" s="590"/>
      <c r="AN250" s="590"/>
      <c r="AO250" s="590"/>
      <c r="AP250" s="591"/>
      <c r="AQ250" s="697"/>
      <c r="AR250" s="738"/>
      <c r="AS250" s="738"/>
      <c r="AT250" s="739"/>
      <c r="AU250" s="589"/>
      <c r="AV250" s="590"/>
      <c r="AW250" s="590"/>
      <c r="AX250" s="591"/>
    </row>
    <row r="251" spans="1:50" ht="24" hidden="1" customHeight="1" x14ac:dyDescent="0.15">
      <c r="A251" s="586">
        <v>17</v>
      </c>
      <c r="B251" s="586">
        <v>1</v>
      </c>
      <c r="C251" s="740"/>
      <c r="D251" s="480"/>
      <c r="E251" s="480"/>
      <c r="F251" s="480"/>
      <c r="G251" s="480"/>
      <c r="H251" s="480"/>
      <c r="I251" s="480"/>
      <c r="J251" s="480"/>
      <c r="K251" s="480"/>
      <c r="L251" s="698"/>
      <c r="M251" s="74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698"/>
      <c r="AK251" s="589"/>
      <c r="AL251" s="590"/>
      <c r="AM251" s="590"/>
      <c r="AN251" s="590"/>
      <c r="AO251" s="590"/>
      <c r="AP251" s="591"/>
      <c r="AQ251" s="697"/>
      <c r="AR251" s="738"/>
      <c r="AS251" s="738"/>
      <c r="AT251" s="739"/>
      <c r="AU251" s="589"/>
      <c r="AV251" s="590"/>
      <c r="AW251" s="590"/>
      <c r="AX251" s="591"/>
    </row>
    <row r="252" spans="1:50" ht="24" hidden="1" customHeight="1" x14ac:dyDescent="0.15">
      <c r="A252" s="586">
        <v>18</v>
      </c>
      <c r="B252" s="586">
        <v>1</v>
      </c>
      <c r="C252" s="740"/>
      <c r="D252" s="480"/>
      <c r="E252" s="480"/>
      <c r="F252" s="480"/>
      <c r="G252" s="480"/>
      <c r="H252" s="480"/>
      <c r="I252" s="480"/>
      <c r="J252" s="480"/>
      <c r="K252" s="480"/>
      <c r="L252" s="698"/>
      <c r="M252" s="74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698"/>
      <c r="AK252" s="589"/>
      <c r="AL252" s="590"/>
      <c r="AM252" s="590"/>
      <c r="AN252" s="590"/>
      <c r="AO252" s="590"/>
      <c r="AP252" s="591"/>
      <c r="AQ252" s="697"/>
      <c r="AR252" s="738"/>
      <c r="AS252" s="738"/>
      <c r="AT252" s="739"/>
      <c r="AU252" s="589"/>
      <c r="AV252" s="590"/>
      <c r="AW252" s="590"/>
      <c r="AX252" s="591"/>
    </row>
    <row r="253" spans="1:50" ht="24" hidden="1" customHeight="1" x14ac:dyDescent="0.15">
      <c r="A253" s="586">
        <v>19</v>
      </c>
      <c r="B253" s="586">
        <v>1</v>
      </c>
      <c r="C253" s="740"/>
      <c r="D253" s="480"/>
      <c r="E253" s="480"/>
      <c r="F253" s="480"/>
      <c r="G253" s="480"/>
      <c r="H253" s="480"/>
      <c r="I253" s="480"/>
      <c r="J253" s="480"/>
      <c r="K253" s="480"/>
      <c r="L253" s="698"/>
      <c r="M253" s="74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698"/>
      <c r="AK253" s="589"/>
      <c r="AL253" s="590"/>
      <c r="AM253" s="590"/>
      <c r="AN253" s="590"/>
      <c r="AO253" s="590"/>
      <c r="AP253" s="591"/>
      <c r="AQ253" s="697"/>
      <c r="AR253" s="738"/>
      <c r="AS253" s="738"/>
      <c r="AT253" s="739"/>
      <c r="AU253" s="589"/>
      <c r="AV253" s="590"/>
      <c r="AW253" s="590"/>
      <c r="AX253" s="591"/>
    </row>
    <row r="254" spans="1:50" ht="24" hidden="1" customHeight="1" x14ac:dyDescent="0.15">
      <c r="A254" s="586">
        <v>20</v>
      </c>
      <c r="B254" s="586">
        <v>1</v>
      </c>
      <c r="C254" s="740"/>
      <c r="D254" s="480"/>
      <c r="E254" s="480"/>
      <c r="F254" s="480"/>
      <c r="G254" s="480"/>
      <c r="H254" s="480"/>
      <c r="I254" s="480"/>
      <c r="J254" s="480"/>
      <c r="K254" s="480"/>
      <c r="L254" s="698"/>
      <c r="M254" s="74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698"/>
      <c r="AK254" s="589"/>
      <c r="AL254" s="590"/>
      <c r="AM254" s="590"/>
      <c r="AN254" s="590"/>
      <c r="AO254" s="590"/>
      <c r="AP254" s="591"/>
      <c r="AQ254" s="697"/>
      <c r="AR254" s="738"/>
      <c r="AS254" s="738"/>
      <c r="AT254" s="739"/>
      <c r="AU254" s="589"/>
      <c r="AV254" s="590"/>
      <c r="AW254" s="590"/>
      <c r="AX254" s="591"/>
    </row>
    <row r="255" spans="1:50" ht="24" hidden="1" customHeight="1" x14ac:dyDescent="0.15">
      <c r="A255" s="586">
        <v>21</v>
      </c>
      <c r="B255" s="586">
        <v>1</v>
      </c>
      <c r="C255" s="740"/>
      <c r="D255" s="480"/>
      <c r="E255" s="480"/>
      <c r="F255" s="480"/>
      <c r="G255" s="480"/>
      <c r="H255" s="480"/>
      <c r="I255" s="480"/>
      <c r="J255" s="480"/>
      <c r="K255" s="480"/>
      <c r="L255" s="698"/>
      <c r="M255" s="74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698"/>
      <c r="AK255" s="589"/>
      <c r="AL255" s="590"/>
      <c r="AM255" s="590"/>
      <c r="AN255" s="590"/>
      <c r="AO255" s="590"/>
      <c r="AP255" s="591"/>
      <c r="AQ255" s="697"/>
      <c r="AR255" s="738"/>
      <c r="AS255" s="738"/>
      <c r="AT255" s="739"/>
      <c r="AU255" s="589"/>
      <c r="AV255" s="590"/>
      <c r="AW255" s="590"/>
      <c r="AX255" s="591"/>
    </row>
    <row r="256" spans="1:50" ht="24" hidden="1" customHeight="1" x14ac:dyDescent="0.15">
      <c r="A256" s="586">
        <v>22</v>
      </c>
      <c r="B256" s="586">
        <v>1</v>
      </c>
      <c r="C256" s="740"/>
      <c r="D256" s="480"/>
      <c r="E256" s="480"/>
      <c r="F256" s="480"/>
      <c r="G256" s="480"/>
      <c r="H256" s="480"/>
      <c r="I256" s="480"/>
      <c r="J256" s="480"/>
      <c r="K256" s="480"/>
      <c r="L256" s="698"/>
      <c r="M256" s="74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698"/>
      <c r="AK256" s="589"/>
      <c r="AL256" s="590"/>
      <c r="AM256" s="590"/>
      <c r="AN256" s="590"/>
      <c r="AO256" s="590"/>
      <c r="AP256" s="591"/>
      <c r="AQ256" s="697"/>
      <c r="AR256" s="738"/>
      <c r="AS256" s="738"/>
      <c r="AT256" s="739"/>
      <c r="AU256" s="589"/>
      <c r="AV256" s="590"/>
      <c r="AW256" s="590"/>
      <c r="AX256" s="591"/>
    </row>
    <row r="257" spans="1:50" ht="24" hidden="1" customHeight="1" x14ac:dyDescent="0.15">
      <c r="A257" s="586">
        <v>23</v>
      </c>
      <c r="B257" s="586">
        <v>1</v>
      </c>
      <c r="C257" s="740"/>
      <c r="D257" s="480"/>
      <c r="E257" s="480"/>
      <c r="F257" s="480"/>
      <c r="G257" s="480"/>
      <c r="H257" s="480"/>
      <c r="I257" s="480"/>
      <c r="J257" s="480"/>
      <c r="K257" s="480"/>
      <c r="L257" s="698"/>
      <c r="M257" s="74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698"/>
      <c r="AK257" s="589"/>
      <c r="AL257" s="590"/>
      <c r="AM257" s="590"/>
      <c r="AN257" s="590"/>
      <c r="AO257" s="590"/>
      <c r="AP257" s="591"/>
      <c r="AQ257" s="697"/>
      <c r="AR257" s="738"/>
      <c r="AS257" s="738"/>
      <c r="AT257" s="739"/>
      <c r="AU257" s="589"/>
      <c r="AV257" s="590"/>
      <c r="AW257" s="590"/>
      <c r="AX257" s="591"/>
    </row>
    <row r="258" spans="1:50" ht="24" hidden="1" customHeight="1" x14ac:dyDescent="0.15">
      <c r="A258" s="586">
        <v>24</v>
      </c>
      <c r="B258" s="586">
        <v>1</v>
      </c>
      <c r="C258" s="740"/>
      <c r="D258" s="480"/>
      <c r="E258" s="480"/>
      <c r="F258" s="480"/>
      <c r="G258" s="480"/>
      <c r="H258" s="480"/>
      <c r="I258" s="480"/>
      <c r="J258" s="480"/>
      <c r="K258" s="480"/>
      <c r="L258" s="698"/>
      <c r="M258" s="74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698"/>
      <c r="AK258" s="589"/>
      <c r="AL258" s="590"/>
      <c r="AM258" s="590"/>
      <c r="AN258" s="590"/>
      <c r="AO258" s="590"/>
      <c r="AP258" s="591"/>
      <c r="AQ258" s="697"/>
      <c r="AR258" s="738"/>
      <c r="AS258" s="738"/>
      <c r="AT258" s="739"/>
      <c r="AU258" s="589"/>
      <c r="AV258" s="590"/>
      <c r="AW258" s="590"/>
      <c r="AX258" s="591"/>
    </row>
    <row r="259" spans="1:50" ht="24" hidden="1" customHeight="1" x14ac:dyDescent="0.15">
      <c r="A259" s="586">
        <v>25</v>
      </c>
      <c r="B259" s="586">
        <v>1</v>
      </c>
      <c r="C259" s="740"/>
      <c r="D259" s="480"/>
      <c r="E259" s="480"/>
      <c r="F259" s="480"/>
      <c r="G259" s="480"/>
      <c r="H259" s="480"/>
      <c r="I259" s="480"/>
      <c r="J259" s="480"/>
      <c r="K259" s="480"/>
      <c r="L259" s="698"/>
      <c r="M259" s="74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698"/>
      <c r="AK259" s="589"/>
      <c r="AL259" s="590"/>
      <c r="AM259" s="590"/>
      <c r="AN259" s="590"/>
      <c r="AO259" s="590"/>
      <c r="AP259" s="591"/>
      <c r="AQ259" s="697"/>
      <c r="AR259" s="738"/>
      <c r="AS259" s="738"/>
      <c r="AT259" s="739"/>
      <c r="AU259" s="589"/>
      <c r="AV259" s="590"/>
      <c r="AW259" s="590"/>
      <c r="AX259" s="591"/>
    </row>
    <row r="260" spans="1:50" ht="24" hidden="1" customHeight="1" x14ac:dyDescent="0.15">
      <c r="A260" s="586">
        <v>26</v>
      </c>
      <c r="B260" s="586">
        <v>1</v>
      </c>
      <c r="C260" s="740"/>
      <c r="D260" s="480"/>
      <c r="E260" s="480"/>
      <c r="F260" s="480"/>
      <c r="G260" s="480"/>
      <c r="H260" s="480"/>
      <c r="I260" s="480"/>
      <c r="J260" s="480"/>
      <c r="K260" s="480"/>
      <c r="L260" s="698"/>
      <c r="M260" s="74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698"/>
      <c r="AK260" s="589"/>
      <c r="AL260" s="590"/>
      <c r="AM260" s="590"/>
      <c r="AN260" s="590"/>
      <c r="AO260" s="590"/>
      <c r="AP260" s="591"/>
      <c r="AQ260" s="697"/>
      <c r="AR260" s="738"/>
      <c r="AS260" s="738"/>
      <c r="AT260" s="739"/>
      <c r="AU260" s="589"/>
      <c r="AV260" s="590"/>
      <c r="AW260" s="590"/>
      <c r="AX260" s="591"/>
    </row>
    <row r="261" spans="1:50" ht="24" hidden="1" customHeight="1" x14ac:dyDescent="0.15">
      <c r="A261" s="586">
        <v>27</v>
      </c>
      <c r="B261" s="586">
        <v>1</v>
      </c>
      <c r="C261" s="740"/>
      <c r="D261" s="480"/>
      <c r="E261" s="480"/>
      <c r="F261" s="480"/>
      <c r="G261" s="480"/>
      <c r="H261" s="480"/>
      <c r="I261" s="480"/>
      <c r="J261" s="480"/>
      <c r="K261" s="480"/>
      <c r="L261" s="698"/>
      <c r="M261" s="74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698"/>
      <c r="AK261" s="589"/>
      <c r="AL261" s="590"/>
      <c r="AM261" s="590"/>
      <c r="AN261" s="590"/>
      <c r="AO261" s="590"/>
      <c r="AP261" s="591"/>
      <c r="AQ261" s="697"/>
      <c r="AR261" s="738"/>
      <c r="AS261" s="738"/>
      <c r="AT261" s="739"/>
      <c r="AU261" s="589"/>
      <c r="AV261" s="590"/>
      <c r="AW261" s="590"/>
      <c r="AX261" s="591"/>
    </row>
    <row r="262" spans="1:50" ht="24" hidden="1" customHeight="1" x14ac:dyDescent="0.15">
      <c r="A262" s="586">
        <v>28</v>
      </c>
      <c r="B262" s="586">
        <v>1</v>
      </c>
      <c r="C262" s="740"/>
      <c r="D262" s="480"/>
      <c r="E262" s="480"/>
      <c r="F262" s="480"/>
      <c r="G262" s="480"/>
      <c r="H262" s="480"/>
      <c r="I262" s="480"/>
      <c r="J262" s="480"/>
      <c r="K262" s="480"/>
      <c r="L262" s="698"/>
      <c r="M262" s="74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698"/>
      <c r="AK262" s="589"/>
      <c r="AL262" s="590"/>
      <c r="AM262" s="590"/>
      <c r="AN262" s="590"/>
      <c r="AO262" s="590"/>
      <c r="AP262" s="591"/>
      <c r="AQ262" s="697"/>
      <c r="AR262" s="738"/>
      <c r="AS262" s="738"/>
      <c r="AT262" s="739"/>
      <c r="AU262" s="589"/>
      <c r="AV262" s="590"/>
      <c r="AW262" s="590"/>
      <c r="AX262" s="591"/>
    </row>
    <row r="263" spans="1:50" ht="24" hidden="1" customHeight="1" x14ac:dyDescent="0.15">
      <c r="A263" s="586">
        <v>29</v>
      </c>
      <c r="B263" s="586">
        <v>1</v>
      </c>
      <c r="C263" s="740"/>
      <c r="D263" s="480"/>
      <c r="E263" s="480"/>
      <c r="F263" s="480"/>
      <c r="G263" s="480"/>
      <c r="H263" s="480"/>
      <c r="I263" s="480"/>
      <c r="J263" s="480"/>
      <c r="K263" s="480"/>
      <c r="L263" s="698"/>
      <c r="M263" s="74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698"/>
      <c r="AK263" s="589"/>
      <c r="AL263" s="590"/>
      <c r="AM263" s="590"/>
      <c r="AN263" s="590"/>
      <c r="AO263" s="590"/>
      <c r="AP263" s="591"/>
      <c r="AQ263" s="697"/>
      <c r="AR263" s="738"/>
      <c r="AS263" s="738"/>
      <c r="AT263" s="739"/>
      <c r="AU263" s="589"/>
      <c r="AV263" s="590"/>
      <c r="AW263" s="590"/>
      <c r="AX263" s="591"/>
    </row>
    <row r="264" spans="1:50" ht="24" hidden="1" customHeight="1" x14ac:dyDescent="0.15">
      <c r="A264" s="586">
        <v>30</v>
      </c>
      <c r="B264" s="586">
        <v>1</v>
      </c>
      <c r="C264" s="740"/>
      <c r="D264" s="480"/>
      <c r="E264" s="480"/>
      <c r="F264" s="480"/>
      <c r="G264" s="480"/>
      <c r="H264" s="480"/>
      <c r="I264" s="480"/>
      <c r="J264" s="480"/>
      <c r="K264" s="480"/>
      <c r="L264" s="698"/>
      <c r="M264" s="74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698"/>
      <c r="AK264" s="589"/>
      <c r="AL264" s="590"/>
      <c r="AM264" s="590"/>
      <c r="AN264" s="590"/>
      <c r="AO264" s="590"/>
      <c r="AP264" s="591"/>
      <c r="AQ264" s="697"/>
      <c r="AR264" s="738"/>
      <c r="AS264" s="738"/>
      <c r="AT264" s="739"/>
      <c r="AU264" s="589"/>
      <c r="AV264" s="590"/>
      <c r="AW264" s="590"/>
      <c r="AX264" s="591"/>
    </row>
    <row r="265" spans="1:50" ht="11.25" customHeight="1" x14ac:dyDescent="0.15"/>
    <row r="266" spans="1:50" x14ac:dyDescent="0.15">
      <c r="A266" s="9"/>
      <c r="B266" s="70" t="s">
        <v>409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94" t="s">
        <v>391</v>
      </c>
      <c r="D267" s="95"/>
      <c r="E267" s="95"/>
      <c r="F267" s="95"/>
      <c r="G267" s="95"/>
      <c r="H267" s="95"/>
      <c r="I267" s="95"/>
      <c r="J267" s="95"/>
      <c r="K267" s="95"/>
      <c r="L267" s="96"/>
      <c r="M267" s="94" t="s">
        <v>392</v>
      </c>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6"/>
      <c r="AK267" s="746" t="s">
        <v>393</v>
      </c>
      <c r="AL267" s="747"/>
      <c r="AM267" s="747"/>
      <c r="AN267" s="747"/>
      <c r="AO267" s="747"/>
      <c r="AP267" s="748"/>
      <c r="AQ267" s="94" t="s">
        <v>23</v>
      </c>
      <c r="AR267" s="95"/>
      <c r="AS267" s="95"/>
      <c r="AT267" s="96"/>
      <c r="AU267" s="94" t="s">
        <v>24</v>
      </c>
      <c r="AV267" s="95"/>
      <c r="AW267" s="95"/>
      <c r="AX267" s="96"/>
    </row>
    <row r="268" spans="1:50" ht="42.75" customHeight="1" x14ac:dyDescent="0.15">
      <c r="A268" s="586">
        <v>1</v>
      </c>
      <c r="B268" s="586">
        <v>1</v>
      </c>
      <c r="C268" s="740" t="s">
        <v>529</v>
      </c>
      <c r="D268" s="480"/>
      <c r="E268" s="480"/>
      <c r="F268" s="480"/>
      <c r="G268" s="480"/>
      <c r="H268" s="480"/>
      <c r="I268" s="480"/>
      <c r="J268" s="480"/>
      <c r="K268" s="480"/>
      <c r="L268" s="698"/>
      <c r="M268" s="740" t="s">
        <v>530</v>
      </c>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698"/>
      <c r="AK268" s="589">
        <v>43</v>
      </c>
      <c r="AL268" s="590"/>
      <c r="AM268" s="590"/>
      <c r="AN268" s="590"/>
      <c r="AO268" s="590"/>
      <c r="AP268" s="591"/>
      <c r="AQ268" s="749" t="s">
        <v>558</v>
      </c>
      <c r="AR268" s="752"/>
      <c r="AS268" s="752"/>
      <c r="AT268" s="753"/>
      <c r="AU268" s="593" t="s">
        <v>598</v>
      </c>
      <c r="AV268" s="754"/>
      <c r="AW268" s="754"/>
      <c r="AX268" s="755"/>
    </row>
    <row r="269" spans="1:50" ht="24" hidden="1" customHeight="1" x14ac:dyDescent="0.15">
      <c r="A269" s="586">
        <v>2</v>
      </c>
      <c r="B269" s="586">
        <v>1</v>
      </c>
      <c r="C269" s="740"/>
      <c r="D269" s="480"/>
      <c r="E269" s="480"/>
      <c r="F269" s="480"/>
      <c r="G269" s="480"/>
      <c r="H269" s="480"/>
      <c r="I269" s="480"/>
      <c r="J269" s="480"/>
      <c r="K269" s="480"/>
      <c r="L269" s="698"/>
      <c r="M269" s="74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698"/>
      <c r="AK269" s="589"/>
      <c r="AL269" s="590"/>
      <c r="AM269" s="590"/>
      <c r="AN269" s="590"/>
      <c r="AO269" s="590"/>
      <c r="AP269" s="591"/>
      <c r="AQ269" s="697"/>
      <c r="AR269" s="738"/>
      <c r="AS269" s="738"/>
      <c r="AT269" s="739"/>
      <c r="AU269" s="589"/>
      <c r="AV269" s="590"/>
      <c r="AW269" s="590"/>
      <c r="AX269" s="591"/>
    </row>
    <row r="270" spans="1:50" ht="24" hidden="1" customHeight="1" x14ac:dyDescent="0.15">
      <c r="A270" s="586">
        <v>3</v>
      </c>
      <c r="B270" s="586">
        <v>1</v>
      </c>
      <c r="C270" s="740"/>
      <c r="D270" s="480"/>
      <c r="E270" s="480"/>
      <c r="F270" s="480"/>
      <c r="G270" s="480"/>
      <c r="H270" s="480"/>
      <c r="I270" s="480"/>
      <c r="J270" s="480"/>
      <c r="K270" s="480"/>
      <c r="L270" s="698"/>
      <c r="M270" s="74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698"/>
      <c r="AK270" s="589"/>
      <c r="AL270" s="590"/>
      <c r="AM270" s="590"/>
      <c r="AN270" s="590"/>
      <c r="AO270" s="590"/>
      <c r="AP270" s="591"/>
      <c r="AQ270" s="697"/>
      <c r="AR270" s="738"/>
      <c r="AS270" s="738"/>
      <c r="AT270" s="739"/>
      <c r="AU270" s="589"/>
      <c r="AV270" s="590"/>
      <c r="AW270" s="590"/>
      <c r="AX270" s="591"/>
    </row>
    <row r="271" spans="1:50" ht="24" hidden="1" customHeight="1" x14ac:dyDescent="0.15">
      <c r="A271" s="586">
        <v>4</v>
      </c>
      <c r="B271" s="586">
        <v>1</v>
      </c>
      <c r="C271" s="740"/>
      <c r="D271" s="480"/>
      <c r="E271" s="480"/>
      <c r="F271" s="480"/>
      <c r="G271" s="480"/>
      <c r="H271" s="480"/>
      <c r="I271" s="480"/>
      <c r="J271" s="480"/>
      <c r="K271" s="480"/>
      <c r="L271" s="698"/>
      <c r="M271" s="74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698"/>
      <c r="AK271" s="589"/>
      <c r="AL271" s="590"/>
      <c r="AM271" s="590"/>
      <c r="AN271" s="590"/>
      <c r="AO271" s="590"/>
      <c r="AP271" s="591"/>
      <c r="AQ271" s="697"/>
      <c r="AR271" s="738"/>
      <c r="AS271" s="738"/>
      <c r="AT271" s="739"/>
      <c r="AU271" s="589"/>
      <c r="AV271" s="590"/>
      <c r="AW271" s="590"/>
      <c r="AX271" s="591"/>
    </row>
    <row r="272" spans="1:50" ht="24" hidden="1" customHeight="1" x14ac:dyDescent="0.15">
      <c r="A272" s="586">
        <v>5</v>
      </c>
      <c r="B272" s="586">
        <v>1</v>
      </c>
      <c r="C272" s="740"/>
      <c r="D272" s="480"/>
      <c r="E272" s="480"/>
      <c r="F272" s="480"/>
      <c r="G272" s="480"/>
      <c r="H272" s="480"/>
      <c r="I272" s="480"/>
      <c r="J272" s="480"/>
      <c r="K272" s="480"/>
      <c r="L272" s="698"/>
      <c r="M272" s="74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698"/>
      <c r="AK272" s="589"/>
      <c r="AL272" s="590"/>
      <c r="AM272" s="590"/>
      <c r="AN272" s="590"/>
      <c r="AO272" s="590"/>
      <c r="AP272" s="591"/>
      <c r="AQ272" s="697"/>
      <c r="AR272" s="738"/>
      <c r="AS272" s="738"/>
      <c r="AT272" s="739"/>
      <c r="AU272" s="589"/>
      <c r="AV272" s="590"/>
      <c r="AW272" s="590"/>
      <c r="AX272" s="591"/>
    </row>
    <row r="273" spans="1:50" ht="24" hidden="1" customHeight="1" x14ac:dyDescent="0.15">
      <c r="A273" s="586">
        <v>6</v>
      </c>
      <c r="B273" s="586">
        <v>1</v>
      </c>
      <c r="C273" s="740"/>
      <c r="D273" s="480"/>
      <c r="E273" s="480"/>
      <c r="F273" s="480"/>
      <c r="G273" s="480"/>
      <c r="H273" s="480"/>
      <c r="I273" s="480"/>
      <c r="J273" s="480"/>
      <c r="K273" s="480"/>
      <c r="L273" s="698"/>
      <c r="M273" s="74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698"/>
      <c r="AK273" s="589"/>
      <c r="AL273" s="590"/>
      <c r="AM273" s="590"/>
      <c r="AN273" s="590"/>
      <c r="AO273" s="590"/>
      <c r="AP273" s="591"/>
      <c r="AQ273" s="697"/>
      <c r="AR273" s="738"/>
      <c r="AS273" s="738"/>
      <c r="AT273" s="739"/>
      <c r="AU273" s="589"/>
      <c r="AV273" s="590"/>
      <c r="AW273" s="590"/>
      <c r="AX273" s="591"/>
    </row>
    <row r="274" spans="1:50" ht="24" hidden="1" customHeight="1" x14ac:dyDescent="0.15">
      <c r="A274" s="586">
        <v>7</v>
      </c>
      <c r="B274" s="586">
        <v>1</v>
      </c>
      <c r="C274" s="740"/>
      <c r="D274" s="480"/>
      <c r="E274" s="480"/>
      <c r="F274" s="480"/>
      <c r="G274" s="480"/>
      <c r="H274" s="480"/>
      <c r="I274" s="480"/>
      <c r="J274" s="480"/>
      <c r="K274" s="480"/>
      <c r="L274" s="698"/>
      <c r="M274" s="74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698"/>
      <c r="AK274" s="589"/>
      <c r="AL274" s="590"/>
      <c r="AM274" s="590"/>
      <c r="AN274" s="590"/>
      <c r="AO274" s="590"/>
      <c r="AP274" s="591"/>
      <c r="AQ274" s="697"/>
      <c r="AR274" s="738"/>
      <c r="AS274" s="738"/>
      <c r="AT274" s="739"/>
      <c r="AU274" s="589"/>
      <c r="AV274" s="590"/>
      <c r="AW274" s="590"/>
      <c r="AX274" s="591"/>
    </row>
    <row r="275" spans="1:50" ht="24" hidden="1" customHeight="1" x14ac:dyDescent="0.15">
      <c r="A275" s="586">
        <v>8</v>
      </c>
      <c r="B275" s="586">
        <v>1</v>
      </c>
      <c r="C275" s="740"/>
      <c r="D275" s="480"/>
      <c r="E275" s="480"/>
      <c r="F275" s="480"/>
      <c r="G275" s="480"/>
      <c r="H275" s="480"/>
      <c r="I275" s="480"/>
      <c r="J275" s="480"/>
      <c r="K275" s="480"/>
      <c r="L275" s="698"/>
      <c r="M275" s="74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698"/>
      <c r="AK275" s="589"/>
      <c r="AL275" s="590"/>
      <c r="AM275" s="590"/>
      <c r="AN275" s="590"/>
      <c r="AO275" s="590"/>
      <c r="AP275" s="591"/>
      <c r="AQ275" s="697"/>
      <c r="AR275" s="738"/>
      <c r="AS275" s="738"/>
      <c r="AT275" s="739"/>
      <c r="AU275" s="589"/>
      <c r="AV275" s="590"/>
      <c r="AW275" s="590"/>
      <c r="AX275" s="591"/>
    </row>
    <row r="276" spans="1:50" ht="24" hidden="1" customHeight="1" x14ac:dyDescent="0.15">
      <c r="A276" s="586">
        <v>9</v>
      </c>
      <c r="B276" s="586">
        <v>1</v>
      </c>
      <c r="C276" s="740"/>
      <c r="D276" s="480"/>
      <c r="E276" s="480"/>
      <c r="F276" s="480"/>
      <c r="G276" s="480"/>
      <c r="H276" s="480"/>
      <c r="I276" s="480"/>
      <c r="J276" s="480"/>
      <c r="K276" s="480"/>
      <c r="L276" s="698"/>
      <c r="M276" s="74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698"/>
      <c r="AK276" s="589"/>
      <c r="AL276" s="590"/>
      <c r="AM276" s="590"/>
      <c r="AN276" s="590"/>
      <c r="AO276" s="590"/>
      <c r="AP276" s="591"/>
      <c r="AQ276" s="697"/>
      <c r="AR276" s="738"/>
      <c r="AS276" s="738"/>
      <c r="AT276" s="739"/>
      <c r="AU276" s="589"/>
      <c r="AV276" s="590"/>
      <c r="AW276" s="590"/>
      <c r="AX276" s="591"/>
    </row>
    <row r="277" spans="1:50" ht="24" hidden="1" customHeight="1" x14ac:dyDescent="0.15">
      <c r="A277" s="586">
        <v>10</v>
      </c>
      <c r="B277" s="586">
        <v>1</v>
      </c>
      <c r="C277" s="740"/>
      <c r="D277" s="480"/>
      <c r="E277" s="480"/>
      <c r="F277" s="480"/>
      <c r="G277" s="480"/>
      <c r="H277" s="480"/>
      <c r="I277" s="480"/>
      <c r="J277" s="480"/>
      <c r="K277" s="480"/>
      <c r="L277" s="698"/>
      <c r="M277" s="74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698"/>
      <c r="AK277" s="589"/>
      <c r="AL277" s="590"/>
      <c r="AM277" s="590"/>
      <c r="AN277" s="590"/>
      <c r="AO277" s="590"/>
      <c r="AP277" s="591"/>
      <c r="AQ277" s="697"/>
      <c r="AR277" s="738"/>
      <c r="AS277" s="738"/>
      <c r="AT277" s="739"/>
      <c r="AU277" s="589"/>
      <c r="AV277" s="590"/>
      <c r="AW277" s="590"/>
      <c r="AX277" s="591"/>
    </row>
    <row r="278" spans="1:50" ht="24" hidden="1" customHeight="1" x14ac:dyDescent="0.15">
      <c r="A278" s="586">
        <v>11</v>
      </c>
      <c r="B278" s="586">
        <v>1</v>
      </c>
      <c r="C278" s="740"/>
      <c r="D278" s="480"/>
      <c r="E278" s="480"/>
      <c r="F278" s="480"/>
      <c r="G278" s="480"/>
      <c r="H278" s="480"/>
      <c r="I278" s="480"/>
      <c r="J278" s="480"/>
      <c r="K278" s="480"/>
      <c r="L278" s="698"/>
      <c r="M278" s="74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698"/>
      <c r="AK278" s="589"/>
      <c r="AL278" s="590"/>
      <c r="AM278" s="590"/>
      <c r="AN278" s="590"/>
      <c r="AO278" s="590"/>
      <c r="AP278" s="591"/>
      <c r="AQ278" s="697"/>
      <c r="AR278" s="738"/>
      <c r="AS278" s="738"/>
      <c r="AT278" s="739"/>
      <c r="AU278" s="589"/>
      <c r="AV278" s="590"/>
      <c r="AW278" s="590"/>
      <c r="AX278" s="591"/>
    </row>
    <row r="279" spans="1:50" ht="24" hidden="1" customHeight="1" x14ac:dyDescent="0.15">
      <c r="A279" s="586">
        <v>12</v>
      </c>
      <c r="B279" s="586">
        <v>1</v>
      </c>
      <c r="C279" s="740"/>
      <c r="D279" s="480"/>
      <c r="E279" s="480"/>
      <c r="F279" s="480"/>
      <c r="G279" s="480"/>
      <c r="H279" s="480"/>
      <c r="I279" s="480"/>
      <c r="J279" s="480"/>
      <c r="K279" s="480"/>
      <c r="L279" s="698"/>
      <c r="M279" s="74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698"/>
      <c r="AK279" s="589"/>
      <c r="AL279" s="590"/>
      <c r="AM279" s="590"/>
      <c r="AN279" s="590"/>
      <c r="AO279" s="590"/>
      <c r="AP279" s="591"/>
      <c r="AQ279" s="697"/>
      <c r="AR279" s="738"/>
      <c r="AS279" s="738"/>
      <c r="AT279" s="739"/>
      <c r="AU279" s="589"/>
      <c r="AV279" s="590"/>
      <c r="AW279" s="590"/>
      <c r="AX279" s="591"/>
    </row>
    <row r="280" spans="1:50" ht="24" hidden="1" customHeight="1" x14ac:dyDescent="0.15">
      <c r="A280" s="586">
        <v>13</v>
      </c>
      <c r="B280" s="586">
        <v>1</v>
      </c>
      <c r="C280" s="740"/>
      <c r="D280" s="480"/>
      <c r="E280" s="480"/>
      <c r="F280" s="480"/>
      <c r="G280" s="480"/>
      <c r="H280" s="480"/>
      <c r="I280" s="480"/>
      <c r="J280" s="480"/>
      <c r="K280" s="480"/>
      <c r="L280" s="698"/>
      <c r="M280" s="74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698"/>
      <c r="AK280" s="589"/>
      <c r="AL280" s="590"/>
      <c r="AM280" s="590"/>
      <c r="AN280" s="590"/>
      <c r="AO280" s="590"/>
      <c r="AP280" s="591"/>
      <c r="AQ280" s="697"/>
      <c r="AR280" s="738"/>
      <c r="AS280" s="738"/>
      <c r="AT280" s="739"/>
      <c r="AU280" s="589"/>
      <c r="AV280" s="590"/>
      <c r="AW280" s="590"/>
      <c r="AX280" s="591"/>
    </row>
    <row r="281" spans="1:50" ht="24" hidden="1" customHeight="1" x14ac:dyDescent="0.15">
      <c r="A281" s="586">
        <v>14</v>
      </c>
      <c r="B281" s="586">
        <v>1</v>
      </c>
      <c r="C281" s="740"/>
      <c r="D281" s="480"/>
      <c r="E281" s="480"/>
      <c r="F281" s="480"/>
      <c r="G281" s="480"/>
      <c r="H281" s="480"/>
      <c r="I281" s="480"/>
      <c r="J281" s="480"/>
      <c r="K281" s="480"/>
      <c r="L281" s="698"/>
      <c r="M281" s="74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698"/>
      <c r="AK281" s="589"/>
      <c r="AL281" s="590"/>
      <c r="AM281" s="590"/>
      <c r="AN281" s="590"/>
      <c r="AO281" s="590"/>
      <c r="AP281" s="591"/>
      <c r="AQ281" s="697"/>
      <c r="AR281" s="738"/>
      <c r="AS281" s="738"/>
      <c r="AT281" s="739"/>
      <c r="AU281" s="589"/>
      <c r="AV281" s="590"/>
      <c r="AW281" s="590"/>
      <c r="AX281" s="591"/>
    </row>
    <row r="282" spans="1:50" ht="24" hidden="1" customHeight="1" x14ac:dyDescent="0.15">
      <c r="A282" s="586">
        <v>15</v>
      </c>
      <c r="B282" s="586">
        <v>1</v>
      </c>
      <c r="C282" s="740"/>
      <c r="D282" s="480"/>
      <c r="E282" s="480"/>
      <c r="F282" s="480"/>
      <c r="G282" s="480"/>
      <c r="H282" s="480"/>
      <c r="I282" s="480"/>
      <c r="J282" s="480"/>
      <c r="K282" s="480"/>
      <c r="L282" s="698"/>
      <c r="M282" s="74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698"/>
      <c r="AK282" s="589"/>
      <c r="AL282" s="590"/>
      <c r="AM282" s="590"/>
      <c r="AN282" s="590"/>
      <c r="AO282" s="590"/>
      <c r="AP282" s="591"/>
      <c r="AQ282" s="697"/>
      <c r="AR282" s="738"/>
      <c r="AS282" s="738"/>
      <c r="AT282" s="739"/>
      <c r="AU282" s="589"/>
      <c r="AV282" s="590"/>
      <c r="AW282" s="590"/>
      <c r="AX282" s="591"/>
    </row>
    <row r="283" spans="1:50" ht="24" hidden="1" customHeight="1" x14ac:dyDescent="0.15">
      <c r="A283" s="586">
        <v>16</v>
      </c>
      <c r="B283" s="586">
        <v>1</v>
      </c>
      <c r="C283" s="740"/>
      <c r="D283" s="480"/>
      <c r="E283" s="480"/>
      <c r="F283" s="480"/>
      <c r="G283" s="480"/>
      <c r="H283" s="480"/>
      <c r="I283" s="480"/>
      <c r="J283" s="480"/>
      <c r="K283" s="480"/>
      <c r="L283" s="698"/>
      <c r="M283" s="74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698"/>
      <c r="AK283" s="589"/>
      <c r="AL283" s="590"/>
      <c r="AM283" s="590"/>
      <c r="AN283" s="590"/>
      <c r="AO283" s="590"/>
      <c r="AP283" s="591"/>
      <c r="AQ283" s="697"/>
      <c r="AR283" s="738"/>
      <c r="AS283" s="738"/>
      <c r="AT283" s="739"/>
      <c r="AU283" s="589"/>
      <c r="AV283" s="590"/>
      <c r="AW283" s="590"/>
      <c r="AX283" s="591"/>
    </row>
    <row r="284" spans="1:50" ht="24" hidden="1" customHeight="1" x14ac:dyDescent="0.15">
      <c r="A284" s="586">
        <v>17</v>
      </c>
      <c r="B284" s="586">
        <v>1</v>
      </c>
      <c r="C284" s="740"/>
      <c r="D284" s="480"/>
      <c r="E284" s="480"/>
      <c r="F284" s="480"/>
      <c r="G284" s="480"/>
      <c r="H284" s="480"/>
      <c r="I284" s="480"/>
      <c r="J284" s="480"/>
      <c r="K284" s="480"/>
      <c r="L284" s="698"/>
      <c r="M284" s="74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698"/>
      <c r="AK284" s="589"/>
      <c r="AL284" s="590"/>
      <c r="AM284" s="590"/>
      <c r="AN284" s="590"/>
      <c r="AO284" s="590"/>
      <c r="AP284" s="591"/>
      <c r="AQ284" s="697"/>
      <c r="AR284" s="738"/>
      <c r="AS284" s="738"/>
      <c r="AT284" s="739"/>
      <c r="AU284" s="589"/>
      <c r="AV284" s="590"/>
      <c r="AW284" s="590"/>
      <c r="AX284" s="591"/>
    </row>
    <row r="285" spans="1:50" ht="24" hidden="1" customHeight="1" x14ac:dyDescent="0.15">
      <c r="A285" s="586">
        <v>18</v>
      </c>
      <c r="B285" s="586">
        <v>1</v>
      </c>
      <c r="C285" s="740"/>
      <c r="D285" s="480"/>
      <c r="E285" s="480"/>
      <c r="F285" s="480"/>
      <c r="G285" s="480"/>
      <c r="H285" s="480"/>
      <c r="I285" s="480"/>
      <c r="J285" s="480"/>
      <c r="K285" s="480"/>
      <c r="L285" s="698"/>
      <c r="M285" s="74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698"/>
      <c r="AK285" s="589"/>
      <c r="AL285" s="590"/>
      <c r="AM285" s="590"/>
      <c r="AN285" s="590"/>
      <c r="AO285" s="590"/>
      <c r="AP285" s="591"/>
      <c r="AQ285" s="697"/>
      <c r="AR285" s="738"/>
      <c r="AS285" s="738"/>
      <c r="AT285" s="739"/>
      <c r="AU285" s="589"/>
      <c r="AV285" s="590"/>
      <c r="AW285" s="590"/>
      <c r="AX285" s="591"/>
    </row>
    <row r="286" spans="1:50" ht="24" hidden="1" customHeight="1" x14ac:dyDescent="0.15">
      <c r="A286" s="586">
        <v>19</v>
      </c>
      <c r="B286" s="586">
        <v>1</v>
      </c>
      <c r="C286" s="740"/>
      <c r="D286" s="480"/>
      <c r="E286" s="480"/>
      <c r="F286" s="480"/>
      <c r="G286" s="480"/>
      <c r="H286" s="480"/>
      <c r="I286" s="480"/>
      <c r="J286" s="480"/>
      <c r="K286" s="480"/>
      <c r="L286" s="698"/>
      <c r="M286" s="74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698"/>
      <c r="AK286" s="589"/>
      <c r="AL286" s="590"/>
      <c r="AM286" s="590"/>
      <c r="AN286" s="590"/>
      <c r="AO286" s="590"/>
      <c r="AP286" s="591"/>
      <c r="AQ286" s="697"/>
      <c r="AR286" s="738"/>
      <c r="AS286" s="738"/>
      <c r="AT286" s="739"/>
      <c r="AU286" s="589"/>
      <c r="AV286" s="590"/>
      <c r="AW286" s="590"/>
      <c r="AX286" s="591"/>
    </row>
    <row r="287" spans="1:50" ht="24" hidden="1" customHeight="1" x14ac:dyDescent="0.15">
      <c r="A287" s="586">
        <v>20</v>
      </c>
      <c r="B287" s="586">
        <v>1</v>
      </c>
      <c r="C287" s="740"/>
      <c r="D287" s="480"/>
      <c r="E287" s="480"/>
      <c r="F287" s="480"/>
      <c r="G287" s="480"/>
      <c r="H287" s="480"/>
      <c r="I287" s="480"/>
      <c r="J287" s="480"/>
      <c r="K287" s="480"/>
      <c r="L287" s="698"/>
      <c r="M287" s="74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698"/>
      <c r="AK287" s="589"/>
      <c r="AL287" s="590"/>
      <c r="AM287" s="590"/>
      <c r="AN287" s="590"/>
      <c r="AO287" s="590"/>
      <c r="AP287" s="591"/>
      <c r="AQ287" s="697"/>
      <c r="AR287" s="738"/>
      <c r="AS287" s="738"/>
      <c r="AT287" s="739"/>
      <c r="AU287" s="589"/>
      <c r="AV287" s="590"/>
      <c r="AW287" s="590"/>
      <c r="AX287" s="591"/>
    </row>
    <row r="288" spans="1:50" ht="24" hidden="1" customHeight="1" x14ac:dyDescent="0.15">
      <c r="A288" s="586">
        <v>21</v>
      </c>
      <c r="B288" s="586">
        <v>1</v>
      </c>
      <c r="C288" s="740"/>
      <c r="D288" s="480"/>
      <c r="E288" s="480"/>
      <c r="F288" s="480"/>
      <c r="G288" s="480"/>
      <c r="H288" s="480"/>
      <c r="I288" s="480"/>
      <c r="J288" s="480"/>
      <c r="K288" s="480"/>
      <c r="L288" s="698"/>
      <c r="M288" s="74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698"/>
      <c r="AK288" s="589"/>
      <c r="AL288" s="590"/>
      <c r="AM288" s="590"/>
      <c r="AN288" s="590"/>
      <c r="AO288" s="590"/>
      <c r="AP288" s="591"/>
      <c r="AQ288" s="697"/>
      <c r="AR288" s="738"/>
      <c r="AS288" s="738"/>
      <c r="AT288" s="739"/>
      <c r="AU288" s="589"/>
      <c r="AV288" s="590"/>
      <c r="AW288" s="590"/>
      <c r="AX288" s="591"/>
    </row>
    <row r="289" spans="1:50" ht="24" hidden="1" customHeight="1" x14ac:dyDescent="0.15">
      <c r="A289" s="586">
        <v>22</v>
      </c>
      <c r="B289" s="586">
        <v>1</v>
      </c>
      <c r="C289" s="740"/>
      <c r="D289" s="480"/>
      <c r="E289" s="480"/>
      <c r="F289" s="480"/>
      <c r="G289" s="480"/>
      <c r="H289" s="480"/>
      <c r="I289" s="480"/>
      <c r="J289" s="480"/>
      <c r="K289" s="480"/>
      <c r="L289" s="698"/>
      <c r="M289" s="74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698"/>
      <c r="AK289" s="589"/>
      <c r="AL289" s="590"/>
      <c r="AM289" s="590"/>
      <c r="AN289" s="590"/>
      <c r="AO289" s="590"/>
      <c r="AP289" s="591"/>
      <c r="AQ289" s="697"/>
      <c r="AR289" s="738"/>
      <c r="AS289" s="738"/>
      <c r="AT289" s="739"/>
      <c r="AU289" s="589"/>
      <c r="AV289" s="590"/>
      <c r="AW289" s="590"/>
      <c r="AX289" s="591"/>
    </row>
    <row r="290" spans="1:50" ht="24" hidden="1" customHeight="1" x14ac:dyDescent="0.15">
      <c r="A290" s="586">
        <v>23</v>
      </c>
      <c r="B290" s="586">
        <v>1</v>
      </c>
      <c r="C290" s="740"/>
      <c r="D290" s="480"/>
      <c r="E290" s="480"/>
      <c r="F290" s="480"/>
      <c r="G290" s="480"/>
      <c r="H290" s="480"/>
      <c r="I290" s="480"/>
      <c r="J290" s="480"/>
      <c r="K290" s="480"/>
      <c r="L290" s="698"/>
      <c r="M290" s="74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698"/>
      <c r="AK290" s="589"/>
      <c r="AL290" s="590"/>
      <c r="AM290" s="590"/>
      <c r="AN290" s="590"/>
      <c r="AO290" s="590"/>
      <c r="AP290" s="591"/>
      <c r="AQ290" s="697"/>
      <c r="AR290" s="738"/>
      <c r="AS290" s="738"/>
      <c r="AT290" s="739"/>
      <c r="AU290" s="589"/>
      <c r="AV290" s="590"/>
      <c r="AW290" s="590"/>
      <c r="AX290" s="591"/>
    </row>
    <row r="291" spans="1:50" ht="24" hidden="1" customHeight="1" x14ac:dyDescent="0.15">
      <c r="A291" s="586">
        <v>24</v>
      </c>
      <c r="B291" s="586">
        <v>1</v>
      </c>
      <c r="C291" s="740"/>
      <c r="D291" s="480"/>
      <c r="E291" s="480"/>
      <c r="F291" s="480"/>
      <c r="G291" s="480"/>
      <c r="H291" s="480"/>
      <c r="I291" s="480"/>
      <c r="J291" s="480"/>
      <c r="K291" s="480"/>
      <c r="L291" s="698"/>
      <c r="M291" s="74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698"/>
      <c r="AK291" s="589"/>
      <c r="AL291" s="590"/>
      <c r="AM291" s="590"/>
      <c r="AN291" s="590"/>
      <c r="AO291" s="590"/>
      <c r="AP291" s="591"/>
      <c r="AQ291" s="697"/>
      <c r="AR291" s="738"/>
      <c r="AS291" s="738"/>
      <c r="AT291" s="739"/>
      <c r="AU291" s="589"/>
      <c r="AV291" s="590"/>
      <c r="AW291" s="590"/>
      <c r="AX291" s="591"/>
    </row>
    <row r="292" spans="1:50" ht="24" hidden="1" customHeight="1" x14ac:dyDescent="0.15">
      <c r="A292" s="586">
        <v>25</v>
      </c>
      <c r="B292" s="586">
        <v>1</v>
      </c>
      <c r="C292" s="740"/>
      <c r="D292" s="480"/>
      <c r="E292" s="480"/>
      <c r="F292" s="480"/>
      <c r="G292" s="480"/>
      <c r="H292" s="480"/>
      <c r="I292" s="480"/>
      <c r="J292" s="480"/>
      <c r="K292" s="480"/>
      <c r="L292" s="698"/>
      <c r="M292" s="74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698"/>
      <c r="AK292" s="589"/>
      <c r="AL292" s="590"/>
      <c r="AM292" s="590"/>
      <c r="AN292" s="590"/>
      <c r="AO292" s="590"/>
      <c r="AP292" s="591"/>
      <c r="AQ292" s="697"/>
      <c r="AR292" s="738"/>
      <c r="AS292" s="738"/>
      <c r="AT292" s="739"/>
      <c r="AU292" s="589"/>
      <c r="AV292" s="590"/>
      <c r="AW292" s="590"/>
      <c r="AX292" s="591"/>
    </row>
    <row r="293" spans="1:50" ht="24" hidden="1" customHeight="1" x14ac:dyDescent="0.15">
      <c r="A293" s="586">
        <v>26</v>
      </c>
      <c r="B293" s="586">
        <v>1</v>
      </c>
      <c r="C293" s="740"/>
      <c r="D293" s="480"/>
      <c r="E293" s="480"/>
      <c r="F293" s="480"/>
      <c r="G293" s="480"/>
      <c r="H293" s="480"/>
      <c r="I293" s="480"/>
      <c r="J293" s="480"/>
      <c r="K293" s="480"/>
      <c r="L293" s="698"/>
      <c r="M293" s="74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698"/>
      <c r="AK293" s="589"/>
      <c r="AL293" s="590"/>
      <c r="AM293" s="590"/>
      <c r="AN293" s="590"/>
      <c r="AO293" s="590"/>
      <c r="AP293" s="591"/>
      <c r="AQ293" s="697"/>
      <c r="AR293" s="738"/>
      <c r="AS293" s="738"/>
      <c r="AT293" s="739"/>
      <c r="AU293" s="589"/>
      <c r="AV293" s="590"/>
      <c r="AW293" s="590"/>
      <c r="AX293" s="591"/>
    </row>
    <row r="294" spans="1:50" ht="24" hidden="1" customHeight="1" x14ac:dyDescent="0.15">
      <c r="A294" s="586">
        <v>27</v>
      </c>
      <c r="B294" s="586">
        <v>1</v>
      </c>
      <c r="C294" s="740"/>
      <c r="D294" s="480"/>
      <c r="E294" s="480"/>
      <c r="F294" s="480"/>
      <c r="G294" s="480"/>
      <c r="H294" s="480"/>
      <c r="I294" s="480"/>
      <c r="J294" s="480"/>
      <c r="K294" s="480"/>
      <c r="L294" s="698"/>
      <c r="M294" s="74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698"/>
      <c r="AK294" s="589"/>
      <c r="AL294" s="590"/>
      <c r="AM294" s="590"/>
      <c r="AN294" s="590"/>
      <c r="AO294" s="590"/>
      <c r="AP294" s="591"/>
      <c r="AQ294" s="697"/>
      <c r="AR294" s="738"/>
      <c r="AS294" s="738"/>
      <c r="AT294" s="739"/>
      <c r="AU294" s="589"/>
      <c r="AV294" s="590"/>
      <c r="AW294" s="590"/>
      <c r="AX294" s="591"/>
    </row>
    <row r="295" spans="1:50" ht="24" hidden="1" customHeight="1" x14ac:dyDescent="0.15">
      <c r="A295" s="586">
        <v>28</v>
      </c>
      <c r="B295" s="586">
        <v>1</v>
      </c>
      <c r="C295" s="740"/>
      <c r="D295" s="480"/>
      <c r="E295" s="480"/>
      <c r="F295" s="480"/>
      <c r="G295" s="480"/>
      <c r="H295" s="480"/>
      <c r="I295" s="480"/>
      <c r="J295" s="480"/>
      <c r="K295" s="480"/>
      <c r="L295" s="698"/>
      <c r="M295" s="74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698"/>
      <c r="AK295" s="589"/>
      <c r="AL295" s="590"/>
      <c r="AM295" s="590"/>
      <c r="AN295" s="590"/>
      <c r="AO295" s="590"/>
      <c r="AP295" s="591"/>
      <c r="AQ295" s="697"/>
      <c r="AR295" s="738"/>
      <c r="AS295" s="738"/>
      <c r="AT295" s="739"/>
      <c r="AU295" s="589"/>
      <c r="AV295" s="590"/>
      <c r="AW295" s="590"/>
      <c r="AX295" s="591"/>
    </row>
    <row r="296" spans="1:50" ht="24" hidden="1" customHeight="1" x14ac:dyDescent="0.15">
      <c r="A296" s="586">
        <v>29</v>
      </c>
      <c r="B296" s="586">
        <v>1</v>
      </c>
      <c r="C296" s="740"/>
      <c r="D296" s="480"/>
      <c r="E296" s="480"/>
      <c r="F296" s="480"/>
      <c r="G296" s="480"/>
      <c r="H296" s="480"/>
      <c r="I296" s="480"/>
      <c r="J296" s="480"/>
      <c r="K296" s="480"/>
      <c r="L296" s="698"/>
      <c r="M296" s="74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698"/>
      <c r="AK296" s="589"/>
      <c r="AL296" s="590"/>
      <c r="AM296" s="590"/>
      <c r="AN296" s="590"/>
      <c r="AO296" s="590"/>
      <c r="AP296" s="591"/>
      <c r="AQ296" s="697"/>
      <c r="AR296" s="738"/>
      <c r="AS296" s="738"/>
      <c r="AT296" s="739"/>
      <c r="AU296" s="589"/>
      <c r="AV296" s="590"/>
      <c r="AW296" s="590"/>
      <c r="AX296" s="591"/>
    </row>
    <row r="297" spans="1:50" ht="24" hidden="1" customHeight="1" x14ac:dyDescent="0.15">
      <c r="A297" s="586">
        <v>30</v>
      </c>
      <c r="B297" s="586">
        <v>1</v>
      </c>
      <c r="C297" s="740"/>
      <c r="D297" s="480"/>
      <c r="E297" s="480"/>
      <c r="F297" s="480"/>
      <c r="G297" s="480"/>
      <c r="H297" s="480"/>
      <c r="I297" s="480"/>
      <c r="J297" s="480"/>
      <c r="K297" s="480"/>
      <c r="L297" s="698"/>
      <c r="M297" s="74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698"/>
      <c r="AK297" s="589"/>
      <c r="AL297" s="590"/>
      <c r="AM297" s="590"/>
      <c r="AN297" s="590"/>
      <c r="AO297" s="590"/>
      <c r="AP297" s="591"/>
      <c r="AQ297" s="697"/>
      <c r="AR297" s="738"/>
      <c r="AS297" s="738"/>
      <c r="AT297" s="739"/>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94" t="s">
        <v>31</v>
      </c>
      <c r="D300" s="95"/>
      <c r="E300" s="95"/>
      <c r="F300" s="95"/>
      <c r="G300" s="95"/>
      <c r="H300" s="95"/>
      <c r="I300" s="95"/>
      <c r="J300" s="95"/>
      <c r="K300" s="95"/>
      <c r="L300" s="96"/>
      <c r="M300" s="94" t="s">
        <v>32</v>
      </c>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6"/>
      <c r="AK300" s="746" t="s">
        <v>33</v>
      </c>
      <c r="AL300" s="747"/>
      <c r="AM300" s="747"/>
      <c r="AN300" s="747"/>
      <c r="AO300" s="747"/>
      <c r="AP300" s="748"/>
      <c r="AQ300" s="94" t="s">
        <v>23</v>
      </c>
      <c r="AR300" s="95"/>
      <c r="AS300" s="95"/>
      <c r="AT300" s="96"/>
      <c r="AU300" s="94" t="s">
        <v>24</v>
      </c>
      <c r="AV300" s="95"/>
      <c r="AW300" s="95"/>
      <c r="AX300" s="96"/>
    </row>
    <row r="301" spans="1:50" ht="36.75" customHeight="1" x14ac:dyDescent="0.15">
      <c r="A301" s="586">
        <v>1</v>
      </c>
      <c r="B301" s="586">
        <v>1</v>
      </c>
      <c r="C301" s="740" t="s">
        <v>547</v>
      </c>
      <c r="D301" s="480"/>
      <c r="E301" s="480"/>
      <c r="F301" s="480"/>
      <c r="G301" s="480"/>
      <c r="H301" s="480"/>
      <c r="I301" s="480"/>
      <c r="J301" s="480"/>
      <c r="K301" s="480"/>
      <c r="L301" s="698"/>
      <c r="M301" s="740" t="s">
        <v>548</v>
      </c>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698"/>
      <c r="AK301" s="589">
        <v>2</v>
      </c>
      <c r="AL301" s="590"/>
      <c r="AM301" s="590"/>
      <c r="AN301" s="590"/>
      <c r="AO301" s="590"/>
      <c r="AP301" s="591"/>
      <c r="AQ301" s="741" t="s">
        <v>609</v>
      </c>
      <c r="AR301" s="742"/>
      <c r="AS301" s="742"/>
      <c r="AT301" s="743"/>
      <c r="AU301" s="701" t="s">
        <v>559</v>
      </c>
      <c r="AV301" s="744"/>
      <c r="AW301" s="744"/>
      <c r="AX301" s="745"/>
    </row>
    <row r="302" spans="1:50" ht="24" hidden="1" customHeight="1" x14ac:dyDescent="0.15">
      <c r="A302" s="586">
        <v>2</v>
      </c>
      <c r="B302" s="586">
        <v>1</v>
      </c>
      <c r="C302" s="740"/>
      <c r="D302" s="480"/>
      <c r="E302" s="480"/>
      <c r="F302" s="480"/>
      <c r="G302" s="480"/>
      <c r="H302" s="480"/>
      <c r="I302" s="480"/>
      <c r="J302" s="480"/>
      <c r="K302" s="480"/>
      <c r="L302" s="698"/>
      <c r="M302" s="74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698"/>
      <c r="AK302" s="589"/>
      <c r="AL302" s="590"/>
      <c r="AM302" s="590"/>
      <c r="AN302" s="590"/>
      <c r="AO302" s="590"/>
      <c r="AP302" s="591"/>
      <c r="AQ302" s="697"/>
      <c r="AR302" s="738"/>
      <c r="AS302" s="738"/>
      <c r="AT302" s="739"/>
      <c r="AU302" s="589"/>
      <c r="AV302" s="590"/>
      <c r="AW302" s="590"/>
      <c r="AX302" s="591"/>
    </row>
    <row r="303" spans="1:50" ht="24" hidden="1" customHeight="1" x14ac:dyDescent="0.15">
      <c r="A303" s="586">
        <v>3</v>
      </c>
      <c r="B303" s="586">
        <v>1</v>
      </c>
      <c r="C303" s="740"/>
      <c r="D303" s="480"/>
      <c r="E303" s="480"/>
      <c r="F303" s="480"/>
      <c r="G303" s="480"/>
      <c r="H303" s="480"/>
      <c r="I303" s="480"/>
      <c r="J303" s="480"/>
      <c r="K303" s="480"/>
      <c r="L303" s="698"/>
      <c r="M303" s="74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698"/>
      <c r="AK303" s="589"/>
      <c r="AL303" s="590"/>
      <c r="AM303" s="590"/>
      <c r="AN303" s="590"/>
      <c r="AO303" s="590"/>
      <c r="AP303" s="591"/>
      <c r="AQ303" s="697"/>
      <c r="AR303" s="738"/>
      <c r="AS303" s="738"/>
      <c r="AT303" s="739"/>
      <c r="AU303" s="589"/>
      <c r="AV303" s="590"/>
      <c r="AW303" s="590"/>
      <c r="AX303" s="591"/>
    </row>
    <row r="304" spans="1:50" ht="24" hidden="1" customHeight="1" x14ac:dyDescent="0.15">
      <c r="A304" s="586">
        <v>4</v>
      </c>
      <c r="B304" s="586">
        <v>1</v>
      </c>
      <c r="C304" s="740"/>
      <c r="D304" s="480"/>
      <c r="E304" s="480"/>
      <c r="F304" s="480"/>
      <c r="G304" s="480"/>
      <c r="H304" s="480"/>
      <c r="I304" s="480"/>
      <c r="J304" s="480"/>
      <c r="K304" s="480"/>
      <c r="L304" s="698"/>
      <c r="M304" s="74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698"/>
      <c r="AK304" s="589"/>
      <c r="AL304" s="590"/>
      <c r="AM304" s="590"/>
      <c r="AN304" s="590"/>
      <c r="AO304" s="590"/>
      <c r="AP304" s="591"/>
      <c r="AQ304" s="697"/>
      <c r="AR304" s="738"/>
      <c r="AS304" s="738"/>
      <c r="AT304" s="739"/>
      <c r="AU304" s="589"/>
      <c r="AV304" s="590"/>
      <c r="AW304" s="590"/>
      <c r="AX304" s="591"/>
    </row>
    <row r="305" spans="1:50" ht="24" hidden="1" customHeight="1" x14ac:dyDescent="0.15">
      <c r="A305" s="586">
        <v>5</v>
      </c>
      <c r="B305" s="586">
        <v>1</v>
      </c>
      <c r="C305" s="740"/>
      <c r="D305" s="480"/>
      <c r="E305" s="480"/>
      <c r="F305" s="480"/>
      <c r="G305" s="480"/>
      <c r="H305" s="480"/>
      <c r="I305" s="480"/>
      <c r="J305" s="480"/>
      <c r="K305" s="480"/>
      <c r="L305" s="698"/>
      <c r="M305" s="74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698"/>
      <c r="AK305" s="589"/>
      <c r="AL305" s="590"/>
      <c r="AM305" s="590"/>
      <c r="AN305" s="590"/>
      <c r="AO305" s="590"/>
      <c r="AP305" s="591"/>
      <c r="AQ305" s="697"/>
      <c r="AR305" s="738"/>
      <c r="AS305" s="738"/>
      <c r="AT305" s="739"/>
      <c r="AU305" s="589"/>
      <c r="AV305" s="590"/>
      <c r="AW305" s="590"/>
      <c r="AX305" s="591"/>
    </row>
    <row r="306" spans="1:50" ht="24" hidden="1" customHeight="1" x14ac:dyDescent="0.15">
      <c r="A306" s="586">
        <v>6</v>
      </c>
      <c r="B306" s="586">
        <v>1</v>
      </c>
      <c r="C306" s="740"/>
      <c r="D306" s="480"/>
      <c r="E306" s="480"/>
      <c r="F306" s="480"/>
      <c r="G306" s="480"/>
      <c r="H306" s="480"/>
      <c r="I306" s="480"/>
      <c r="J306" s="480"/>
      <c r="K306" s="480"/>
      <c r="L306" s="698"/>
      <c r="M306" s="74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698"/>
      <c r="AK306" s="589"/>
      <c r="AL306" s="590"/>
      <c r="AM306" s="590"/>
      <c r="AN306" s="590"/>
      <c r="AO306" s="590"/>
      <c r="AP306" s="591"/>
      <c r="AQ306" s="697"/>
      <c r="AR306" s="738"/>
      <c r="AS306" s="738"/>
      <c r="AT306" s="739"/>
      <c r="AU306" s="589"/>
      <c r="AV306" s="590"/>
      <c r="AW306" s="590"/>
      <c r="AX306" s="591"/>
    </row>
    <row r="307" spans="1:50" ht="24" hidden="1" customHeight="1" x14ac:dyDescent="0.15">
      <c r="A307" s="586">
        <v>7</v>
      </c>
      <c r="B307" s="586">
        <v>1</v>
      </c>
      <c r="C307" s="740"/>
      <c r="D307" s="480"/>
      <c r="E307" s="480"/>
      <c r="F307" s="480"/>
      <c r="G307" s="480"/>
      <c r="H307" s="480"/>
      <c r="I307" s="480"/>
      <c r="J307" s="480"/>
      <c r="K307" s="480"/>
      <c r="L307" s="698"/>
      <c r="M307" s="74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698"/>
      <c r="AK307" s="589"/>
      <c r="AL307" s="590"/>
      <c r="AM307" s="590"/>
      <c r="AN307" s="590"/>
      <c r="AO307" s="590"/>
      <c r="AP307" s="591"/>
      <c r="AQ307" s="697"/>
      <c r="AR307" s="738"/>
      <c r="AS307" s="738"/>
      <c r="AT307" s="739"/>
      <c r="AU307" s="589"/>
      <c r="AV307" s="590"/>
      <c r="AW307" s="590"/>
      <c r="AX307" s="591"/>
    </row>
    <row r="308" spans="1:50" ht="24" hidden="1" customHeight="1" x14ac:dyDescent="0.15">
      <c r="A308" s="586">
        <v>8</v>
      </c>
      <c r="B308" s="586">
        <v>1</v>
      </c>
      <c r="C308" s="740"/>
      <c r="D308" s="480"/>
      <c r="E308" s="480"/>
      <c r="F308" s="480"/>
      <c r="G308" s="480"/>
      <c r="H308" s="480"/>
      <c r="I308" s="480"/>
      <c r="J308" s="480"/>
      <c r="K308" s="480"/>
      <c r="L308" s="698"/>
      <c r="M308" s="74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698"/>
      <c r="AK308" s="589"/>
      <c r="AL308" s="590"/>
      <c r="AM308" s="590"/>
      <c r="AN308" s="590"/>
      <c r="AO308" s="590"/>
      <c r="AP308" s="591"/>
      <c r="AQ308" s="697"/>
      <c r="AR308" s="738"/>
      <c r="AS308" s="738"/>
      <c r="AT308" s="739"/>
      <c r="AU308" s="589"/>
      <c r="AV308" s="590"/>
      <c r="AW308" s="590"/>
      <c r="AX308" s="591"/>
    </row>
    <row r="309" spans="1:50" ht="24" hidden="1" customHeight="1" x14ac:dyDescent="0.15">
      <c r="A309" s="586">
        <v>9</v>
      </c>
      <c r="B309" s="586">
        <v>1</v>
      </c>
      <c r="C309" s="740"/>
      <c r="D309" s="480"/>
      <c r="E309" s="480"/>
      <c r="F309" s="480"/>
      <c r="G309" s="480"/>
      <c r="H309" s="480"/>
      <c r="I309" s="480"/>
      <c r="J309" s="480"/>
      <c r="K309" s="480"/>
      <c r="L309" s="698"/>
      <c r="M309" s="74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698"/>
      <c r="AK309" s="589"/>
      <c r="AL309" s="590"/>
      <c r="AM309" s="590"/>
      <c r="AN309" s="590"/>
      <c r="AO309" s="590"/>
      <c r="AP309" s="591"/>
      <c r="AQ309" s="697"/>
      <c r="AR309" s="738"/>
      <c r="AS309" s="738"/>
      <c r="AT309" s="739"/>
      <c r="AU309" s="589"/>
      <c r="AV309" s="590"/>
      <c r="AW309" s="590"/>
      <c r="AX309" s="591"/>
    </row>
    <row r="310" spans="1:50" ht="24" hidden="1" customHeight="1" x14ac:dyDescent="0.15">
      <c r="A310" s="586">
        <v>10</v>
      </c>
      <c r="B310" s="586">
        <v>1</v>
      </c>
      <c r="C310" s="740"/>
      <c r="D310" s="480"/>
      <c r="E310" s="480"/>
      <c r="F310" s="480"/>
      <c r="G310" s="480"/>
      <c r="H310" s="480"/>
      <c r="I310" s="480"/>
      <c r="J310" s="480"/>
      <c r="K310" s="480"/>
      <c r="L310" s="698"/>
      <c r="M310" s="74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698"/>
      <c r="AK310" s="589"/>
      <c r="AL310" s="590"/>
      <c r="AM310" s="590"/>
      <c r="AN310" s="590"/>
      <c r="AO310" s="590"/>
      <c r="AP310" s="591"/>
      <c r="AQ310" s="697"/>
      <c r="AR310" s="738"/>
      <c r="AS310" s="738"/>
      <c r="AT310" s="739"/>
      <c r="AU310" s="589"/>
      <c r="AV310" s="590"/>
      <c r="AW310" s="590"/>
      <c r="AX310" s="591"/>
    </row>
    <row r="311" spans="1:50" ht="24" hidden="1" customHeight="1" x14ac:dyDescent="0.15">
      <c r="A311" s="586">
        <v>11</v>
      </c>
      <c r="B311" s="586">
        <v>1</v>
      </c>
      <c r="C311" s="740"/>
      <c r="D311" s="480"/>
      <c r="E311" s="480"/>
      <c r="F311" s="480"/>
      <c r="G311" s="480"/>
      <c r="H311" s="480"/>
      <c r="I311" s="480"/>
      <c r="J311" s="480"/>
      <c r="K311" s="480"/>
      <c r="L311" s="698"/>
      <c r="M311" s="74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698"/>
      <c r="AK311" s="589"/>
      <c r="AL311" s="590"/>
      <c r="AM311" s="590"/>
      <c r="AN311" s="590"/>
      <c r="AO311" s="590"/>
      <c r="AP311" s="591"/>
      <c r="AQ311" s="697"/>
      <c r="AR311" s="738"/>
      <c r="AS311" s="738"/>
      <c r="AT311" s="739"/>
      <c r="AU311" s="589"/>
      <c r="AV311" s="590"/>
      <c r="AW311" s="590"/>
      <c r="AX311" s="591"/>
    </row>
    <row r="312" spans="1:50" ht="24" hidden="1" customHeight="1" x14ac:dyDescent="0.15">
      <c r="A312" s="586">
        <v>12</v>
      </c>
      <c r="B312" s="586">
        <v>1</v>
      </c>
      <c r="C312" s="740"/>
      <c r="D312" s="480"/>
      <c r="E312" s="480"/>
      <c r="F312" s="480"/>
      <c r="G312" s="480"/>
      <c r="H312" s="480"/>
      <c r="I312" s="480"/>
      <c r="J312" s="480"/>
      <c r="K312" s="480"/>
      <c r="L312" s="698"/>
      <c r="M312" s="74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698"/>
      <c r="AK312" s="589"/>
      <c r="AL312" s="590"/>
      <c r="AM312" s="590"/>
      <c r="AN312" s="590"/>
      <c r="AO312" s="590"/>
      <c r="AP312" s="591"/>
      <c r="AQ312" s="697"/>
      <c r="AR312" s="738"/>
      <c r="AS312" s="738"/>
      <c r="AT312" s="739"/>
      <c r="AU312" s="589"/>
      <c r="AV312" s="590"/>
      <c r="AW312" s="590"/>
      <c r="AX312" s="591"/>
    </row>
    <row r="313" spans="1:50" ht="24" hidden="1" customHeight="1" x14ac:dyDescent="0.15">
      <c r="A313" s="586">
        <v>13</v>
      </c>
      <c r="B313" s="586">
        <v>1</v>
      </c>
      <c r="C313" s="740"/>
      <c r="D313" s="480"/>
      <c r="E313" s="480"/>
      <c r="F313" s="480"/>
      <c r="G313" s="480"/>
      <c r="H313" s="480"/>
      <c r="I313" s="480"/>
      <c r="J313" s="480"/>
      <c r="K313" s="480"/>
      <c r="L313" s="698"/>
      <c r="M313" s="74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698"/>
      <c r="AK313" s="589"/>
      <c r="AL313" s="590"/>
      <c r="AM313" s="590"/>
      <c r="AN313" s="590"/>
      <c r="AO313" s="590"/>
      <c r="AP313" s="591"/>
      <c r="AQ313" s="697"/>
      <c r="AR313" s="738"/>
      <c r="AS313" s="738"/>
      <c r="AT313" s="739"/>
      <c r="AU313" s="589"/>
      <c r="AV313" s="590"/>
      <c r="AW313" s="590"/>
      <c r="AX313" s="591"/>
    </row>
    <row r="314" spans="1:50" ht="24" hidden="1" customHeight="1" x14ac:dyDescent="0.15">
      <c r="A314" s="586">
        <v>14</v>
      </c>
      <c r="B314" s="586">
        <v>1</v>
      </c>
      <c r="C314" s="740"/>
      <c r="D314" s="480"/>
      <c r="E314" s="480"/>
      <c r="F314" s="480"/>
      <c r="G314" s="480"/>
      <c r="H314" s="480"/>
      <c r="I314" s="480"/>
      <c r="J314" s="480"/>
      <c r="K314" s="480"/>
      <c r="L314" s="698"/>
      <c r="M314" s="74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698"/>
      <c r="AK314" s="589"/>
      <c r="AL314" s="590"/>
      <c r="AM314" s="590"/>
      <c r="AN314" s="590"/>
      <c r="AO314" s="590"/>
      <c r="AP314" s="591"/>
      <c r="AQ314" s="697"/>
      <c r="AR314" s="738"/>
      <c r="AS314" s="738"/>
      <c r="AT314" s="739"/>
      <c r="AU314" s="589"/>
      <c r="AV314" s="590"/>
      <c r="AW314" s="590"/>
      <c r="AX314" s="591"/>
    </row>
    <row r="315" spans="1:50" ht="24" hidden="1" customHeight="1" x14ac:dyDescent="0.15">
      <c r="A315" s="586">
        <v>15</v>
      </c>
      <c r="B315" s="586">
        <v>1</v>
      </c>
      <c r="C315" s="740"/>
      <c r="D315" s="480"/>
      <c r="E315" s="480"/>
      <c r="F315" s="480"/>
      <c r="G315" s="480"/>
      <c r="H315" s="480"/>
      <c r="I315" s="480"/>
      <c r="J315" s="480"/>
      <c r="K315" s="480"/>
      <c r="L315" s="698"/>
      <c r="M315" s="74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698"/>
      <c r="AK315" s="589"/>
      <c r="AL315" s="590"/>
      <c r="AM315" s="590"/>
      <c r="AN315" s="590"/>
      <c r="AO315" s="590"/>
      <c r="AP315" s="591"/>
      <c r="AQ315" s="697"/>
      <c r="AR315" s="738"/>
      <c r="AS315" s="738"/>
      <c r="AT315" s="739"/>
      <c r="AU315" s="589"/>
      <c r="AV315" s="590"/>
      <c r="AW315" s="590"/>
      <c r="AX315" s="591"/>
    </row>
    <row r="316" spans="1:50" ht="24" hidden="1" customHeight="1" x14ac:dyDescent="0.15">
      <c r="A316" s="586">
        <v>16</v>
      </c>
      <c r="B316" s="586">
        <v>1</v>
      </c>
      <c r="C316" s="740"/>
      <c r="D316" s="480"/>
      <c r="E316" s="480"/>
      <c r="F316" s="480"/>
      <c r="G316" s="480"/>
      <c r="H316" s="480"/>
      <c r="I316" s="480"/>
      <c r="J316" s="480"/>
      <c r="K316" s="480"/>
      <c r="L316" s="698"/>
      <c r="M316" s="74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698"/>
      <c r="AK316" s="589"/>
      <c r="AL316" s="590"/>
      <c r="AM316" s="590"/>
      <c r="AN316" s="590"/>
      <c r="AO316" s="590"/>
      <c r="AP316" s="591"/>
      <c r="AQ316" s="697"/>
      <c r="AR316" s="738"/>
      <c r="AS316" s="738"/>
      <c r="AT316" s="739"/>
      <c r="AU316" s="589"/>
      <c r="AV316" s="590"/>
      <c r="AW316" s="590"/>
      <c r="AX316" s="591"/>
    </row>
    <row r="317" spans="1:50" ht="24" hidden="1" customHeight="1" x14ac:dyDescent="0.15">
      <c r="A317" s="586">
        <v>17</v>
      </c>
      <c r="B317" s="586">
        <v>1</v>
      </c>
      <c r="C317" s="740"/>
      <c r="D317" s="480"/>
      <c r="E317" s="480"/>
      <c r="F317" s="480"/>
      <c r="G317" s="480"/>
      <c r="H317" s="480"/>
      <c r="I317" s="480"/>
      <c r="J317" s="480"/>
      <c r="K317" s="480"/>
      <c r="L317" s="698"/>
      <c r="M317" s="74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698"/>
      <c r="AK317" s="589"/>
      <c r="AL317" s="590"/>
      <c r="AM317" s="590"/>
      <c r="AN317" s="590"/>
      <c r="AO317" s="590"/>
      <c r="AP317" s="591"/>
      <c r="AQ317" s="697"/>
      <c r="AR317" s="738"/>
      <c r="AS317" s="738"/>
      <c r="AT317" s="739"/>
      <c r="AU317" s="589"/>
      <c r="AV317" s="590"/>
      <c r="AW317" s="590"/>
      <c r="AX317" s="591"/>
    </row>
    <row r="318" spans="1:50" ht="24" hidden="1" customHeight="1" x14ac:dyDescent="0.15">
      <c r="A318" s="586">
        <v>18</v>
      </c>
      <c r="B318" s="586">
        <v>1</v>
      </c>
      <c r="C318" s="740"/>
      <c r="D318" s="480"/>
      <c r="E318" s="480"/>
      <c r="F318" s="480"/>
      <c r="G318" s="480"/>
      <c r="H318" s="480"/>
      <c r="I318" s="480"/>
      <c r="J318" s="480"/>
      <c r="K318" s="480"/>
      <c r="L318" s="698"/>
      <c r="M318" s="74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698"/>
      <c r="AK318" s="589"/>
      <c r="AL318" s="590"/>
      <c r="AM318" s="590"/>
      <c r="AN318" s="590"/>
      <c r="AO318" s="590"/>
      <c r="AP318" s="591"/>
      <c r="AQ318" s="697"/>
      <c r="AR318" s="738"/>
      <c r="AS318" s="738"/>
      <c r="AT318" s="739"/>
      <c r="AU318" s="589"/>
      <c r="AV318" s="590"/>
      <c r="AW318" s="590"/>
      <c r="AX318" s="591"/>
    </row>
    <row r="319" spans="1:50" ht="24" hidden="1" customHeight="1" x14ac:dyDescent="0.15">
      <c r="A319" s="586">
        <v>19</v>
      </c>
      <c r="B319" s="586">
        <v>1</v>
      </c>
      <c r="C319" s="740"/>
      <c r="D319" s="480"/>
      <c r="E319" s="480"/>
      <c r="F319" s="480"/>
      <c r="G319" s="480"/>
      <c r="H319" s="480"/>
      <c r="I319" s="480"/>
      <c r="J319" s="480"/>
      <c r="K319" s="480"/>
      <c r="L319" s="698"/>
      <c r="M319" s="74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698"/>
      <c r="AK319" s="589"/>
      <c r="AL319" s="590"/>
      <c r="AM319" s="590"/>
      <c r="AN319" s="590"/>
      <c r="AO319" s="590"/>
      <c r="AP319" s="591"/>
      <c r="AQ319" s="697"/>
      <c r="AR319" s="738"/>
      <c r="AS319" s="738"/>
      <c r="AT319" s="739"/>
      <c r="AU319" s="589"/>
      <c r="AV319" s="590"/>
      <c r="AW319" s="590"/>
      <c r="AX319" s="591"/>
    </row>
    <row r="320" spans="1:50" ht="24" hidden="1" customHeight="1" x14ac:dyDescent="0.15">
      <c r="A320" s="586">
        <v>20</v>
      </c>
      <c r="B320" s="586">
        <v>1</v>
      </c>
      <c r="C320" s="740"/>
      <c r="D320" s="480"/>
      <c r="E320" s="480"/>
      <c r="F320" s="480"/>
      <c r="G320" s="480"/>
      <c r="H320" s="480"/>
      <c r="I320" s="480"/>
      <c r="J320" s="480"/>
      <c r="K320" s="480"/>
      <c r="L320" s="698"/>
      <c r="M320" s="74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698"/>
      <c r="AK320" s="589"/>
      <c r="AL320" s="590"/>
      <c r="AM320" s="590"/>
      <c r="AN320" s="590"/>
      <c r="AO320" s="590"/>
      <c r="AP320" s="591"/>
      <c r="AQ320" s="697"/>
      <c r="AR320" s="738"/>
      <c r="AS320" s="738"/>
      <c r="AT320" s="739"/>
      <c r="AU320" s="589"/>
      <c r="AV320" s="590"/>
      <c r="AW320" s="590"/>
      <c r="AX320" s="591"/>
    </row>
    <row r="321" spans="1:50" ht="24" hidden="1" customHeight="1" x14ac:dyDescent="0.15">
      <c r="A321" s="586">
        <v>21</v>
      </c>
      <c r="B321" s="586">
        <v>1</v>
      </c>
      <c r="C321" s="740"/>
      <c r="D321" s="480"/>
      <c r="E321" s="480"/>
      <c r="F321" s="480"/>
      <c r="G321" s="480"/>
      <c r="H321" s="480"/>
      <c r="I321" s="480"/>
      <c r="J321" s="480"/>
      <c r="K321" s="480"/>
      <c r="L321" s="698"/>
      <c r="M321" s="74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698"/>
      <c r="AK321" s="589"/>
      <c r="AL321" s="590"/>
      <c r="AM321" s="590"/>
      <c r="AN321" s="590"/>
      <c r="AO321" s="590"/>
      <c r="AP321" s="591"/>
      <c r="AQ321" s="697"/>
      <c r="AR321" s="738"/>
      <c r="AS321" s="738"/>
      <c r="AT321" s="739"/>
      <c r="AU321" s="589"/>
      <c r="AV321" s="590"/>
      <c r="AW321" s="590"/>
      <c r="AX321" s="591"/>
    </row>
    <row r="322" spans="1:50" ht="24" hidden="1" customHeight="1" x14ac:dyDescent="0.15">
      <c r="A322" s="586">
        <v>22</v>
      </c>
      <c r="B322" s="586">
        <v>1</v>
      </c>
      <c r="C322" s="740"/>
      <c r="D322" s="480"/>
      <c r="E322" s="480"/>
      <c r="F322" s="480"/>
      <c r="G322" s="480"/>
      <c r="H322" s="480"/>
      <c r="I322" s="480"/>
      <c r="J322" s="480"/>
      <c r="K322" s="480"/>
      <c r="L322" s="698"/>
      <c r="M322" s="74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698"/>
      <c r="AK322" s="589"/>
      <c r="AL322" s="590"/>
      <c r="AM322" s="590"/>
      <c r="AN322" s="590"/>
      <c r="AO322" s="590"/>
      <c r="AP322" s="591"/>
      <c r="AQ322" s="697"/>
      <c r="AR322" s="738"/>
      <c r="AS322" s="738"/>
      <c r="AT322" s="739"/>
      <c r="AU322" s="589"/>
      <c r="AV322" s="590"/>
      <c r="AW322" s="590"/>
      <c r="AX322" s="591"/>
    </row>
    <row r="323" spans="1:50" ht="24" hidden="1" customHeight="1" x14ac:dyDescent="0.15">
      <c r="A323" s="586">
        <v>23</v>
      </c>
      <c r="B323" s="586">
        <v>1</v>
      </c>
      <c r="C323" s="740"/>
      <c r="D323" s="480"/>
      <c r="E323" s="480"/>
      <c r="F323" s="480"/>
      <c r="G323" s="480"/>
      <c r="H323" s="480"/>
      <c r="I323" s="480"/>
      <c r="J323" s="480"/>
      <c r="K323" s="480"/>
      <c r="L323" s="698"/>
      <c r="M323" s="74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698"/>
      <c r="AK323" s="589"/>
      <c r="AL323" s="590"/>
      <c r="AM323" s="590"/>
      <c r="AN323" s="590"/>
      <c r="AO323" s="590"/>
      <c r="AP323" s="591"/>
      <c r="AQ323" s="697"/>
      <c r="AR323" s="738"/>
      <c r="AS323" s="738"/>
      <c r="AT323" s="739"/>
      <c r="AU323" s="589"/>
      <c r="AV323" s="590"/>
      <c r="AW323" s="590"/>
      <c r="AX323" s="591"/>
    </row>
    <row r="324" spans="1:50" ht="24" hidden="1" customHeight="1" x14ac:dyDescent="0.15">
      <c r="A324" s="586">
        <v>24</v>
      </c>
      <c r="B324" s="586">
        <v>1</v>
      </c>
      <c r="C324" s="740"/>
      <c r="D324" s="480"/>
      <c r="E324" s="480"/>
      <c r="F324" s="480"/>
      <c r="G324" s="480"/>
      <c r="H324" s="480"/>
      <c r="I324" s="480"/>
      <c r="J324" s="480"/>
      <c r="K324" s="480"/>
      <c r="L324" s="698"/>
      <c r="M324" s="74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698"/>
      <c r="AK324" s="589"/>
      <c r="AL324" s="590"/>
      <c r="AM324" s="590"/>
      <c r="AN324" s="590"/>
      <c r="AO324" s="590"/>
      <c r="AP324" s="591"/>
      <c r="AQ324" s="697"/>
      <c r="AR324" s="738"/>
      <c r="AS324" s="738"/>
      <c r="AT324" s="739"/>
      <c r="AU324" s="589"/>
      <c r="AV324" s="590"/>
      <c r="AW324" s="590"/>
      <c r="AX324" s="591"/>
    </row>
    <row r="325" spans="1:50" ht="24" hidden="1" customHeight="1" x14ac:dyDescent="0.15">
      <c r="A325" s="586">
        <v>25</v>
      </c>
      <c r="B325" s="586">
        <v>1</v>
      </c>
      <c r="C325" s="740"/>
      <c r="D325" s="480"/>
      <c r="E325" s="480"/>
      <c r="F325" s="480"/>
      <c r="G325" s="480"/>
      <c r="H325" s="480"/>
      <c r="I325" s="480"/>
      <c r="J325" s="480"/>
      <c r="K325" s="480"/>
      <c r="L325" s="698"/>
      <c r="M325" s="74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698"/>
      <c r="AK325" s="589"/>
      <c r="AL325" s="590"/>
      <c r="AM325" s="590"/>
      <c r="AN325" s="590"/>
      <c r="AO325" s="590"/>
      <c r="AP325" s="591"/>
      <c r="AQ325" s="697"/>
      <c r="AR325" s="738"/>
      <c r="AS325" s="738"/>
      <c r="AT325" s="739"/>
      <c r="AU325" s="589"/>
      <c r="AV325" s="590"/>
      <c r="AW325" s="590"/>
      <c r="AX325" s="591"/>
    </row>
    <row r="326" spans="1:50" ht="24" hidden="1" customHeight="1" x14ac:dyDescent="0.15">
      <c r="A326" s="586">
        <v>26</v>
      </c>
      <c r="B326" s="586">
        <v>1</v>
      </c>
      <c r="C326" s="740"/>
      <c r="D326" s="480"/>
      <c r="E326" s="480"/>
      <c r="F326" s="480"/>
      <c r="G326" s="480"/>
      <c r="H326" s="480"/>
      <c r="I326" s="480"/>
      <c r="J326" s="480"/>
      <c r="K326" s="480"/>
      <c r="L326" s="698"/>
      <c r="M326" s="74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698"/>
      <c r="AK326" s="589"/>
      <c r="AL326" s="590"/>
      <c r="AM326" s="590"/>
      <c r="AN326" s="590"/>
      <c r="AO326" s="590"/>
      <c r="AP326" s="591"/>
      <c r="AQ326" s="697"/>
      <c r="AR326" s="738"/>
      <c r="AS326" s="738"/>
      <c r="AT326" s="739"/>
      <c r="AU326" s="589"/>
      <c r="AV326" s="590"/>
      <c r="AW326" s="590"/>
      <c r="AX326" s="591"/>
    </row>
    <row r="327" spans="1:50" ht="24" hidden="1" customHeight="1" x14ac:dyDescent="0.15">
      <c r="A327" s="586">
        <v>27</v>
      </c>
      <c r="B327" s="586">
        <v>1</v>
      </c>
      <c r="C327" s="740"/>
      <c r="D327" s="480"/>
      <c r="E327" s="480"/>
      <c r="F327" s="480"/>
      <c r="G327" s="480"/>
      <c r="H327" s="480"/>
      <c r="I327" s="480"/>
      <c r="J327" s="480"/>
      <c r="K327" s="480"/>
      <c r="L327" s="698"/>
      <c r="M327" s="74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698"/>
      <c r="AK327" s="589"/>
      <c r="AL327" s="590"/>
      <c r="AM327" s="590"/>
      <c r="AN327" s="590"/>
      <c r="AO327" s="590"/>
      <c r="AP327" s="591"/>
      <c r="AQ327" s="697"/>
      <c r="AR327" s="738"/>
      <c r="AS327" s="738"/>
      <c r="AT327" s="739"/>
      <c r="AU327" s="589"/>
      <c r="AV327" s="590"/>
      <c r="AW327" s="590"/>
      <c r="AX327" s="591"/>
    </row>
    <row r="328" spans="1:50" ht="24" hidden="1" customHeight="1" x14ac:dyDescent="0.15">
      <c r="A328" s="586">
        <v>28</v>
      </c>
      <c r="B328" s="586">
        <v>1</v>
      </c>
      <c r="C328" s="740"/>
      <c r="D328" s="480"/>
      <c r="E328" s="480"/>
      <c r="F328" s="480"/>
      <c r="G328" s="480"/>
      <c r="H328" s="480"/>
      <c r="I328" s="480"/>
      <c r="J328" s="480"/>
      <c r="K328" s="480"/>
      <c r="L328" s="698"/>
      <c r="M328" s="74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698"/>
      <c r="AK328" s="589"/>
      <c r="AL328" s="590"/>
      <c r="AM328" s="590"/>
      <c r="AN328" s="590"/>
      <c r="AO328" s="590"/>
      <c r="AP328" s="591"/>
      <c r="AQ328" s="697"/>
      <c r="AR328" s="738"/>
      <c r="AS328" s="738"/>
      <c r="AT328" s="739"/>
      <c r="AU328" s="589"/>
      <c r="AV328" s="590"/>
      <c r="AW328" s="590"/>
      <c r="AX328" s="591"/>
    </row>
    <row r="329" spans="1:50" ht="24" hidden="1" customHeight="1" x14ac:dyDescent="0.15">
      <c r="A329" s="586">
        <v>29</v>
      </c>
      <c r="B329" s="586">
        <v>1</v>
      </c>
      <c r="C329" s="740"/>
      <c r="D329" s="480"/>
      <c r="E329" s="480"/>
      <c r="F329" s="480"/>
      <c r="G329" s="480"/>
      <c r="H329" s="480"/>
      <c r="I329" s="480"/>
      <c r="J329" s="480"/>
      <c r="K329" s="480"/>
      <c r="L329" s="698"/>
      <c r="M329" s="74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698"/>
      <c r="AK329" s="589"/>
      <c r="AL329" s="590"/>
      <c r="AM329" s="590"/>
      <c r="AN329" s="590"/>
      <c r="AO329" s="590"/>
      <c r="AP329" s="591"/>
      <c r="AQ329" s="697"/>
      <c r="AR329" s="738"/>
      <c r="AS329" s="738"/>
      <c r="AT329" s="739"/>
      <c r="AU329" s="589"/>
      <c r="AV329" s="590"/>
      <c r="AW329" s="590"/>
      <c r="AX329" s="591"/>
    </row>
    <row r="330" spans="1:50" ht="3.75" hidden="1" customHeight="1" x14ac:dyDescent="0.15">
      <c r="A330" s="586">
        <v>30</v>
      </c>
      <c r="B330" s="586">
        <v>1</v>
      </c>
      <c r="C330" s="740"/>
      <c r="D330" s="480"/>
      <c r="E330" s="480"/>
      <c r="F330" s="480"/>
      <c r="G330" s="480"/>
      <c r="H330" s="480"/>
      <c r="I330" s="480"/>
      <c r="J330" s="480"/>
      <c r="K330" s="480"/>
      <c r="L330" s="698"/>
      <c r="M330" s="74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698"/>
      <c r="AK330" s="589"/>
      <c r="AL330" s="590"/>
      <c r="AM330" s="590"/>
      <c r="AN330" s="590"/>
      <c r="AO330" s="590"/>
      <c r="AP330" s="591"/>
      <c r="AQ330" s="697"/>
      <c r="AR330" s="738"/>
      <c r="AS330" s="738"/>
      <c r="AT330" s="739"/>
      <c r="AU330" s="589"/>
      <c r="AV330" s="590"/>
      <c r="AW330" s="590"/>
      <c r="AX330" s="591"/>
    </row>
    <row r="332" spans="1:50" x14ac:dyDescent="0.15">
      <c r="A332" s="9"/>
      <c r="B332" s="70" t="s">
        <v>411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94" t="s">
        <v>391</v>
      </c>
      <c r="D333" s="95"/>
      <c r="E333" s="95"/>
      <c r="F333" s="95"/>
      <c r="G333" s="95"/>
      <c r="H333" s="95"/>
      <c r="I333" s="95"/>
      <c r="J333" s="95"/>
      <c r="K333" s="95"/>
      <c r="L333" s="96"/>
      <c r="M333" s="94" t="s">
        <v>392</v>
      </c>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6"/>
      <c r="AK333" s="746" t="s">
        <v>393</v>
      </c>
      <c r="AL333" s="747"/>
      <c r="AM333" s="747"/>
      <c r="AN333" s="747"/>
      <c r="AO333" s="747"/>
      <c r="AP333" s="748"/>
      <c r="AQ333" s="94" t="s">
        <v>23</v>
      </c>
      <c r="AR333" s="95"/>
      <c r="AS333" s="95"/>
      <c r="AT333" s="96"/>
      <c r="AU333" s="94" t="s">
        <v>24</v>
      </c>
      <c r="AV333" s="95"/>
      <c r="AW333" s="95"/>
      <c r="AX333" s="96"/>
    </row>
    <row r="334" spans="1:50" ht="24" customHeight="1" x14ac:dyDescent="0.15">
      <c r="A334" s="586">
        <v>1</v>
      </c>
      <c r="B334" s="586">
        <v>1</v>
      </c>
      <c r="C334" s="740" t="s">
        <v>553</v>
      </c>
      <c r="D334" s="480"/>
      <c r="E334" s="480"/>
      <c r="F334" s="480"/>
      <c r="G334" s="480"/>
      <c r="H334" s="480"/>
      <c r="I334" s="480"/>
      <c r="J334" s="480"/>
      <c r="K334" s="480"/>
      <c r="L334" s="698"/>
      <c r="M334" s="740" t="s">
        <v>517</v>
      </c>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698"/>
      <c r="AK334" s="589">
        <v>1</v>
      </c>
      <c r="AL334" s="590"/>
      <c r="AM334" s="590"/>
      <c r="AN334" s="590"/>
      <c r="AO334" s="590"/>
      <c r="AP334" s="591"/>
      <c r="AQ334" s="741" t="s">
        <v>609</v>
      </c>
      <c r="AR334" s="742"/>
      <c r="AS334" s="742"/>
      <c r="AT334" s="743"/>
      <c r="AU334" s="701" t="s">
        <v>451</v>
      </c>
      <c r="AV334" s="744"/>
      <c r="AW334" s="744"/>
      <c r="AX334" s="745"/>
    </row>
    <row r="335" spans="1:50" ht="24" hidden="1" customHeight="1" x14ac:dyDescent="0.15">
      <c r="A335" s="586">
        <v>2</v>
      </c>
      <c r="B335" s="586">
        <v>1</v>
      </c>
      <c r="C335" s="740"/>
      <c r="D335" s="480"/>
      <c r="E335" s="480"/>
      <c r="F335" s="480"/>
      <c r="G335" s="480"/>
      <c r="H335" s="480"/>
      <c r="I335" s="480"/>
      <c r="J335" s="480"/>
      <c r="K335" s="480"/>
      <c r="L335" s="698"/>
      <c r="M335" s="74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698"/>
      <c r="AK335" s="589"/>
      <c r="AL335" s="590"/>
      <c r="AM335" s="590"/>
      <c r="AN335" s="590"/>
      <c r="AO335" s="590"/>
      <c r="AP335" s="591"/>
      <c r="AQ335" s="697"/>
      <c r="AR335" s="738"/>
      <c r="AS335" s="738"/>
      <c r="AT335" s="739"/>
      <c r="AU335" s="589"/>
      <c r="AV335" s="590"/>
      <c r="AW335" s="590"/>
      <c r="AX335" s="591"/>
    </row>
    <row r="336" spans="1:50" ht="24" hidden="1" customHeight="1" x14ac:dyDescent="0.15">
      <c r="A336" s="586">
        <v>3</v>
      </c>
      <c r="B336" s="586">
        <v>1</v>
      </c>
      <c r="C336" s="740"/>
      <c r="D336" s="480"/>
      <c r="E336" s="480"/>
      <c r="F336" s="480"/>
      <c r="G336" s="480"/>
      <c r="H336" s="480"/>
      <c r="I336" s="480"/>
      <c r="J336" s="480"/>
      <c r="K336" s="480"/>
      <c r="L336" s="698"/>
      <c r="M336" s="74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698"/>
      <c r="AK336" s="589"/>
      <c r="AL336" s="590"/>
      <c r="AM336" s="590"/>
      <c r="AN336" s="590"/>
      <c r="AO336" s="590"/>
      <c r="AP336" s="591"/>
      <c r="AQ336" s="697"/>
      <c r="AR336" s="738"/>
      <c r="AS336" s="738"/>
      <c r="AT336" s="739"/>
      <c r="AU336" s="589"/>
      <c r="AV336" s="590"/>
      <c r="AW336" s="590"/>
      <c r="AX336" s="591"/>
    </row>
    <row r="337" spans="1:50" ht="24" hidden="1" customHeight="1" x14ac:dyDescent="0.15">
      <c r="A337" s="586">
        <v>4</v>
      </c>
      <c r="B337" s="586">
        <v>1</v>
      </c>
      <c r="C337" s="740"/>
      <c r="D337" s="480"/>
      <c r="E337" s="480"/>
      <c r="F337" s="480"/>
      <c r="G337" s="480"/>
      <c r="H337" s="480"/>
      <c r="I337" s="480"/>
      <c r="J337" s="480"/>
      <c r="K337" s="480"/>
      <c r="L337" s="698"/>
      <c r="M337" s="74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698"/>
      <c r="AK337" s="589"/>
      <c r="AL337" s="590"/>
      <c r="AM337" s="590"/>
      <c r="AN337" s="590"/>
      <c r="AO337" s="590"/>
      <c r="AP337" s="591"/>
      <c r="AQ337" s="697"/>
      <c r="AR337" s="738"/>
      <c r="AS337" s="738"/>
      <c r="AT337" s="739"/>
      <c r="AU337" s="589"/>
      <c r="AV337" s="590"/>
      <c r="AW337" s="590"/>
      <c r="AX337" s="591"/>
    </row>
    <row r="338" spans="1:50" ht="24" hidden="1" customHeight="1" x14ac:dyDescent="0.15">
      <c r="A338" s="586">
        <v>5</v>
      </c>
      <c r="B338" s="586">
        <v>1</v>
      </c>
      <c r="C338" s="740"/>
      <c r="D338" s="480"/>
      <c r="E338" s="480"/>
      <c r="F338" s="480"/>
      <c r="G338" s="480"/>
      <c r="H338" s="480"/>
      <c r="I338" s="480"/>
      <c r="J338" s="480"/>
      <c r="K338" s="480"/>
      <c r="L338" s="698"/>
      <c r="M338" s="74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698"/>
      <c r="AK338" s="589"/>
      <c r="AL338" s="590"/>
      <c r="AM338" s="590"/>
      <c r="AN338" s="590"/>
      <c r="AO338" s="590"/>
      <c r="AP338" s="591"/>
      <c r="AQ338" s="697"/>
      <c r="AR338" s="738"/>
      <c r="AS338" s="738"/>
      <c r="AT338" s="739"/>
      <c r="AU338" s="589"/>
      <c r="AV338" s="590"/>
      <c r="AW338" s="590"/>
      <c r="AX338" s="591"/>
    </row>
    <row r="339" spans="1:50" ht="24" hidden="1" customHeight="1" x14ac:dyDescent="0.15">
      <c r="A339" s="586">
        <v>6</v>
      </c>
      <c r="B339" s="586">
        <v>1</v>
      </c>
      <c r="C339" s="740"/>
      <c r="D339" s="480"/>
      <c r="E339" s="480"/>
      <c r="F339" s="480"/>
      <c r="G339" s="480"/>
      <c r="H339" s="480"/>
      <c r="I339" s="480"/>
      <c r="J339" s="480"/>
      <c r="K339" s="480"/>
      <c r="L339" s="698"/>
      <c r="M339" s="74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698"/>
      <c r="AK339" s="589"/>
      <c r="AL339" s="590"/>
      <c r="AM339" s="590"/>
      <c r="AN339" s="590"/>
      <c r="AO339" s="590"/>
      <c r="AP339" s="591"/>
      <c r="AQ339" s="697"/>
      <c r="AR339" s="738"/>
      <c r="AS339" s="738"/>
      <c r="AT339" s="739"/>
      <c r="AU339" s="589"/>
      <c r="AV339" s="590"/>
      <c r="AW339" s="590"/>
      <c r="AX339" s="591"/>
    </row>
    <row r="340" spans="1:50" ht="24" hidden="1" customHeight="1" x14ac:dyDescent="0.15">
      <c r="A340" s="586">
        <v>7</v>
      </c>
      <c r="B340" s="586">
        <v>1</v>
      </c>
      <c r="C340" s="740"/>
      <c r="D340" s="480"/>
      <c r="E340" s="480"/>
      <c r="F340" s="480"/>
      <c r="G340" s="480"/>
      <c r="H340" s="480"/>
      <c r="I340" s="480"/>
      <c r="J340" s="480"/>
      <c r="K340" s="480"/>
      <c r="L340" s="698"/>
      <c r="M340" s="74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698"/>
      <c r="AK340" s="589"/>
      <c r="AL340" s="590"/>
      <c r="AM340" s="590"/>
      <c r="AN340" s="590"/>
      <c r="AO340" s="590"/>
      <c r="AP340" s="591"/>
      <c r="AQ340" s="697"/>
      <c r="AR340" s="738"/>
      <c r="AS340" s="738"/>
      <c r="AT340" s="739"/>
      <c r="AU340" s="589"/>
      <c r="AV340" s="590"/>
      <c r="AW340" s="590"/>
      <c r="AX340" s="591"/>
    </row>
    <row r="341" spans="1:50" ht="24" hidden="1" customHeight="1" x14ac:dyDescent="0.15">
      <c r="A341" s="586">
        <v>8</v>
      </c>
      <c r="B341" s="586">
        <v>1</v>
      </c>
      <c r="C341" s="740"/>
      <c r="D341" s="480"/>
      <c r="E341" s="480"/>
      <c r="F341" s="480"/>
      <c r="G341" s="480"/>
      <c r="H341" s="480"/>
      <c r="I341" s="480"/>
      <c r="J341" s="480"/>
      <c r="K341" s="480"/>
      <c r="L341" s="698"/>
      <c r="M341" s="74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698"/>
      <c r="AK341" s="589"/>
      <c r="AL341" s="590"/>
      <c r="AM341" s="590"/>
      <c r="AN341" s="590"/>
      <c r="AO341" s="590"/>
      <c r="AP341" s="591"/>
      <c r="AQ341" s="697"/>
      <c r="AR341" s="738"/>
      <c r="AS341" s="738"/>
      <c r="AT341" s="739"/>
      <c r="AU341" s="589"/>
      <c r="AV341" s="590"/>
      <c r="AW341" s="590"/>
      <c r="AX341" s="591"/>
    </row>
    <row r="342" spans="1:50" ht="24" hidden="1" customHeight="1" x14ac:dyDescent="0.15">
      <c r="A342" s="586">
        <v>9</v>
      </c>
      <c r="B342" s="586">
        <v>1</v>
      </c>
      <c r="C342" s="740"/>
      <c r="D342" s="480"/>
      <c r="E342" s="480"/>
      <c r="F342" s="480"/>
      <c r="G342" s="480"/>
      <c r="H342" s="480"/>
      <c r="I342" s="480"/>
      <c r="J342" s="480"/>
      <c r="K342" s="480"/>
      <c r="L342" s="698"/>
      <c r="M342" s="74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698"/>
      <c r="AK342" s="589"/>
      <c r="AL342" s="590"/>
      <c r="AM342" s="590"/>
      <c r="AN342" s="590"/>
      <c r="AO342" s="590"/>
      <c r="AP342" s="591"/>
      <c r="AQ342" s="697"/>
      <c r="AR342" s="738"/>
      <c r="AS342" s="738"/>
      <c r="AT342" s="739"/>
      <c r="AU342" s="589"/>
      <c r="AV342" s="590"/>
      <c r="AW342" s="590"/>
      <c r="AX342" s="591"/>
    </row>
    <row r="343" spans="1:50" ht="24" hidden="1" customHeight="1" x14ac:dyDescent="0.15">
      <c r="A343" s="586">
        <v>10</v>
      </c>
      <c r="B343" s="586">
        <v>1</v>
      </c>
      <c r="C343" s="740"/>
      <c r="D343" s="480"/>
      <c r="E343" s="480"/>
      <c r="F343" s="480"/>
      <c r="G343" s="480"/>
      <c r="H343" s="480"/>
      <c r="I343" s="480"/>
      <c r="J343" s="480"/>
      <c r="K343" s="480"/>
      <c r="L343" s="698"/>
      <c r="M343" s="74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698"/>
      <c r="AK343" s="589"/>
      <c r="AL343" s="590"/>
      <c r="AM343" s="590"/>
      <c r="AN343" s="590"/>
      <c r="AO343" s="590"/>
      <c r="AP343" s="591"/>
      <c r="AQ343" s="697"/>
      <c r="AR343" s="738"/>
      <c r="AS343" s="738"/>
      <c r="AT343" s="739"/>
      <c r="AU343" s="589"/>
      <c r="AV343" s="590"/>
      <c r="AW343" s="590"/>
      <c r="AX343" s="591"/>
    </row>
    <row r="344" spans="1:50" ht="24" hidden="1" customHeight="1" x14ac:dyDescent="0.15">
      <c r="A344" s="586">
        <v>11</v>
      </c>
      <c r="B344" s="586">
        <v>1</v>
      </c>
      <c r="C344" s="740"/>
      <c r="D344" s="480"/>
      <c r="E344" s="480"/>
      <c r="F344" s="480"/>
      <c r="G344" s="480"/>
      <c r="H344" s="480"/>
      <c r="I344" s="480"/>
      <c r="J344" s="480"/>
      <c r="K344" s="480"/>
      <c r="L344" s="698"/>
      <c r="M344" s="74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698"/>
      <c r="AK344" s="589"/>
      <c r="AL344" s="590"/>
      <c r="AM344" s="590"/>
      <c r="AN344" s="590"/>
      <c r="AO344" s="590"/>
      <c r="AP344" s="591"/>
      <c r="AQ344" s="697"/>
      <c r="AR344" s="738"/>
      <c r="AS344" s="738"/>
      <c r="AT344" s="739"/>
      <c r="AU344" s="589"/>
      <c r="AV344" s="590"/>
      <c r="AW344" s="590"/>
      <c r="AX344" s="591"/>
    </row>
    <row r="345" spans="1:50" ht="24" hidden="1" customHeight="1" x14ac:dyDescent="0.15">
      <c r="A345" s="586">
        <v>12</v>
      </c>
      <c r="B345" s="586">
        <v>1</v>
      </c>
      <c r="C345" s="740"/>
      <c r="D345" s="480"/>
      <c r="E345" s="480"/>
      <c r="F345" s="480"/>
      <c r="G345" s="480"/>
      <c r="H345" s="480"/>
      <c r="I345" s="480"/>
      <c r="J345" s="480"/>
      <c r="K345" s="480"/>
      <c r="L345" s="698"/>
      <c r="M345" s="74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698"/>
      <c r="AK345" s="589"/>
      <c r="AL345" s="590"/>
      <c r="AM345" s="590"/>
      <c r="AN345" s="590"/>
      <c r="AO345" s="590"/>
      <c r="AP345" s="591"/>
      <c r="AQ345" s="697"/>
      <c r="AR345" s="738"/>
      <c r="AS345" s="738"/>
      <c r="AT345" s="739"/>
      <c r="AU345" s="589"/>
      <c r="AV345" s="590"/>
      <c r="AW345" s="590"/>
      <c r="AX345" s="591"/>
    </row>
    <row r="346" spans="1:50" ht="24" hidden="1" customHeight="1" x14ac:dyDescent="0.15">
      <c r="A346" s="586">
        <v>13</v>
      </c>
      <c r="B346" s="586">
        <v>1</v>
      </c>
      <c r="C346" s="740"/>
      <c r="D346" s="480"/>
      <c r="E346" s="480"/>
      <c r="F346" s="480"/>
      <c r="G346" s="480"/>
      <c r="H346" s="480"/>
      <c r="I346" s="480"/>
      <c r="J346" s="480"/>
      <c r="K346" s="480"/>
      <c r="L346" s="698"/>
      <c r="M346" s="74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698"/>
      <c r="AK346" s="589"/>
      <c r="AL346" s="590"/>
      <c r="AM346" s="590"/>
      <c r="AN346" s="590"/>
      <c r="AO346" s="590"/>
      <c r="AP346" s="591"/>
      <c r="AQ346" s="697"/>
      <c r="AR346" s="738"/>
      <c r="AS346" s="738"/>
      <c r="AT346" s="739"/>
      <c r="AU346" s="589"/>
      <c r="AV346" s="590"/>
      <c r="AW346" s="590"/>
      <c r="AX346" s="591"/>
    </row>
    <row r="347" spans="1:50" ht="24" hidden="1" customHeight="1" x14ac:dyDescent="0.15">
      <c r="A347" s="586">
        <v>14</v>
      </c>
      <c r="B347" s="586">
        <v>1</v>
      </c>
      <c r="C347" s="740"/>
      <c r="D347" s="480"/>
      <c r="E347" s="480"/>
      <c r="F347" s="480"/>
      <c r="G347" s="480"/>
      <c r="H347" s="480"/>
      <c r="I347" s="480"/>
      <c r="J347" s="480"/>
      <c r="K347" s="480"/>
      <c r="L347" s="698"/>
      <c r="M347" s="74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698"/>
      <c r="AK347" s="589"/>
      <c r="AL347" s="590"/>
      <c r="AM347" s="590"/>
      <c r="AN347" s="590"/>
      <c r="AO347" s="590"/>
      <c r="AP347" s="591"/>
      <c r="AQ347" s="697"/>
      <c r="AR347" s="738"/>
      <c r="AS347" s="738"/>
      <c r="AT347" s="739"/>
      <c r="AU347" s="589"/>
      <c r="AV347" s="590"/>
      <c r="AW347" s="590"/>
      <c r="AX347" s="591"/>
    </row>
    <row r="348" spans="1:50" ht="24" hidden="1" customHeight="1" x14ac:dyDescent="0.15">
      <c r="A348" s="586">
        <v>15</v>
      </c>
      <c r="B348" s="586">
        <v>1</v>
      </c>
      <c r="C348" s="740"/>
      <c r="D348" s="480"/>
      <c r="E348" s="480"/>
      <c r="F348" s="480"/>
      <c r="G348" s="480"/>
      <c r="H348" s="480"/>
      <c r="I348" s="480"/>
      <c r="J348" s="480"/>
      <c r="K348" s="480"/>
      <c r="L348" s="698"/>
      <c r="M348" s="74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698"/>
      <c r="AK348" s="589"/>
      <c r="AL348" s="590"/>
      <c r="AM348" s="590"/>
      <c r="AN348" s="590"/>
      <c r="AO348" s="590"/>
      <c r="AP348" s="591"/>
      <c r="AQ348" s="697"/>
      <c r="AR348" s="738"/>
      <c r="AS348" s="738"/>
      <c r="AT348" s="739"/>
      <c r="AU348" s="589"/>
      <c r="AV348" s="590"/>
      <c r="AW348" s="590"/>
      <c r="AX348" s="591"/>
    </row>
    <row r="349" spans="1:50" ht="24" hidden="1" customHeight="1" x14ac:dyDescent="0.15">
      <c r="A349" s="586">
        <v>16</v>
      </c>
      <c r="B349" s="586">
        <v>1</v>
      </c>
      <c r="C349" s="740"/>
      <c r="D349" s="480"/>
      <c r="E349" s="480"/>
      <c r="F349" s="480"/>
      <c r="G349" s="480"/>
      <c r="H349" s="480"/>
      <c r="I349" s="480"/>
      <c r="J349" s="480"/>
      <c r="K349" s="480"/>
      <c r="L349" s="698"/>
      <c r="M349" s="74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698"/>
      <c r="AK349" s="589"/>
      <c r="AL349" s="590"/>
      <c r="AM349" s="590"/>
      <c r="AN349" s="590"/>
      <c r="AO349" s="590"/>
      <c r="AP349" s="591"/>
      <c r="AQ349" s="697"/>
      <c r="AR349" s="738"/>
      <c r="AS349" s="738"/>
      <c r="AT349" s="739"/>
      <c r="AU349" s="589"/>
      <c r="AV349" s="590"/>
      <c r="AW349" s="590"/>
      <c r="AX349" s="591"/>
    </row>
    <row r="350" spans="1:50" ht="24" hidden="1" customHeight="1" x14ac:dyDescent="0.15">
      <c r="A350" s="586">
        <v>17</v>
      </c>
      <c r="B350" s="586">
        <v>1</v>
      </c>
      <c r="C350" s="740"/>
      <c r="D350" s="480"/>
      <c r="E350" s="480"/>
      <c r="F350" s="480"/>
      <c r="G350" s="480"/>
      <c r="H350" s="480"/>
      <c r="I350" s="480"/>
      <c r="J350" s="480"/>
      <c r="K350" s="480"/>
      <c r="L350" s="698"/>
      <c r="M350" s="74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698"/>
      <c r="AK350" s="589"/>
      <c r="AL350" s="590"/>
      <c r="AM350" s="590"/>
      <c r="AN350" s="590"/>
      <c r="AO350" s="590"/>
      <c r="AP350" s="591"/>
      <c r="AQ350" s="697"/>
      <c r="AR350" s="738"/>
      <c r="AS350" s="738"/>
      <c r="AT350" s="739"/>
      <c r="AU350" s="589"/>
      <c r="AV350" s="590"/>
      <c r="AW350" s="590"/>
      <c r="AX350" s="591"/>
    </row>
    <row r="351" spans="1:50" ht="24" hidden="1" customHeight="1" x14ac:dyDescent="0.15">
      <c r="A351" s="586">
        <v>18</v>
      </c>
      <c r="B351" s="586">
        <v>1</v>
      </c>
      <c r="C351" s="740"/>
      <c r="D351" s="480"/>
      <c r="E351" s="480"/>
      <c r="F351" s="480"/>
      <c r="G351" s="480"/>
      <c r="H351" s="480"/>
      <c r="I351" s="480"/>
      <c r="J351" s="480"/>
      <c r="K351" s="480"/>
      <c r="L351" s="698"/>
      <c r="M351" s="74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698"/>
      <c r="AK351" s="589"/>
      <c r="AL351" s="590"/>
      <c r="AM351" s="590"/>
      <c r="AN351" s="590"/>
      <c r="AO351" s="590"/>
      <c r="AP351" s="591"/>
      <c r="AQ351" s="697"/>
      <c r="AR351" s="738"/>
      <c r="AS351" s="738"/>
      <c r="AT351" s="739"/>
      <c r="AU351" s="589"/>
      <c r="AV351" s="590"/>
      <c r="AW351" s="590"/>
      <c r="AX351" s="591"/>
    </row>
    <row r="352" spans="1:50" ht="24" hidden="1" customHeight="1" x14ac:dyDescent="0.15">
      <c r="A352" s="586">
        <v>19</v>
      </c>
      <c r="B352" s="586">
        <v>1</v>
      </c>
      <c r="C352" s="740"/>
      <c r="D352" s="480"/>
      <c r="E352" s="480"/>
      <c r="F352" s="480"/>
      <c r="G352" s="480"/>
      <c r="H352" s="480"/>
      <c r="I352" s="480"/>
      <c r="J352" s="480"/>
      <c r="K352" s="480"/>
      <c r="L352" s="698"/>
      <c r="M352" s="74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698"/>
      <c r="AK352" s="589"/>
      <c r="AL352" s="590"/>
      <c r="AM352" s="590"/>
      <c r="AN352" s="590"/>
      <c r="AO352" s="590"/>
      <c r="AP352" s="591"/>
      <c r="AQ352" s="697"/>
      <c r="AR352" s="738"/>
      <c r="AS352" s="738"/>
      <c r="AT352" s="739"/>
      <c r="AU352" s="589"/>
      <c r="AV352" s="590"/>
      <c r="AW352" s="590"/>
      <c r="AX352" s="591"/>
    </row>
    <row r="353" spans="1:50" ht="24" hidden="1" customHeight="1" x14ac:dyDescent="0.15">
      <c r="A353" s="586">
        <v>20</v>
      </c>
      <c r="B353" s="586">
        <v>1</v>
      </c>
      <c r="C353" s="740"/>
      <c r="D353" s="480"/>
      <c r="E353" s="480"/>
      <c r="F353" s="480"/>
      <c r="G353" s="480"/>
      <c r="H353" s="480"/>
      <c r="I353" s="480"/>
      <c r="J353" s="480"/>
      <c r="K353" s="480"/>
      <c r="L353" s="698"/>
      <c r="M353" s="74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698"/>
      <c r="AK353" s="589"/>
      <c r="AL353" s="590"/>
      <c r="AM353" s="590"/>
      <c r="AN353" s="590"/>
      <c r="AO353" s="590"/>
      <c r="AP353" s="591"/>
      <c r="AQ353" s="697"/>
      <c r="AR353" s="738"/>
      <c r="AS353" s="738"/>
      <c r="AT353" s="739"/>
      <c r="AU353" s="589"/>
      <c r="AV353" s="590"/>
      <c r="AW353" s="590"/>
      <c r="AX353" s="591"/>
    </row>
    <row r="354" spans="1:50" ht="24" hidden="1" customHeight="1" x14ac:dyDescent="0.15">
      <c r="A354" s="586">
        <v>21</v>
      </c>
      <c r="B354" s="586">
        <v>1</v>
      </c>
      <c r="C354" s="740"/>
      <c r="D354" s="480"/>
      <c r="E354" s="480"/>
      <c r="F354" s="480"/>
      <c r="G354" s="480"/>
      <c r="H354" s="480"/>
      <c r="I354" s="480"/>
      <c r="J354" s="480"/>
      <c r="K354" s="480"/>
      <c r="L354" s="698"/>
      <c r="M354" s="74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698"/>
      <c r="AK354" s="589"/>
      <c r="AL354" s="590"/>
      <c r="AM354" s="590"/>
      <c r="AN354" s="590"/>
      <c r="AO354" s="590"/>
      <c r="AP354" s="591"/>
      <c r="AQ354" s="697"/>
      <c r="AR354" s="738"/>
      <c r="AS354" s="738"/>
      <c r="AT354" s="739"/>
      <c r="AU354" s="589"/>
      <c r="AV354" s="590"/>
      <c r="AW354" s="590"/>
      <c r="AX354" s="591"/>
    </row>
    <row r="355" spans="1:50" ht="24" hidden="1" customHeight="1" x14ac:dyDescent="0.15">
      <c r="A355" s="586">
        <v>22</v>
      </c>
      <c r="B355" s="586">
        <v>1</v>
      </c>
      <c r="C355" s="740"/>
      <c r="D355" s="480"/>
      <c r="E355" s="480"/>
      <c r="F355" s="480"/>
      <c r="G355" s="480"/>
      <c r="H355" s="480"/>
      <c r="I355" s="480"/>
      <c r="J355" s="480"/>
      <c r="K355" s="480"/>
      <c r="L355" s="698"/>
      <c r="M355" s="74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698"/>
      <c r="AK355" s="589"/>
      <c r="AL355" s="590"/>
      <c r="AM355" s="590"/>
      <c r="AN355" s="590"/>
      <c r="AO355" s="590"/>
      <c r="AP355" s="591"/>
      <c r="AQ355" s="697"/>
      <c r="AR355" s="738"/>
      <c r="AS355" s="738"/>
      <c r="AT355" s="739"/>
      <c r="AU355" s="589"/>
      <c r="AV355" s="590"/>
      <c r="AW355" s="590"/>
      <c r="AX355" s="591"/>
    </row>
    <row r="356" spans="1:50" ht="24" hidden="1" customHeight="1" x14ac:dyDescent="0.15">
      <c r="A356" s="586">
        <v>23</v>
      </c>
      <c r="B356" s="586">
        <v>1</v>
      </c>
      <c r="C356" s="740"/>
      <c r="D356" s="480"/>
      <c r="E356" s="480"/>
      <c r="F356" s="480"/>
      <c r="G356" s="480"/>
      <c r="H356" s="480"/>
      <c r="I356" s="480"/>
      <c r="J356" s="480"/>
      <c r="K356" s="480"/>
      <c r="L356" s="698"/>
      <c r="M356" s="74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698"/>
      <c r="AK356" s="589"/>
      <c r="AL356" s="590"/>
      <c r="AM356" s="590"/>
      <c r="AN356" s="590"/>
      <c r="AO356" s="590"/>
      <c r="AP356" s="591"/>
      <c r="AQ356" s="697"/>
      <c r="AR356" s="738"/>
      <c r="AS356" s="738"/>
      <c r="AT356" s="739"/>
      <c r="AU356" s="589"/>
      <c r="AV356" s="590"/>
      <c r="AW356" s="590"/>
      <c r="AX356" s="591"/>
    </row>
    <row r="357" spans="1:50" ht="24" hidden="1" customHeight="1" x14ac:dyDescent="0.15">
      <c r="A357" s="586">
        <v>24</v>
      </c>
      <c r="B357" s="586">
        <v>1</v>
      </c>
      <c r="C357" s="740"/>
      <c r="D357" s="480"/>
      <c r="E357" s="480"/>
      <c r="F357" s="480"/>
      <c r="G357" s="480"/>
      <c r="H357" s="480"/>
      <c r="I357" s="480"/>
      <c r="J357" s="480"/>
      <c r="K357" s="480"/>
      <c r="L357" s="698"/>
      <c r="M357" s="74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698"/>
      <c r="AK357" s="589"/>
      <c r="AL357" s="590"/>
      <c r="AM357" s="590"/>
      <c r="AN357" s="590"/>
      <c r="AO357" s="590"/>
      <c r="AP357" s="591"/>
      <c r="AQ357" s="697"/>
      <c r="AR357" s="738"/>
      <c r="AS357" s="738"/>
      <c r="AT357" s="739"/>
      <c r="AU357" s="589"/>
      <c r="AV357" s="590"/>
      <c r="AW357" s="590"/>
      <c r="AX357" s="591"/>
    </row>
    <row r="358" spans="1:50" ht="24" hidden="1" customHeight="1" x14ac:dyDescent="0.15">
      <c r="A358" s="586">
        <v>25</v>
      </c>
      <c r="B358" s="586">
        <v>1</v>
      </c>
      <c r="C358" s="740"/>
      <c r="D358" s="480"/>
      <c r="E358" s="480"/>
      <c r="F358" s="480"/>
      <c r="G358" s="480"/>
      <c r="H358" s="480"/>
      <c r="I358" s="480"/>
      <c r="J358" s="480"/>
      <c r="K358" s="480"/>
      <c r="L358" s="698"/>
      <c r="M358" s="74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698"/>
      <c r="AK358" s="589"/>
      <c r="AL358" s="590"/>
      <c r="AM358" s="590"/>
      <c r="AN358" s="590"/>
      <c r="AO358" s="590"/>
      <c r="AP358" s="591"/>
      <c r="AQ358" s="697"/>
      <c r="AR358" s="738"/>
      <c r="AS358" s="738"/>
      <c r="AT358" s="739"/>
      <c r="AU358" s="589"/>
      <c r="AV358" s="590"/>
      <c r="AW358" s="590"/>
      <c r="AX358" s="591"/>
    </row>
    <row r="359" spans="1:50" ht="24" hidden="1" customHeight="1" x14ac:dyDescent="0.15">
      <c r="A359" s="586">
        <v>26</v>
      </c>
      <c r="B359" s="586">
        <v>1</v>
      </c>
      <c r="C359" s="740"/>
      <c r="D359" s="480"/>
      <c r="E359" s="480"/>
      <c r="F359" s="480"/>
      <c r="G359" s="480"/>
      <c r="H359" s="480"/>
      <c r="I359" s="480"/>
      <c r="J359" s="480"/>
      <c r="K359" s="480"/>
      <c r="L359" s="698"/>
      <c r="M359" s="74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698"/>
      <c r="AK359" s="589"/>
      <c r="AL359" s="590"/>
      <c r="AM359" s="590"/>
      <c r="AN359" s="590"/>
      <c r="AO359" s="590"/>
      <c r="AP359" s="591"/>
      <c r="AQ359" s="697"/>
      <c r="AR359" s="738"/>
      <c r="AS359" s="738"/>
      <c r="AT359" s="739"/>
      <c r="AU359" s="589"/>
      <c r="AV359" s="590"/>
      <c r="AW359" s="590"/>
      <c r="AX359" s="591"/>
    </row>
    <row r="360" spans="1:50" ht="24" hidden="1" customHeight="1" x14ac:dyDescent="0.15">
      <c r="A360" s="586">
        <v>27</v>
      </c>
      <c r="B360" s="586">
        <v>1</v>
      </c>
      <c r="C360" s="740"/>
      <c r="D360" s="480"/>
      <c r="E360" s="480"/>
      <c r="F360" s="480"/>
      <c r="G360" s="480"/>
      <c r="H360" s="480"/>
      <c r="I360" s="480"/>
      <c r="J360" s="480"/>
      <c r="K360" s="480"/>
      <c r="L360" s="698"/>
      <c r="M360" s="74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698"/>
      <c r="AK360" s="589"/>
      <c r="AL360" s="590"/>
      <c r="AM360" s="590"/>
      <c r="AN360" s="590"/>
      <c r="AO360" s="590"/>
      <c r="AP360" s="591"/>
      <c r="AQ360" s="697"/>
      <c r="AR360" s="738"/>
      <c r="AS360" s="738"/>
      <c r="AT360" s="739"/>
      <c r="AU360" s="589"/>
      <c r="AV360" s="590"/>
      <c r="AW360" s="590"/>
      <c r="AX360" s="591"/>
    </row>
    <row r="361" spans="1:50" ht="24" hidden="1" customHeight="1" x14ac:dyDescent="0.15">
      <c r="A361" s="586">
        <v>28</v>
      </c>
      <c r="B361" s="586">
        <v>1</v>
      </c>
      <c r="C361" s="740"/>
      <c r="D361" s="480"/>
      <c r="E361" s="480"/>
      <c r="F361" s="480"/>
      <c r="G361" s="480"/>
      <c r="H361" s="480"/>
      <c r="I361" s="480"/>
      <c r="J361" s="480"/>
      <c r="K361" s="480"/>
      <c r="L361" s="698"/>
      <c r="M361" s="74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698"/>
      <c r="AK361" s="589"/>
      <c r="AL361" s="590"/>
      <c r="AM361" s="590"/>
      <c r="AN361" s="590"/>
      <c r="AO361" s="590"/>
      <c r="AP361" s="591"/>
      <c r="AQ361" s="697"/>
      <c r="AR361" s="738"/>
      <c r="AS361" s="738"/>
      <c r="AT361" s="739"/>
      <c r="AU361" s="589"/>
      <c r="AV361" s="590"/>
      <c r="AW361" s="590"/>
      <c r="AX361" s="591"/>
    </row>
    <row r="362" spans="1:50" ht="24" hidden="1" customHeight="1" x14ac:dyDescent="0.15">
      <c r="A362" s="586">
        <v>29</v>
      </c>
      <c r="B362" s="586">
        <v>1</v>
      </c>
      <c r="C362" s="740"/>
      <c r="D362" s="480"/>
      <c r="E362" s="480"/>
      <c r="F362" s="480"/>
      <c r="G362" s="480"/>
      <c r="H362" s="480"/>
      <c r="I362" s="480"/>
      <c r="J362" s="480"/>
      <c r="K362" s="480"/>
      <c r="L362" s="698"/>
      <c r="M362" s="74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698"/>
      <c r="AK362" s="589"/>
      <c r="AL362" s="590"/>
      <c r="AM362" s="590"/>
      <c r="AN362" s="590"/>
      <c r="AO362" s="590"/>
      <c r="AP362" s="591"/>
      <c r="AQ362" s="697"/>
      <c r="AR362" s="738"/>
      <c r="AS362" s="738"/>
      <c r="AT362" s="739"/>
      <c r="AU362" s="589"/>
      <c r="AV362" s="590"/>
      <c r="AW362" s="590"/>
      <c r="AX362" s="591"/>
    </row>
    <row r="363" spans="1:50" ht="24" hidden="1" customHeight="1" x14ac:dyDescent="0.15">
      <c r="A363" s="586">
        <v>30</v>
      </c>
      <c r="B363" s="586">
        <v>1</v>
      </c>
      <c r="C363" s="740"/>
      <c r="D363" s="480"/>
      <c r="E363" s="480"/>
      <c r="F363" s="480"/>
      <c r="G363" s="480"/>
      <c r="H363" s="480"/>
      <c r="I363" s="480"/>
      <c r="J363" s="480"/>
      <c r="K363" s="480"/>
      <c r="L363" s="698"/>
      <c r="M363" s="74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698"/>
      <c r="AK363" s="589"/>
      <c r="AL363" s="590"/>
      <c r="AM363" s="590"/>
      <c r="AN363" s="590"/>
      <c r="AO363" s="590"/>
      <c r="AP363" s="591"/>
      <c r="AQ363" s="697"/>
      <c r="AR363" s="738"/>
      <c r="AS363" s="738"/>
      <c r="AT363" s="739"/>
      <c r="AU363" s="589"/>
      <c r="AV363" s="590"/>
      <c r="AW363" s="590"/>
      <c r="AX363" s="591"/>
    </row>
    <row r="365" spans="1:50" x14ac:dyDescent="0.15">
      <c r="A365" s="9"/>
      <c r="B365" s="70" t="s">
        <v>412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94" t="s">
        <v>31</v>
      </c>
      <c r="D366" s="95"/>
      <c r="E366" s="95"/>
      <c r="F366" s="95"/>
      <c r="G366" s="95"/>
      <c r="H366" s="95"/>
      <c r="I366" s="95"/>
      <c r="J366" s="95"/>
      <c r="K366" s="95"/>
      <c r="L366" s="96"/>
      <c r="M366" s="94" t="s">
        <v>32</v>
      </c>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6"/>
      <c r="AK366" s="746" t="s">
        <v>33</v>
      </c>
      <c r="AL366" s="747"/>
      <c r="AM366" s="747"/>
      <c r="AN366" s="747"/>
      <c r="AO366" s="747"/>
      <c r="AP366" s="748"/>
      <c r="AQ366" s="94" t="s">
        <v>23</v>
      </c>
      <c r="AR366" s="95"/>
      <c r="AS366" s="95"/>
      <c r="AT366" s="96"/>
      <c r="AU366" s="94" t="s">
        <v>24</v>
      </c>
      <c r="AV366" s="95"/>
      <c r="AW366" s="95"/>
      <c r="AX366" s="96"/>
    </row>
    <row r="367" spans="1:50" ht="24" customHeight="1" x14ac:dyDescent="0.15">
      <c r="A367" s="586">
        <v>1</v>
      </c>
      <c r="B367" s="586">
        <v>1</v>
      </c>
      <c r="C367" s="740" t="s">
        <v>532</v>
      </c>
      <c r="D367" s="480"/>
      <c r="E367" s="480"/>
      <c r="F367" s="480"/>
      <c r="G367" s="480"/>
      <c r="H367" s="480"/>
      <c r="I367" s="480"/>
      <c r="J367" s="480"/>
      <c r="K367" s="480"/>
      <c r="L367" s="698"/>
      <c r="M367" s="740" t="s">
        <v>533</v>
      </c>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698"/>
      <c r="AK367" s="589">
        <v>34</v>
      </c>
      <c r="AL367" s="590"/>
      <c r="AM367" s="590"/>
      <c r="AN367" s="590"/>
      <c r="AO367" s="590"/>
      <c r="AP367" s="591"/>
      <c r="AQ367" s="741">
        <v>2</v>
      </c>
      <c r="AR367" s="742"/>
      <c r="AS367" s="742"/>
      <c r="AT367" s="743"/>
      <c r="AU367" s="589">
        <v>84</v>
      </c>
      <c r="AV367" s="590"/>
      <c r="AW367" s="590"/>
      <c r="AX367" s="591"/>
    </row>
    <row r="368" spans="1:50" ht="24" hidden="1" customHeight="1" x14ac:dyDescent="0.15">
      <c r="A368" s="586">
        <v>2</v>
      </c>
      <c r="B368" s="586">
        <v>1</v>
      </c>
      <c r="C368" s="740"/>
      <c r="D368" s="480"/>
      <c r="E368" s="480"/>
      <c r="F368" s="480"/>
      <c r="G368" s="480"/>
      <c r="H368" s="480"/>
      <c r="I368" s="480"/>
      <c r="J368" s="480"/>
      <c r="K368" s="480"/>
      <c r="L368" s="698"/>
      <c r="M368" s="74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698"/>
      <c r="AK368" s="589"/>
      <c r="AL368" s="590"/>
      <c r="AM368" s="590"/>
      <c r="AN368" s="590"/>
      <c r="AO368" s="590"/>
      <c r="AP368" s="591"/>
      <c r="AQ368" s="697"/>
      <c r="AR368" s="738"/>
      <c r="AS368" s="738"/>
      <c r="AT368" s="739"/>
      <c r="AU368" s="589"/>
      <c r="AV368" s="590"/>
      <c r="AW368" s="590"/>
      <c r="AX368" s="591"/>
    </row>
    <row r="369" spans="1:50" ht="24" hidden="1" customHeight="1" x14ac:dyDescent="0.15">
      <c r="A369" s="586">
        <v>3</v>
      </c>
      <c r="B369" s="586">
        <v>1</v>
      </c>
      <c r="C369" s="740"/>
      <c r="D369" s="480"/>
      <c r="E369" s="480"/>
      <c r="F369" s="480"/>
      <c r="G369" s="480"/>
      <c r="H369" s="480"/>
      <c r="I369" s="480"/>
      <c r="J369" s="480"/>
      <c r="K369" s="480"/>
      <c r="L369" s="698"/>
      <c r="M369" s="74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698"/>
      <c r="AK369" s="589"/>
      <c r="AL369" s="590"/>
      <c r="AM369" s="590"/>
      <c r="AN369" s="590"/>
      <c r="AO369" s="590"/>
      <c r="AP369" s="591"/>
      <c r="AQ369" s="697"/>
      <c r="AR369" s="738"/>
      <c r="AS369" s="738"/>
      <c r="AT369" s="739"/>
      <c r="AU369" s="589"/>
      <c r="AV369" s="590"/>
      <c r="AW369" s="590"/>
      <c r="AX369" s="591"/>
    </row>
    <row r="370" spans="1:50" ht="24" hidden="1" customHeight="1" x14ac:dyDescent="0.15">
      <c r="A370" s="586">
        <v>4</v>
      </c>
      <c r="B370" s="586">
        <v>1</v>
      </c>
      <c r="C370" s="740"/>
      <c r="D370" s="480"/>
      <c r="E370" s="480"/>
      <c r="F370" s="480"/>
      <c r="G370" s="480"/>
      <c r="H370" s="480"/>
      <c r="I370" s="480"/>
      <c r="J370" s="480"/>
      <c r="K370" s="480"/>
      <c r="L370" s="698"/>
      <c r="M370" s="74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698"/>
      <c r="AK370" s="589"/>
      <c r="AL370" s="590"/>
      <c r="AM370" s="590"/>
      <c r="AN370" s="590"/>
      <c r="AO370" s="590"/>
      <c r="AP370" s="591"/>
      <c r="AQ370" s="697"/>
      <c r="AR370" s="738"/>
      <c r="AS370" s="738"/>
      <c r="AT370" s="739"/>
      <c r="AU370" s="589"/>
      <c r="AV370" s="590"/>
      <c r="AW370" s="590"/>
      <c r="AX370" s="591"/>
    </row>
    <row r="371" spans="1:50" ht="24" hidden="1" customHeight="1" x14ac:dyDescent="0.15">
      <c r="A371" s="586">
        <v>5</v>
      </c>
      <c r="B371" s="586">
        <v>1</v>
      </c>
      <c r="C371" s="740"/>
      <c r="D371" s="480"/>
      <c r="E371" s="480"/>
      <c r="F371" s="480"/>
      <c r="G371" s="480"/>
      <c r="H371" s="480"/>
      <c r="I371" s="480"/>
      <c r="J371" s="480"/>
      <c r="K371" s="480"/>
      <c r="L371" s="698"/>
      <c r="M371" s="74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698"/>
      <c r="AK371" s="589"/>
      <c r="AL371" s="590"/>
      <c r="AM371" s="590"/>
      <c r="AN371" s="590"/>
      <c r="AO371" s="590"/>
      <c r="AP371" s="591"/>
      <c r="AQ371" s="697"/>
      <c r="AR371" s="738"/>
      <c r="AS371" s="738"/>
      <c r="AT371" s="739"/>
      <c r="AU371" s="589"/>
      <c r="AV371" s="590"/>
      <c r="AW371" s="590"/>
      <c r="AX371" s="591"/>
    </row>
    <row r="372" spans="1:50" ht="24" hidden="1" customHeight="1" x14ac:dyDescent="0.15">
      <c r="A372" s="586">
        <v>6</v>
      </c>
      <c r="B372" s="586">
        <v>1</v>
      </c>
      <c r="C372" s="740"/>
      <c r="D372" s="480"/>
      <c r="E372" s="480"/>
      <c r="F372" s="480"/>
      <c r="G372" s="480"/>
      <c r="H372" s="480"/>
      <c r="I372" s="480"/>
      <c r="J372" s="480"/>
      <c r="K372" s="480"/>
      <c r="L372" s="698"/>
      <c r="M372" s="74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698"/>
      <c r="AK372" s="589"/>
      <c r="AL372" s="590"/>
      <c r="AM372" s="590"/>
      <c r="AN372" s="590"/>
      <c r="AO372" s="590"/>
      <c r="AP372" s="591"/>
      <c r="AQ372" s="697"/>
      <c r="AR372" s="738"/>
      <c r="AS372" s="738"/>
      <c r="AT372" s="739"/>
      <c r="AU372" s="589"/>
      <c r="AV372" s="590"/>
      <c r="AW372" s="590"/>
      <c r="AX372" s="591"/>
    </row>
    <row r="373" spans="1:50" ht="24" hidden="1" customHeight="1" x14ac:dyDescent="0.15">
      <c r="A373" s="586">
        <v>7</v>
      </c>
      <c r="B373" s="586">
        <v>1</v>
      </c>
      <c r="C373" s="740"/>
      <c r="D373" s="480"/>
      <c r="E373" s="480"/>
      <c r="F373" s="480"/>
      <c r="G373" s="480"/>
      <c r="H373" s="480"/>
      <c r="I373" s="480"/>
      <c r="J373" s="480"/>
      <c r="K373" s="480"/>
      <c r="L373" s="698"/>
      <c r="M373" s="74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698"/>
      <c r="AK373" s="589"/>
      <c r="AL373" s="590"/>
      <c r="AM373" s="590"/>
      <c r="AN373" s="590"/>
      <c r="AO373" s="590"/>
      <c r="AP373" s="591"/>
      <c r="AQ373" s="697"/>
      <c r="AR373" s="738"/>
      <c r="AS373" s="738"/>
      <c r="AT373" s="739"/>
      <c r="AU373" s="589"/>
      <c r="AV373" s="590"/>
      <c r="AW373" s="590"/>
      <c r="AX373" s="591"/>
    </row>
    <row r="374" spans="1:50" ht="24" hidden="1" customHeight="1" x14ac:dyDescent="0.15">
      <c r="A374" s="586">
        <v>8</v>
      </c>
      <c r="B374" s="586">
        <v>1</v>
      </c>
      <c r="C374" s="740"/>
      <c r="D374" s="480"/>
      <c r="E374" s="480"/>
      <c r="F374" s="480"/>
      <c r="G374" s="480"/>
      <c r="H374" s="480"/>
      <c r="I374" s="480"/>
      <c r="J374" s="480"/>
      <c r="K374" s="480"/>
      <c r="L374" s="698"/>
      <c r="M374" s="74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698"/>
      <c r="AK374" s="589"/>
      <c r="AL374" s="590"/>
      <c r="AM374" s="590"/>
      <c r="AN374" s="590"/>
      <c r="AO374" s="590"/>
      <c r="AP374" s="591"/>
      <c r="AQ374" s="697"/>
      <c r="AR374" s="738"/>
      <c r="AS374" s="738"/>
      <c r="AT374" s="739"/>
      <c r="AU374" s="589"/>
      <c r="AV374" s="590"/>
      <c r="AW374" s="590"/>
      <c r="AX374" s="591"/>
    </row>
    <row r="375" spans="1:50" ht="24" hidden="1" customHeight="1" x14ac:dyDescent="0.15">
      <c r="A375" s="586">
        <v>9</v>
      </c>
      <c r="B375" s="586">
        <v>1</v>
      </c>
      <c r="C375" s="740"/>
      <c r="D375" s="480"/>
      <c r="E375" s="480"/>
      <c r="F375" s="480"/>
      <c r="G375" s="480"/>
      <c r="H375" s="480"/>
      <c r="I375" s="480"/>
      <c r="J375" s="480"/>
      <c r="K375" s="480"/>
      <c r="L375" s="698"/>
      <c r="M375" s="74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698"/>
      <c r="AK375" s="589"/>
      <c r="AL375" s="590"/>
      <c r="AM375" s="590"/>
      <c r="AN375" s="590"/>
      <c r="AO375" s="590"/>
      <c r="AP375" s="591"/>
      <c r="AQ375" s="697"/>
      <c r="AR375" s="738"/>
      <c r="AS375" s="738"/>
      <c r="AT375" s="739"/>
      <c r="AU375" s="589"/>
      <c r="AV375" s="590"/>
      <c r="AW375" s="590"/>
      <c r="AX375" s="591"/>
    </row>
    <row r="376" spans="1:50" ht="24" hidden="1" customHeight="1" x14ac:dyDescent="0.15">
      <c r="A376" s="586">
        <v>10</v>
      </c>
      <c r="B376" s="586">
        <v>1</v>
      </c>
      <c r="C376" s="740"/>
      <c r="D376" s="480"/>
      <c r="E376" s="480"/>
      <c r="F376" s="480"/>
      <c r="G376" s="480"/>
      <c r="H376" s="480"/>
      <c r="I376" s="480"/>
      <c r="J376" s="480"/>
      <c r="K376" s="480"/>
      <c r="L376" s="698"/>
      <c r="M376" s="74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698"/>
      <c r="AK376" s="589"/>
      <c r="AL376" s="590"/>
      <c r="AM376" s="590"/>
      <c r="AN376" s="590"/>
      <c r="AO376" s="590"/>
      <c r="AP376" s="591"/>
      <c r="AQ376" s="697"/>
      <c r="AR376" s="738"/>
      <c r="AS376" s="738"/>
      <c r="AT376" s="739"/>
      <c r="AU376" s="589"/>
      <c r="AV376" s="590"/>
      <c r="AW376" s="590"/>
      <c r="AX376" s="591"/>
    </row>
    <row r="377" spans="1:50" ht="24" hidden="1" customHeight="1" x14ac:dyDescent="0.15">
      <c r="A377" s="586">
        <v>11</v>
      </c>
      <c r="B377" s="586">
        <v>1</v>
      </c>
      <c r="C377" s="740"/>
      <c r="D377" s="480"/>
      <c r="E377" s="480"/>
      <c r="F377" s="480"/>
      <c r="G377" s="480"/>
      <c r="H377" s="480"/>
      <c r="I377" s="480"/>
      <c r="J377" s="480"/>
      <c r="K377" s="480"/>
      <c r="L377" s="698"/>
      <c r="M377" s="74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698"/>
      <c r="AK377" s="589"/>
      <c r="AL377" s="590"/>
      <c r="AM377" s="590"/>
      <c r="AN377" s="590"/>
      <c r="AO377" s="590"/>
      <c r="AP377" s="591"/>
      <c r="AQ377" s="697"/>
      <c r="AR377" s="738"/>
      <c r="AS377" s="738"/>
      <c r="AT377" s="739"/>
      <c r="AU377" s="589"/>
      <c r="AV377" s="590"/>
      <c r="AW377" s="590"/>
      <c r="AX377" s="591"/>
    </row>
    <row r="378" spans="1:50" ht="24" hidden="1" customHeight="1" x14ac:dyDescent="0.15">
      <c r="A378" s="586">
        <v>12</v>
      </c>
      <c r="B378" s="586">
        <v>1</v>
      </c>
      <c r="C378" s="740"/>
      <c r="D378" s="480"/>
      <c r="E378" s="480"/>
      <c r="F378" s="480"/>
      <c r="G378" s="480"/>
      <c r="H378" s="480"/>
      <c r="I378" s="480"/>
      <c r="J378" s="480"/>
      <c r="K378" s="480"/>
      <c r="L378" s="698"/>
      <c r="M378" s="74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698"/>
      <c r="AK378" s="589"/>
      <c r="AL378" s="590"/>
      <c r="AM378" s="590"/>
      <c r="AN378" s="590"/>
      <c r="AO378" s="590"/>
      <c r="AP378" s="591"/>
      <c r="AQ378" s="697"/>
      <c r="AR378" s="738"/>
      <c r="AS378" s="738"/>
      <c r="AT378" s="739"/>
      <c r="AU378" s="589"/>
      <c r="AV378" s="590"/>
      <c r="AW378" s="590"/>
      <c r="AX378" s="591"/>
    </row>
    <row r="379" spans="1:50" ht="24" hidden="1" customHeight="1" x14ac:dyDescent="0.15">
      <c r="A379" s="586">
        <v>13</v>
      </c>
      <c r="B379" s="586">
        <v>1</v>
      </c>
      <c r="C379" s="740"/>
      <c r="D379" s="480"/>
      <c r="E379" s="480"/>
      <c r="F379" s="480"/>
      <c r="G379" s="480"/>
      <c r="H379" s="480"/>
      <c r="I379" s="480"/>
      <c r="J379" s="480"/>
      <c r="K379" s="480"/>
      <c r="L379" s="698"/>
      <c r="M379" s="74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698"/>
      <c r="AK379" s="589"/>
      <c r="AL379" s="590"/>
      <c r="AM379" s="590"/>
      <c r="AN379" s="590"/>
      <c r="AO379" s="590"/>
      <c r="AP379" s="591"/>
      <c r="AQ379" s="697"/>
      <c r="AR379" s="738"/>
      <c r="AS379" s="738"/>
      <c r="AT379" s="739"/>
      <c r="AU379" s="589"/>
      <c r="AV379" s="590"/>
      <c r="AW379" s="590"/>
      <c r="AX379" s="591"/>
    </row>
    <row r="380" spans="1:50" ht="24" hidden="1" customHeight="1" x14ac:dyDescent="0.15">
      <c r="A380" s="586">
        <v>14</v>
      </c>
      <c r="B380" s="586">
        <v>1</v>
      </c>
      <c r="C380" s="740"/>
      <c r="D380" s="480"/>
      <c r="E380" s="480"/>
      <c r="F380" s="480"/>
      <c r="G380" s="480"/>
      <c r="H380" s="480"/>
      <c r="I380" s="480"/>
      <c r="J380" s="480"/>
      <c r="K380" s="480"/>
      <c r="L380" s="698"/>
      <c r="M380" s="74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698"/>
      <c r="AK380" s="589"/>
      <c r="AL380" s="590"/>
      <c r="AM380" s="590"/>
      <c r="AN380" s="590"/>
      <c r="AO380" s="590"/>
      <c r="AP380" s="591"/>
      <c r="AQ380" s="697"/>
      <c r="AR380" s="738"/>
      <c r="AS380" s="738"/>
      <c r="AT380" s="739"/>
      <c r="AU380" s="589"/>
      <c r="AV380" s="590"/>
      <c r="AW380" s="590"/>
      <c r="AX380" s="591"/>
    </row>
    <row r="381" spans="1:50" ht="24" hidden="1" customHeight="1" x14ac:dyDescent="0.15">
      <c r="A381" s="586">
        <v>15</v>
      </c>
      <c r="B381" s="586">
        <v>1</v>
      </c>
      <c r="C381" s="740"/>
      <c r="D381" s="480"/>
      <c r="E381" s="480"/>
      <c r="F381" s="480"/>
      <c r="G381" s="480"/>
      <c r="H381" s="480"/>
      <c r="I381" s="480"/>
      <c r="J381" s="480"/>
      <c r="K381" s="480"/>
      <c r="L381" s="698"/>
      <c r="M381" s="74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698"/>
      <c r="AK381" s="589"/>
      <c r="AL381" s="590"/>
      <c r="AM381" s="590"/>
      <c r="AN381" s="590"/>
      <c r="AO381" s="590"/>
      <c r="AP381" s="591"/>
      <c r="AQ381" s="697"/>
      <c r="AR381" s="738"/>
      <c r="AS381" s="738"/>
      <c r="AT381" s="739"/>
      <c r="AU381" s="589"/>
      <c r="AV381" s="590"/>
      <c r="AW381" s="590"/>
      <c r="AX381" s="591"/>
    </row>
    <row r="382" spans="1:50" ht="24" hidden="1" customHeight="1" x14ac:dyDescent="0.15">
      <c r="A382" s="586">
        <v>16</v>
      </c>
      <c r="B382" s="586">
        <v>1</v>
      </c>
      <c r="C382" s="740"/>
      <c r="D382" s="480"/>
      <c r="E382" s="480"/>
      <c r="F382" s="480"/>
      <c r="G382" s="480"/>
      <c r="H382" s="480"/>
      <c r="I382" s="480"/>
      <c r="J382" s="480"/>
      <c r="K382" s="480"/>
      <c r="L382" s="698"/>
      <c r="M382" s="74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698"/>
      <c r="AK382" s="589"/>
      <c r="AL382" s="590"/>
      <c r="AM382" s="590"/>
      <c r="AN382" s="590"/>
      <c r="AO382" s="590"/>
      <c r="AP382" s="591"/>
      <c r="AQ382" s="697"/>
      <c r="AR382" s="738"/>
      <c r="AS382" s="738"/>
      <c r="AT382" s="739"/>
      <c r="AU382" s="589"/>
      <c r="AV382" s="590"/>
      <c r="AW382" s="590"/>
      <c r="AX382" s="591"/>
    </row>
    <row r="383" spans="1:50" ht="24" hidden="1" customHeight="1" x14ac:dyDescent="0.15">
      <c r="A383" s="586">
        <v>17</v>
      </c>
      <c r="B383" s="586">
        <v>1</v>
      </c>
      <c r="C383" s="740"/>
      <c r="D383" s="480"/>
      <c r="E383" s="480"/>
      <c r="F383" s="480"/>
      <c r="G383" s="480"/>
      <c r="H383" s="480"/>
      <c r="I383" s="480"/>
      <c r="J383" s="480"/>
      <c r="K383" s="480"/>
      <c r="L383" s="698"/>
      <c r="M383" s="74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698"/>
      <c r="AK383" s="589"/>
      <c r="AL383" s="590"/>
      <c r="AM383" s="590"/>
      <c r="AN383" s="590"/>
      <c r="AO383" s="590"/>
      <c r="AP383" s="591"/>
      <c r="AQ383" s="697"/>
      <c r="AR383" s="738"/>
      <c r="AS383" s="738"/>
      <c r="AT383" s="739"/>
      <c r="AU383" s="589"/>
      <c r="AV383" s="590"/>
      <c r="AW383" s="590"/>
      <c r="AX383" s="591"/>
    </row>
    <row r="384" spans="1:50" ht="24" hidden="1" customHeight="1" x14ac:dyDescent="0.15">
      <c r="A384" s="586">
        <v>18</v>
      </c>
      <c r="B384" s="586">
        <v>1</v>
      </c>
      <c r="C384" s="740"/>
      <c r="D384" s="480"/>
      <c r="E384" s="480"/>
      <c r="F384" s="480"/>
      <c r="G384" s="480"/>
      <c r="H384" s="480"/>
      <c r="I384" s="480"/>
      <c r="J384" s="480"/>
      <c r="K384" s="480"/>
      <c r="L384" s="698"/>
      <c r="M384" s="74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698"/>
      <c r="AK384" s="589"/>
      <c r="AL384" s="590"/>
      <c r="AM384" s="590"/>
      <c r="AN384" s="590"/>
      <c r="AO384" s="590"/>
      <c r="AP384" s="591"/>
      <c r="AQ384" s="697"/>
      <c r="AR384" s="738"/>
      <c r="AS384" s="738"/>
      <c r="AT384" s="739"/>
      <c r="AU384" s="589"/>
      <c r="AV384" s="590"/>
      <c r="AW384" s="590"/>
      <c r="AX384" s="591"/>
    </row>
    <row r="385" spans="1:50" ht="24" hidden="1" customHeight="1" x14ac:dyDescent="0.15">
      <c r="A385" s="586">
        <v>19</v>
      </c>
      <c r="B385" s="586">
        <v>1</v>
      </c>
      <c r="C385" s="740"/>
      <c r="D385" s="480"/>
      <c r="E385" s="480"/>
      <c r="F385" s="480"/>
      <c r="G385" s="480"/>
      <c r="H385" s="480"/>
      <c r="I385" s="480"/>
      <c r="J385" s="480"/>
      <c r="K385" s="480"/>
      <c r="L385" s="698"/>
      <c r="M385" s="74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698"/>
      <c r="AK385" s="589"/>
      <c r="AL385" s="590"/>
      <c r="AM385" s="590"/>
      <c r="AN385" s="590"/>
      <c r="AO385" s="590"/>
      <c r="AP385" s="591"/>
      <c r="AQ385" s="697"/>
      <c r="AR385" s="738"/>
      <c r="AS385" s="738"/>
      <c r="AT385" s="739"/>
      <c r="AU385" s="589"/>
      <c r="AV385" s="590"/>
      <c r="AW385" s="590"/>
      <c r="AX385" s="591"/>
    </row>
    <row r="386" spans="1:50" ht="24" hidden="1" customHeight="1" x14ac:dyDescent="0.15">
      <c r="A386" s="586">
        <v>20</v>
      </c>
      <c r="B386" s="586">
        <v>1</v>
      </c>
      <c r="C386" s="740"/>
      <c r="D386" s="480"/>
      <c r="E386" s="480"/>
      <c r="F386" s="480"/>
      <c r="G386" s="480"/>
      <c r="H386" s="480"/>
      <c r="I386" s="480"/>
      <c r="J386" s="480"/>
      <c r="K386" s="480"/>
      <c r="L386" s="698"/>
      <c r="M386" s="74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698"/>
      <c r="AK386" s="589"/>
      <c r="AL386" s="590"/>
      <c r="AM386" s="590"/>
      <c r="AN386" s="590"/>
      <c r="AO386" s="590"/>
      <c r="AP386" s="591"/>
      <c r="AQ386" s="697"/>
      <c r="AR386" s="738"/>
      <c r="AS386" s="738"/>
      <c r="AT386" s="739"/>
      <c r="AU386" s="589"/>
      <c r="AV386" s="590"/>
      <c r="AW386" s="590"/>
      <c r="AX386" s="591"/>
    </row>
    <row r="387" spans="1:50" ht="24" hidden="1" customHeight="1" x14ac:dyDescent="0.15">
      <c r="A387" s="586">
        <v>21</v>
      </c>
      <c r="B387" s="586">
        <v>1</v>
      </c>
      <c r="C387" s="740"/>
      <c r="D387" s="480"/>
      <c r="E387" s="480"/>
      <c r="F387" s="480"/>
      <c r="G387" s="480"/>
      <c r="H387" s="480"/>
      <c r="I387" s="480"/>
      <c r="J387" s="480"/>
      <c r="K387" s="480"/>
      <c r="L387" s="698"/>
      <c r="M387" s="74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698"/>
      <c r="AK387" s="589"/>
      <c r="AL387" s="590"/>
      <c r="AM387" s="590"/>
      <c r="AN387" s="590"/>
      <c r="AO387" s="590"/>
      <c r="AP387" s="591"/>
      <c r="AQ387" s="697"/>
      <c r="AR387" s="738"/>
      <c r="AS387" s="738"/>
      <c r="AT387" s="739"/>
      <c r="AU387" s="589"/>
      <c r="AV387" s="590"/>
      <c r="AW387" s="590"/>
      <c r="AX387" s="591"/>
    </row>
    <row r="388" spans="1:50" ht="24" hidden="1" customHeight="1" x14ac:dyDescent="0.15">
      <c r="A388" s="586">
        <v>22</v>
      </c>
      <c r="B388" s="586">
        <v>1</v>
      </c>
      <c r="C388" s="740"/>
      <c r="D388" s="480"/>
      <c r="E388" s="480"/>
      <c r="F388" s="480"/>
      <c r="G388" s="480"/>
      <c r="H388" s="480"/>
      <c r="I388" s="480"/>
      <c r="J388" s="480"/>
      <c r="K388" s="480"/>
      <c r="L388" s="698"/>
      <c r="M388" s="74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698"/>
      <c r="AK388" s="589"/>
      <c r="AL388" s="590"/>
      <c r="AM388" s="590"/>
      <c r="AN388" s="590"/>
      <c r="AO388" s="590"/>
      <c r="AP388" s="591"/>
      <c r="AQ388" s="697"/>
      <c r="AR388" s="738"/>
      <c r="AS388" s="738"/>
      <c r="AT388" s="739"/>
      <c r="AU388" s="589"/>
      <c r="AV388" s="590"/>
      <c r="AW388" s="590"/>
      <c r="AX388" s="591"/>
    </row>
    <row r="389" spans="1:50" ht="24" hidden="1" customHeight="1" x14ac:dyDescent="0.15">
      <c r="A389" s="586">
        <v>23</v>
      </c>
      <c r="B389" s="586">
        <v>1</v>
      </c>
      <c r="C389" s="740"/>
      <c r="D389" s="480"/>
      <c r="E389" s="480"/>
      <c r="F389" s="480"/>
      <c r="G389" s="480"/>
      <c r="H389" s="480"/>
      <c r="I389" s="480"/>
      <c r="J389" s="480"/>
      <c r="K389" s="480"/>
      <c r="L389" s="698"/>
      <c r="M389" s="74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698"/>
      <c r="AK389" s="589"/>
      <c r="AL389" s="590"/>
      <c r="AM389" s="590"/>
      <c r="AN389" s="590"/>
      <c r="AO389" s="590"/>
      <c r="AP389" s="591"/>
      <c r="AQ389" s="697"/>
      <c r="AR389" s="738"/>
      <c r="AS389" s="738"/>
      <c r="AT389" s="739"/>
      <c r="AU389" s="589"/>
      <c r="AV389" s="590"/>
      <c r="AW389" s="590"/>
      <c r="AX389" s="591"/>
    </row>
    <row r="390" spans="1:50" ht="24" hidden="1" customHeight="1" x14ac:dyDescent="0.15">
      <c r="A390" s="586">
        <v>24</v>
      </c>
      <c r="B390" s="586">
        <v>1</v>
      </c>
      <c r="C390" s="740"/>
      <c r="D390" s="480"/>
      <c r="E390" s="480"/>
      <c r="F390" s="480"/>
      <c r="G390" s="480"/>
      <c r="H390" s="480"/>
      <c r="I390" s="480"/>
      <c r="J390" s="480"/>
      <c r="K390" s="480"/>
      <c r="L390" s="698"/>
      <c r="M390" s="74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698"/>
      <c r="AK390" s="589"/>
      <c r="AL390" s="590"/>
      <c r="AM390" s="590"/>
      <c r="AN390" s="590"/>
      <c r="AO390" s="590"/>
      <c r="AP390" s="591"/>
      <c r="AQ390" s="697"/>
      <c r="AR390" s="738"/>
      <c r="AS390" s="738"/>
      <c r="AT390" s="739"/>
      <c r="AU390" s="589"/>
      <c r="AV390" s="590"/>
      <c r="AW390" s="590"/>
      <c r="AX390" s="591"/>
    </row>
    <row r="391" spans="1:50" ht="24" hidden="1" customHeight="1" x14ac:dyDescent="0.15">
      <c r="A391" s="586">
        <v>25</v>
      </c>
      <c r="B391" s="586">
        <v>1</v>
      </c>
      <c r="C391" s="740"/>
      <c r="D391" s="480"/>
      <c r="E391" s="480"/>
      <c r="F391" s="480"/>
      <c r="G391" s="480"/>
      <c r="H391" s="480"/>
      <c r="I391" s="480"/>
      <c r="J391" s="480"/>
      <c r="K391" s="480"/>
      <c r="L391" s="698"/>
      <c r="M391" s="74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698"/>
      <c r="AK391" s="589"/>
      <c r="AL391" s="590"/>
      <c r="AM391" s="590"/>
      <c r="AN391" s="590"/>
      <c r="AO391" s="590"/>
      <c r="AP391" s="591"/>
      <c r="AQ391" s="697"/>
      <c r="AR391" s="738"/>
      <c r="AS391" s="738"/>
      <c r="AT391" s="739"/>
      <c r="AU391" s="589"/>
      <c r="AV391" s="590"/>
      <c r="AW391" s="590"/>
      <c r="AX391" s="591"/>
    </row>
    <row r="392" spans="1:50" ht="24" hidden="1" customHeight="1" x14ac:dyDescent="0.15">
      <c r="A392" s="586">
        <v>26</v>
      </c>
      <c r="B392" s="586">
        <v>1</v>
      </c>
      <c r="C392" s="740"/>
      <c r="D392" s="480"/>
      <c r="E392" s="480"/>
      <c r="F392" s="480"/>
      <c r="G392" s="480"/>
      <c r="H392" s="480"/>
      <c r="I392" s="480"/>
      <c r="J392" s="480"/>
      <c r="K392" s="480"/>
      <c r="L392" s="698"/>
      <c r="M392" s="74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698"/>
      <c r="AK392" s="589"/>
      <c r="AL392" s="590"/>
      <c r="AM392" s="590"/>
      <c r="AN392" s="590"/>
      <c r="AO392" s="590"/>
      <c r="AP392" s="591"/>
      <c r="AQ392" s="697"/>
      <c r="AR392" s="738"/>
      <c r="AS392" s="738"/>
      <c r="AT392" s="739"/>
      <c r="AU392" s="589"/>
      <c r="AV392" s="590"/>
      <c r="AW392" s="590"/>
      <c r="AX392" s="591"/>
    </row>
    <row r="393" spans="1:50" ht="24" hidden="1" customHeight="1" x14ac:dyDescent="0.15">
      <c r="A393" s="586">
        <v>27</v>
      </c>
      <c r="B393" s="586">
        <v>1</v>
      </c>
      <c r="C393" s="740"/>
      <c r="D393" s="480"/>
      <c r="E393" s="480"/>
      <c r="F393" s="480"/>
      <c r="G393" s="480"/>
      <c r="H393" s="480"/>
      <c r="I393" s="480"/>
      <c r="J393" s="480"/>
      <c r="K393" s="480"/>
      <c r="L393" s="698"/>
      <c r="M393" s="74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698"/>
      <c r="AK393" s="589"/>
      <c r="AL393" s="590"/>
      <c r="AM393" s="590"/>
      <c r="AN393" s="590"/>
      <c r="AO393" s="590"/>
      <c r="AP393" s="591"/>
      <c r="AQ393" s="697"/>
      <c r="AR393" s="738"/>
      <c r="AS393" s="738"/>
      <c r="AT393" s="739"/>
      <c r="AU393" s="589"/>
      <c r="AV393" s="590"/>
      <c r="AW393" s="590"/>
      <c r="AX393" s="591"/>
    </row>
    <row r="394" spans="1:50" ht="24" hidden="1" customHeight="1" x14ac:dyDescent="0.15">
      <c r="A394" s="586">
        <v>28</v>
      </c>
      <c r="B394" s="586">
        <v>1</v>
      </c>
      <c r="C394" s="740"/>
      <c r="D394" s="480"/>
      <c r="E394" s="480"/>
      <c r="F394" s="480"/>
      <c r="G394" s="480"/>
      <c r="H394" s="480"/>
      <c r="I394" s="480"/>
      <c r="J394" s="480"/>
      <c r="K394" s="480"/>
      <c r="L394" s="698"/>
      <c r="M394" s="74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698"/>
      <c r="AK394" s="589"/>
      <c r="AL394" s="590"/>
      <c r="AM394" s="590"/>
      <c r="AN394" s="590"/>
      <c r="AO394" s="590"/>
      <c r="AP394" s="591"/>
      <c r="AQ394" s="697"/>
      <c r="AR394" s="738"/>
      <c r="AS394" s="738"/>
      <c r="AT394" s="739"/>
      <c r="AU394" s="589"/>
      <c r="AV394" s="590"/>
      <c r="AW394" s="590"/>
      <c r="AX394" s="591"/>
    </row>
    <row r="395" spans="1:50" ht="24" hidden="1" customHeight="1" x14ac:dyDescent="0.15">
      <c r="A395" s="586">
        <v>29</v>
      </c>
      <c r="B395" s="586">
        <v>1</v>
      </c>
      <c r="C395" s="740"/>
      <c r="D395" s="480"/>
      <c r="E395" s="480"/>
      <c r="F395" s="480"/>
      <c r="G395" s="480"/>
      <c r="H395" s="480"/>
      <c r="I395" s="480"/>
      <c r="J395" s="480"/>
      <c r="K395" s="480"/>
      <c r="L395" s="698"/>
      <c r="M395" s="74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698"/>
      <c r="AK395" s="589"/>
      <c r="AL395" s="590"/>
      <c r="AM395" s="590"/>
      <c r="AN395" s="590"/>
      <c r="AO395" s="590"/>
      <c r="AP395" s="591"/>
      <c r="AQ395" s="697"/>
      <c r="AR395" s="738"/>
      <c r="AS395" s="738"/>
      <c r="AT395" s="739"/>
      <c r="AU395" s="589"/>
      <c r="AV395" s="590"/>
      <c r="AW395" s="590"/>
      <c r="AX395" s="591"/>
    </row>
    <row r="396" spans="1:50" ht="24" hidden="1" customHeight="1" x14ac:dyDescent="0.15">
      <c r="A396" s="586">
        <v>30</v>
      </c>
      <c r="B396" s="586">
        <v>1</v>
      </c>
      <c r="C396" s="740"/>
      <c r="D396" s="480"/>
      <c r="E396" s="480"/>
      <c r="F396" s="480"/>
      <c r="G396" s="480"/>
      <c r="H396" s="480"/>
      <c r="I396" s="480"/>
      <c r="J396" s="480"/>
      <c r="K396" s="480"/>
      <c r="L396" s="698"/>
      <c r="M396" s="74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698"/>
      <c r="AK396" s="589"/>
      <c r="AL396" s="590"/>
      <c r="AM396" s="590"/>
      <c r="AN396" s="590"/>
      <c r="AO396" s="590"/>
      <c r="AP396" s="591"/>
      <c r="AQ396" s="697"/>
      <c r="AR396" s="738"/>
      <c r="AS396" s="738"/>
      <c r="AT396" s="739"/>
      <c r="AU396" s="589"/>
      <c r="AV396" s="590"/>
      <c r="AW396" s="590"/>
      <c r="AX396" s="591"/>
    </row>
    <row r="398" spans="1:50" x14ac:dyDescent="0.15">
      <c r="A398" s="9"/>
      <c r="B398" s="70" t="s">
        <v>413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94" t="s">
        <v>391</v>
      </c>
      <c r="D399" s="95"/>
      <c r="E399" s="95"/>
      <c r="F399" s="95"/>
      <c r="G399" s="95"/>
      <c r="H399" s="95"/>
      <c r="I399" s="95"/>
      <c r="J399" s="95"/>
      <c r="K399" s="95"/>
      <c r="L399" s="96"/>
      <c r="M399" s="94" t="s">
        <v>392</v>
      </c>
      <c r="N399" s="95"/>
      <c r="O399" s="95"/>
      <c r="P399" s="95"/>
      <c r="Q399" s="95"/>
      <c r="R399" s="95"/>
      <c r="S399" s="95"/>
      <c r="T399" s="95"/>
      <c r="U399" s="95"/>
      <c r="V399" s="95"/>
      <c r="W399" s="95"/>
      <c r="X399" s="95"/>
      <c r="Y399" s="95"/>
      <c r="Z399" s="95"/>
      <c r="AA399" s="95"/>
      <c r="AB399" s="95"/>
      <c r="AC399" s="95"/>
      <c r="AD399" s="95"/>
      <c r="AE399" s="95"/>
      <c r="AF399" s="95"/>
      <c r="AG399" s="95"/>
      <c r="AH399" s="95"/>
      <c r="AI399" s="95"/>
      <c r="AJ399" s="96"/>
      <c r="AK399" s="746" t="s">
        <v>393</v>
      </c>
      <c r="AL399" s="747"/>
      <c r="AM399" s="747"/>
      <c r="AN399" s="747"/>
      <c r="AO399" s="747"/>
      <c r="AP399" s="748"/>
      <c r="AQ399" s="94" t="s">
        <v>23</v>
      </c>
      <c r="AR399" s="95"/>
      <c r="AS399" s="95"/>
      <c r="AT399" s="96"/>
      <c r="AU399" s="94" t="s">
        <v>24</v>
      </c>
      <c r="AV399" s="95"/>
      <c r="AW399" s="95"/>
      <c r="AX399" s="96"/>
    </row>
    <row r="400" spans="1:50" ht="24" customHeight="1" x14ac:dyDescent="0.15">
      <c r="A400" s="586">
        <v>1</v>
      </c>
      <c r="B400" s="586">
        <v>1</v>
      </c>
      <c r="C400" s="740" t="s">
        <v>551</v>
      </c>
      <c r="D400" s="480"/>
      <c r="E400" s="480"/>
      <c r="F400" s="480"/>
      <c r="G400" s="480"/>
      <c r="H400" s="480"/>
      <c r="I400" s="480"/>
      <c r="J400" s="480"/>
      <c r="K400" s="480"/>
      <c r="L400" s="698"/>
      <c r="M400" s="740" t="s">
        <v>552</v>
      </c>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698"/>
      <c r="AK400" s="589">
        <v>1</v>
      </c>
      <c r="AL400" s="590"/>
      <c r="AM400" s="590"/>
      <c r="AN400" s="590"/>
      <c r="AO400" s="590"/>
      <c r="AP400" s="591"/>
      <c r="AQ400" s="741" t="s">
        <v>609</v>
      </c>
      <c r="AR400" s="742"/>
      <c r="AS400" s="742"/>
      <c r="AT400" s="743"/>
      <c r="AU400" s="701" t="s">
        <v>598</v>
      </c>
      <c r="AV400" s="744"/>
      <c r="AW400" s="744"/>
      <c r="AX400" s="745"/>
    </row>
    <row r="401" spans="1:50" ht="24" hidden="1" customHeight="1" x14ac:dyDescent="0.15">
      <c r="A401" s="586">
        <v>2</v>
      </c>
      <c r="B401" s="586">
        <v>1</v>
      </c>
      <c r="C401" s="740"/>
      <c r="D401" s="480"/>
      <c r="E401" s="480"/>
      <c r="F401" s="480"/>
      <c r="G401" s="480"/>
      <c r="H401" s="480"/>
      <c r="I401" s="480"/>
      <c r="J401" s="480"/>
      <c r="K401" s="480"/>
      <c r="L401" s="698"/>
      <c r="M401" s="74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698"/>
      <c r="AK401" s="589"/>
      <c r="AL401" s="590"/>
      <c r="AM401" s="590"/>
      <c r="AN401" s="590"/>
      <c r="AO401" s="590"/>
      <c r="AP401" s="591"/>
      <c r="AQ401" s="697"/>
      <c r="AR401" s="738"/>
      <c r="AS401" s="738"/>
      <c r="AT401" s="739"/>
      <c r="AU401" s="589"/>
      <c r="AV401" s="590"/>
      <c r="AW401" s="590"/>
      <c r="AX401" s="591"/>
    </row>
    <row r="402" spans="1:50" ht="24" hidden="1" customHeight="1" x14ac:dyDescent="0.15">
      <c r="A402" s="586">
        <v>3</v>
      </c>
      <c r="B402" s="586">
        <v>1</v>
      </c>
      <c r="C402" s="740"/>
      <c r="D402" s="480"/>
      <c r="E402" s="480"/>
      <c r="F402" s="480"/>
      <c r="G402" s="480"/>
      <c r="H402" s="480"/>
      <c r="I402" s="480"/>
      <c r="J402" s="480"/>
      <c r="K402" s="480"/>
      <c r="L402" s="698"/>
      <c r="M402" s="74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698"/>
      <c r="AK402" s="589"/>
      <c r="AL402" s="590"/>
      <c r="AM402" s="590"/>
      <c r="AN402" s="590"/>
      <c r="AO402" s="590"/>
      <c r="AP402" s="591"/>
      <c r="AQ402" s="697"/>
      <c r="AR402" s="738"/>
      <c r="AS402" s="738"/>
      <c r="AT402" s="739"/>
      <c r="AU402" s="589"/>
      <c r="AV402" s="590"/>
      <c r="AW402" s="590"/>
      <c r="AX402" s="591"/>
    </row>
    <row r="403" spans="1:50" ht="24" hidden="1" customHeight="1" x14ac:dyDescent="0.15">
      <c r="A403" s="586">
        <v>4</v>
      </c>
      <c r="B403" s="586">
        <v>1</v>
      </c>
      <c r="C403" s="740"/>
      <c r="D403" s="480"/>
      <c r="E403" s="480"/>
      <c r="F403" s="480"/>
      <c r="G403" s="480"/>
      <c r="H403" s="480"/>
      <c r="I403" s="480"/>
      <c r="J403" s="480"/>
      <c r="K403" s="480"/>
      <c r="L403" s="698"/>
      <c r="M403" s="74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698"/>
      <c r="AK403" s="589"/>
      <c r="AL403" s="590"/>
      <c r="AM403" s="590"/>
      <c r="AN403" s="590"/>
      <c r="AO403" s="590"/>
      <c r="AP403" s="591"/>
      <c r="AQ403" s="697"/>
      <c r="AR403" s="738"/>
      <c r="AS403" s="738"/>
      <c r="AT403" s="739"/>
      <c r="AU403" s="589"/>
      <c r="AV403" s="590"/>
      <c r="AW403" s="590"/>
      <c r="AX403" s="591"/>
    </row>
    <row r="404" spans="1:50" ht="24" hidden="1" customHeight="1" x14ac:dyDescent="0.15">
      <c r="A404" s="586">
        <v>5</v>
      </c>
      <c r="B404" s="586">
        <v>1</v>
      </c>
      <c r="C404" s="740"/>
      <c r="D404" s="480"/>
      <c r="E404" s="480"/>
      <c r="F404" s="480"/>
      <c r="G404" s="480"/>
      <c r="H404" s="480"/>
      <c r="I404" s="480"/>
      <c r="J404" s="480"/>
      <c r="K404" s="480"/>
      <c r="L404" s="698"/>
      <c r="M404" s="74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698"/>
      <c r="AK404" s="589"/>
      <c r="AL404" s="590"/>
      <c r="AM404" s="590"/>
      <c r="AN404" s="590"/>
      <c r="AO404" s="590"/>
      <c r="AP404" s="591"/>
      <c r="AQ404" s="697"/>
      <c r="AR404" s="738"/>
      <c r="AS404" s="738"/>
      <c r="AT404" s="739"/>
      <c r="AU404" s="589"/>
      <c r="AV404" s="590"/>
      <c r="AW404" s="590"/>
      <c r="AX404" s="591"/>
    </row>
    <row r="405" spans="1:50" ht="24" hidden="1" customHeight="1" x14ac:dyDescent="0.15">
      <c r="A405" s="586">
        <v>6</v>
      </c>
      <c r="B405" s="586">
        <v>1</v>
      </c>
      <c r="C405" s="740"/>
      <c r="D405" s="480"/>
      <c r="E405" s="480"/>
      <c r="F405" s="480"/>
      <c r="G405" s="480"/>
      <c r="H405" s="480"/>
      <c r="I405" s="480"/>
      <c r="J405" s="480"/>
      <c r="K405" s="480"/>
      <c r="L405" s="698"/>
      <c r="M405" s="74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698"/>
      <c r="AK405" s="589"/>
      <c r="AL405" s="590"/>
      <c r="AM405" s="590"/>
      <c r="AN405" s="590"/>
      <c r="AO405" s="590"/>
      <c r="AP405" s="591"/>
      <c r="AQ405" s="697"/>
      <c r="AR405" s="738"/>
      <c r="AS405" s="738"/>
      <c r="AT405" s="739"/>
      <c r="AU405" s="589"/>
      <c r="AV405" s="590"/>
      <c r="AW405" s="590"/>
      <c r="AX405" s="591"/>
    </row>
    <row r="406" spans="1:50" ht="24" hidden="1" customHeight="1" x14ac:dyDescent="0.15">
      <c r="A406" s="586">
        <v>7</v>
      </c>
      <c r="B406" s="586">
        <v>1</v>
      </c>
      <c r="C406" s="740"/>
      <c r="D406" s="480"/>
      <c r="E406" s="480"/>
      <c r="F406" s="480"/>
      <c r="G406" s="480"/>
      <c r="H406" s="480"/>
      <c r="I406" s="480"/>
      <c r="J406" s="480"/>
      <c r="K406" s="480"/>
      <c r="L406" s="698"/>
      <c r="M406" s="74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698"/>
      <c r="AK406" s="589"/>
      <c r="AL406" s="590"/>
      <c r="AM406" s="590"/>
      <c r="AN406" s="590"/>
      <c r="AO406" s="590"/>
      <c r="AP406" s="591"/>
      <c r="AQ406" s="697"/>
      <c r="AR406" s="738"/>
      <c r="AS406" s="738"/>
      <c r="AT406" s="739"/>
      <c r="AU406" s="589"/>
      <c r="AV406" s="590"/>
      <c r="AW406" s="590"/>
      <c r="AX406" s="591"/>
    </row>
    <row r="407" spans="1:50" ht="24" hidden="1" customHeight="1" x14ac:dyDescent="0.15">
      <c r="A407" s="586">
        <v>8</v>
      </c>
      <c r="B407" s="586">
        <v>1</v>
      </c>
      <c r="C407" s="740"/>
      <c r="D407" s="480"/>
      <c r="E407" s="480"/>
      <c r="F407" s="480"/>
      <c r="G407" s="480"/>
      <c r="H407" s="480"/>
      <c r="I407" s="480"/>
      <c r="J407" s="480"/>
      <c r="K407" s="480"/>
      <c r="L407" s="698"/>
      <c r="M407" s="74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698"/>
      <c r="AK407" s="589"/>
      <c r="AL407" s="590"/>
      <c r="AM407" s="590"/>
      <c r="AN407" s="590"/>
      <c r="AO407" s="590"/>
      <c r="AP407" s="591"/>
      <c r="AQ407" s="697"/>
      <c r="AR407" s="738"/>
      <c r="AS407" s="738"/>
      <c r="AT407" s="739"/>
      <c r="AU407" s="589"/>
      <c r="AV407" s="590"/>
      <c r="AW407" s="590"/>
      <c r="AX407" s="591"/>
    </row>
    <row r="408" spans="1:50" ht="24" hidden="1" customHeight="1" x14ac:dyDescent="0.15">
      <c r="A408" s="586">
        <v>9</v>
      </c>
      <c r="B408" s="586">
        <v>1</v>
      </c>
      <c r="C408" s="740"/>
      <c r="D408" s="480"/>
      <c r="E408" s="480"/>
      <c r="F408" s="480"/>
      <c r="G408" s="480"/>
      <c r="H408" s="480"/>
      <c r="I408" s="480"/>
      <c r="J408" s="480"/>
      <c r="K408" s="480"/>
      <c r="L408" s="698"/>
      <c r="M408" s="74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698"/>
      <c r="AK408" s="589"/>
      <c r="AL408" s="590"/>
      <c r="AM408" s="590"/>
      <c r="AN408" s="590"/>
      <c r="AO408" s="590"/>
      <c r="AP408" s="591"/>
      <c r="AQ408" s="697"/>
      <c r="AR408" s="738"/>
      <c r="AS408" s="738"/>
      <c r="AT408" s="739"/>
      <c r="AU408" s="589"/>
      <c r="AV408" s="590"/>
      <c r="AW408" s="590"/>
      <c r="AX408" s="591"/>
    </row>
    <row r="409" spans="1:50" ht="24" hidden="1" customHeight="1" x14ac:dyDescent="0.15">
      <c r="A409" s="586">
        <v>10</v>
      </c>
      <c r="B409" s="586">
        <v>1</v>
      </c>
      <c r="C409" s="740"/>
      <c r="D409" s="480"/>
      <c r="E409" s="480"/>
      <c r="F409" s="480"/>
      <c r="G409" s="480"/>
      <c r="H409" s="480"/>
      <c r="I409" s="480"/>
      <c r="J409" s="480"/>
      <c r="K409" s="480"/>
      <c r="L409" s="698"/>
      <c r="M409" s="74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698"/>
      <c r="AK409" s="589"/>
      <c r="AL409" s="590"/>
      <c r="AM409" s="590"/>
      <c r="AN409" s="590"/>
      <c r="AO409" s="590"/>
      <c r="AP409" s="591"/>
      <c r="AQ409" s="697"/>
      <c r="AR409" s="738"/>
      <c r="AS409" s="738"/>
      <c r="AT409" s="739"/>
      <c r="AU409" s="589"/>
      <c r="AV409" s="590"/>
      <c r="AW409" s="590"/>
      <c r="AX409" s="591"/>
    </row>
    <row r="410" spans="1:50" ht="24" hidden="1" customHeight="1" x14ac:dyDescent="0.15">
      <c r="A410" s="586">
        <v>11</v>
      </c>
      <c r="B410" s="586">
        <v>1</v>
      </c>
      <c r="C410" s="740"/>
      <c r="D410" s="480"/>
      <c r="E410" s="480"/>
      <c r="F410" s="480"/>
      <c r="G410" s="480"/>
      <c r="H410" s="480"/>
      <c r="I410" s="480"/>
      <c r="J410" s="480"/>
      <c r="K410" s="480"/>
      <c r="L410" s="698"/>
      <c r="M410" s="74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698"/>
      <c r="AK410" s="589"/>
      <c r="AL410" s="590"/>
      <c r="AM410" s="590"/>
      <c r="AN410" s="590"/>
      <c r="AO410" s="590"/>
      <c r="AP410" s="591"/>
      <c r="AQ410" s="697"/>
      <c r="AR410" s="738"/>
      <c r="AS410" s="738"/>
      <c r="AT410" s="739"/>
      <c r="AU410" s="589"/>
      <c r="AV410" s="590"/>
      <c r="AW410" s="590"/>
      <c r="AX410" s="591"/>
    </row>
    <row r="411" spans="1:50" ht="24" hidden="1" customHeight="1" x14ac:dyDescent="0.15">
      <c r="A411" s="586">
        <v>12</v>
      </c>
      <c r="B411" s="586">
        <v>1</v>
      </c>
      <c r="C411" s="740"/>
      <c r="D411" s="480"/>
      <c r="E411" s="480"/>
      <c r="F411" s="480"/>
      <c r="G411" s="480"/>
      <c r="H411" s="480"/>
      <c r="I411" s="480"/>
      <c r="J411" s="480"/>
      <c r="K411" s="480"/>
      <c r="L411" s="698"/>
      <c r="M411" s="74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698"/>
      <c r="AK411" s="589"/>
      <c r="AL411" s="590"/>
      <c r="AM411" s="590"/>
      <c r="AN411" s="590"/>
      <c r="AO411" s="590"/>
      <c r="AP411" s="591"/>
      <c r="AQ411" s="697"/>
      <c r="AR411" s="738"/>
      <c r="AS411" s="738"/>
      <c r="AT411" s="739"/>
      <c r="AU411" s="589"/>
      <c r="AV411" s="590"/>
      <c r="AW411" s="590"/>
      <c r="AX411" s="591"/>
    </row>
    <row r="412" spans="1:50" ht="24" hidden="1" customHeight="1" x14ac:dyDescent="0.15">
      <c r="A412" s="586">
        <v>13</v>
      </c>
      <c r="B412" s="586">
        <v>1</v>
      </c>
      <c r="C412" s="740"/>
      <c r="D412" s="480"/>
      <c r="E412" s="480"/>
      <c r="F412" s="480"/>
      <c r="G412" s="480"/>
      <c r="H412" s="480"/>
      <c r="I412" s="480"/>
      <c r="J412" s="480"/>
      <c r="K412" s="480"/>
      <c r="L412" s="698"/>
      <c r="M412" s="74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698"/>
      <c r="AK412" s="589"/>
      <c r="AL412" s="590"/>
      <c r="AM412" s="590"/>
      <c r="AN412" s="590"/>
      <c r="AO412" s="590"/>
      <c r="AP412" s="591"/>
      <c r="AQ412" s="697"/>
      <c r="AR412" s="738"/>
      <c r="AS412" s="738"/>
      <c r="AT412" s="739"/>
      <c r="AU412" s="589"/>
      <c r="AV412" s="590"/>
      <c r="AW412" s="590"/>
      <c r="AX412" s="591"/>
    </row>
    <row r="413" spans="1:50" ht="24" hidden="1" customHeight="1" x14ac:dyDescent="0.15">
      <c r="A413" s="586">
        <v>14</v>
      </c>
      <c r="B413" s="586">
        <v>1</v>
      </c>
      <c r="C413" s="740"/>
      <c r="D413" s="480"/>
      <c r="E413" s="480"/>
      <c r="F413" s="480"/>
      <c r="G413" s="480"/>
      <c r="H413" s="480"/>
      <c r="I413" s="480"/>
      <c r="J413" s="480"/>
      <c r="K413" s="480"/>
      <c r="L413" s="698"/>
      <c r="M413" s="74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698"/>
      <c r="AK413" s="589"/>
      <c r="AL413" s="590"/>
      <c r="AM413" s="590"/>
      <c r="AN413" s="590"/>
      <c r="AO413" s="590"/>
      <c r="AP413" s="591"/>
      <c r="AQ413" s="697"/>
      <c r="AR413" s="738"/>
      <c r="AS413" s="738"/>
      <c r="AT413" s="739"/>
      <c r="AU413" s="589"/>
      <c r="AV413" s="590"/>
      <c r="AW413" s="590"/>
      <c r="AX413" s="591"/>
    </row>
    <row r="414" spans="1:50" ht="24" hidden="1" customHeight="1" x14ac:dyDescent="0.15">
      <c r="A414" s="586">
        <v>15</v>
      </c>
      <c r="B414" s="586">
        <v>1</v>
      </c>
      <c r="C414" s="740"/>
      <c r="D414" s="480"/>
      <c r="E414" s="480"/>
      <c r="F414" s="480"/>
      <c r="G414" s="480"/>
      <c r="H414" s="480"/>
      <c r="I414" s="480"/>
      <c r="J414" s="480"/>
      <c r="K414" s="480"/>
      <c r="L414" s="698"/>
      <c r="M414" s="74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698"/>
      <c r="AK414" s="589"/>
      <c r="AL414" s="590"/>
      <c r="AM414" s="590"/>
      <c r="AN414" s="590"/>
      <c r="AO414" s="590"/>
      <c r="AP414" s="591"/>
      <c r="AQ414" s="697"/>
      <c r="AR414" s="738"/>
      <c r="AS414" s="738"/>
      <c r="AT414" s="739"/>
      <c r="AU414" s="589"/>
      <c r="AV414" s="590"/>
      <c r="AW414" s="590"/>
      <c r="AX414" s="591"/>
    </row>
    <row r="415" spans="1:50" ht="24" hidden="1" customHeight="1" x14ac:dyDescent="0.15">
      <c r="A415" s="586">
        <v>16</v>
      </c>
      <c r="B415" s="586">
        <v>1</v>
      </c>
      <c r="C415" s="740"/>
      <c r="D415" s="480"/>
      <c r="E415" s="480"/>
      <c r="F415" s="480"/>
      <c r="G415" s="480"/>
      <c r="H415" s="480"/>
      <c r="I415" s="480"/>
      <c r="J415" s="480"/>
      <c r="K415" s="480"/>
      <c r="L415" s="698"/>
      <c r="M415" s="74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698"/>
      <c r="AK415" s="589"/>
      <c r="AL415" s="590"/>
      <c r="AM415" s="590"/>
      <c r="AN415" s="590"/>
      <c r="AO415" s="590"/>
      <c r="AP415" s="591"/>
      <c r="AQ415" s="697"/>
      <c r="AR415" s="738"/>
      <c r="AS415" s="738"/>
      <c r="AT415" s="739"/>
      <c r="AU415" s="589"/>
      <c r="AV415" s="590"/>
      <c r="AW415" s="590"/>
      <c r="AX415" s="591"/>
    </row>
    <row r="416" spans="1:50" ht="24" hidden="1" customHeight="1" x14ac:dyDescent="0.15">
      <c r="A416" s="586">
        <v>17</v>
      </c>
      <c r="B416" s="586">
        <v>1</v>
      </c>
      <c r="C416" s="740"/>
      <c r="D416" s="480"/>
      <c r="E416" s="480"/>
      <c r="F416" s="480"/>
      <c r="G416" s="480"/>
      <c r="H416" s="480"/>
      <c r="I416" s="480"/>
      <c r="J416" s="480"/>
      <c r="K416" s="480"/>
      <c r="L416" s="698"/>
      <c r="M416" s="740"/>
      <c r="N416" s="480"/>
      <c r="O416" s="480"/>
      <c r="P416" s="480"/>
      <c r="Q416" s="480"/>
      <c r="R416" s="480"/>
      <c r="S416" s="480"/>
      <c r="T416" s="480"/>
      <c r="U416" s="480"/>
      <c r="V416" s="480"/>
      <c r="W416" s="480"/>
      <c r="X416" s="480"/>
      <c r="Y416" s="480"/>
      <c r="Z416" s="480"/>
      <c r="AA416" s="480"/>
      <c r="AB416" s="480"/>
      <c r="AC416" s="480"/>
      <c r="AD416" s="480"/>
      <c r="AE416" s="480"/>
      <c r="AF416" s="480"/>
      <c r="AG416" s="480"/>
      <c r="AH416" s="480"/>
      <c r="AI416" s="480"/>
      <c r="AJ416" s="698"/>
      <c r="AK416" s="589"/>
      <c r="AL416" s="590"/>
      <c r="AM416" s="590"/>
      <c r="AN416" s="590"/>
      <c r="AO416" s="590"/>
      <c r="AP416" s="591"/>
      <c r="AQ416" s="697"/>
      <c r="AR416" s="738"/>
      <c r="AS416" s="738"/>
      <c r="AT416" s="739"/>
      <c r="AU416" s="589"/>
      <c r="AV416" s="590"/>
      <c r="AW416" s="590"/>
      <c r="AX416" s="591"/>
    </row>
    <row r="417" spans="1:50" ht="24" hidden="1" customHeight="1" x14ac:dyDescent="0.15">
      <c r="A417" s="586">
        <v>18</v>
      </c>
      <c r="B417" s="586">
        <v>1</v>
      </c>
      <c r="C417" s="740"/>
      <c r="D417" s="480"/>
      <c r="E417" s="480"/>
      <c r="F417" s="480"/>
      <c r="G417" s="480"/>
      <c r="H417" s="480"/>
      <c r="I417" s="480"/>
      <c r="J417" s="480"/>
      <c r="K417" s="480"/>
      <c r="L417" s="698"/>
      <c r="M417" s="740"/>
      <c r="N417" s="480"/>
      <c r="O417" s="480"/>
      <c r="P417" s="480"/>
      <c r="Q417" s="480"/>
      <c r="R417" s="480"/>
      <c r="S417" s="480"/>
      <c r="T417" s="480"/>
      <c r="U417" s="480"/>
      <c r="V417" s="480"/>
      <c r="W417" s="480"/>
      <c r="X417" s="480"/>
      <c r="Y417" s="480"/>
      <c r="Z417" s="480"/>
      <c r="AA417" s="480"/>
      <c r="AB417" s="480"/>
      <c r="AC417" s="480"/>
      <c r="AD417" s="480"/>
      <c r="AE417" s="480"/>
      <c r="AF417" s="480"/>
      <c r="AG417" s="480"/>
      <c r="AH417" s="480"/>
      <c r="AI417" s="480"/>
      <c r="AJ417" s="698"/>
      <c r="AK417" s="589"/>
      <c r="AL417" s="590"/>
      <c r="AM417" s="590"/>
      <c r="AN417" s="590"/>
      <c r="AO417" s="590"/>
      <c r="AP417" s="591"/>
      <c r="AQ417" s="697"/>
      <c r="AR417" s="738"/>
      <c r="AS417" s="738"/>
      <c r="AT417" s="739"/>
      <c r="AU417" s="589"/>
      <c r="AV417" s="590"/>
      <c r="AW417" s="590"/>
      <c r="AX417" s="591"/>
    </row>
    <row r="418" spans="1:50" ht="24" hidden="1" customHeight="1" x14ac:dyDescent="0.15">
      <c r="A418" s="586">
        <v>19</v>
      </c>
      <c r="B418" s="586">
        <v>1</v>
      </c>
      <c r="C418" s="740"/>
      <c r="D418" s="480"/>
      <c r="E418" s="480"/>
      <c r="F418" s="480"/>
      <c r="G418" s="480"/>
      <c r="H418" s="480"/>
      <c r="I418" s="480"/>
      <c r="J418" s="480"/>
      <c r="K418" s="480"/>
      <c r="L418" s="698"/>
      <c r="M418" s="740"/>
      <c r="N418" s="480"/>
      <c r="O418" s="480"/>
      <c r="P418" s="480"/>
      <c r="Q418" s="480"/>
      <c r="R418" s="480"/>
      <c r="S418" s="480"/>
      <c r="T418" s="480"/>
      <c r="U418" s="480"/>
      <c r="V418" s="480"/>
      <c r="W418" s="480"/>
      <c r="X418" s="480"/>
      <c r="Y418" s="480"/>
      <c r="Z418" s="480"/>
      <c r="AA418" s="480"/>
      <c r="AB418" s="480"/>
      <c r="AC418" s="480"/>
      <c r="AD418" s="480"/>
      <c r="AE418" s="480"/>
      <c r="AF418" s="480"/>
      <c r="AG418" s="480"/>
      <c r="AH418" s="480"/>
      <c r="AI418" s="480"/>
      <c r="AJ418" s="698"/>
      <c r="AK418" s="589"/>
      <c r="AL418" s="590"/>
      <c r="AM418" s="590"/>
      <c r="AN418" s="590"/>
      <c r="AO418" s="590"/>
      <c r="AP418" s="591"/>
      <c r="AQ418" s="697"/>
      <c r="AR418" s="738"/>
      <c r="AS418" s="738"/>
      <c r="AT418" s="739"/>
      <c r="AU418" s="589"/>
      <c r="AV418" s="590"/>
      <c r="AW418" s="590"/>
      <c r="AX418" s="591"/>
    </row>
    <row r="419" spans="1:50" ht="24" hidden="1" customHeight="1" x14ac:dyDescent="0.15">
      <c r="A419" s="586">
        <v>20</v>
      </c>
      <c r="B419" s="586">
        <v>1</v>
      </c>
      <c r="C419" s="740"/>
      <c r="D419" s="480"/>
      <c r="E419" s="480"/>
      <c r="F419" s="480"/>
      <c r="G419" s="480"/>
      <c r="H419" s="480"/>
      <c r="I419" s="480"/>
      <c r="J419" s="480"/>
      <c r="K419" s="480"/>
      <c r="L419" s="698"/>
      <c r="M419" s="740"/>
      <c r="N419" s="480"/>
      <c r="O419" s="480"/>
      <c r="P419" s="480"/>
      <c r="Q419" s="480"/>
      <c r="R419" s="480"/>
      <c r="S419" s="480"/>
      <c r="T419" s="480"/>
      <c r="U419" s="480"/>
      <c r="V419" s="480"/>
      <c r="W419" s="480"/>
      <c r="X419" s="480"/>
      <c r="Y419" s="480"/>
      <c r="Z419" s="480"/>
      <c r="AA419" s="480"/>
      <c r="AB419" s="480"/>
      <c r="AC419" s="480"/>
      <c r="AD419" s="480"/>
      <c r="AE419" s="480"/>
      <c r="AF419" s="480"/>
      <c r="AG419" s="480"/>
      <c r="AH419" s="480"/>
      <c r="AI419" s="480"/>
      <c r="AJ419" s="698"/>
      <c r="AK419" s="589"/>
      <c r="AL419" s="590"/>
      <c r="AM419" s="590"/>
      <c r="AN419" s="590"/>
      <c r="AO419" s="590"/>
      <c r="AP419" s="591"/>
      <c r="AQ419" s="697"/>
      <c r="AR419" s="738"/>
      <c r="AS419" s="738"/>
      <c r="AT419" s="739"/>
      <c r="AU419" s="589"/>
      <c r="AV419" s="590"/>
      <c r="AW419" s="590"/>
      <c r="AX419" s="591"/>
    </row>
    <row r="420" spans="1:50" ht="24" hidden="1" customHeight="1" x14ac:dyDescent="0.15">
      <c r="A420" s="586">
        <v>21</v>
      </c>
      <c r="B420" s="586">
        <v>1</v>
      </c>
      <c r="C420" s="740"/>
      <c r="D420" s="480"/>
      <c r="E420" s="480"/>
      <c r="F420" s="480"/>
      <c r="G420" s="480"/>
      <c r="H420" s="480"/>
      <c r="I420" s="480"/>
      <c r="J420" s="480"/>
      <c r="K420" s="480"/>
      <c r="L420" s="698"/>
      <c r="M420" s="740"/>
      <c r="N420" s="480"/>
      <c r="O420" s="480"/>
      <c r="P420" s="480"/>
      <c r="Q420" s="480"/>
      <c r="R420" s="480"/>
      <c r="S420" s="480"/>
      <c r="T420" s="480"/>
      <c r="U420" s="480"/>
      <c r="V420" s="480"/>
      <c r="W420" s="480"/>
      <c r="X420" s="480"/>
      <c r="Y420" s="480"/>
      <c r="Z420" s="480"/>
      <c r="AA420" s="480"/>
      <c r="AB420" s="480"/>
      <c r="AC420" s="480"/>
      <c r="AD420" s="480"/>
      <c r="AE420" s="480"/>
      <c r="AF420" s="480"/>
      <c r="AG420" s="480"/>
      <c r="AH420" s="480"/>
      <c r="AI420" s="480"/>
      <c r="AJ420" s="698"/>
      <c r="AK420" s="589"/>
      <c r="AL420" s="590"/>
      <c r="AM420" s="590"/>
      <c r="AN420" s="590"/>
      <c r="AO420" s="590"/>
      <c r="AP420" s="591"/>
      <c r="AQ420" s="697"/>
      <c r="AR420" s="738"/>
      <c r="AS420" s="738"/>
      <c r="AT420" s="739"/>
      <c r="AU420" s="589"/>
      <c r="AV420" s="590"/>
      <c r="AW420" s="590"/>
      <c r="AX420" s="591"/>
    </row>
    <row r="421" spans="1:50" ht="24" hidden="1" customHeight="1" x14ac:dyDescent="0.15">
      <c r="A421" s="586">
        <v>22</v>
      </c>
      <c r="B421" s="586">
        <v>1</v>
      </c>
      <c r="C421" s="740"/>
      <c r="D421" s="480"/>
      <c r="E421" s="480"/>
      <c r="F421" s="480"/>
      <c r="G421" s="480"/>
      <c r="H421" s="480"/>
      <c r="I421" s="480"/>
      <c r="J421" s="480"/>
      <c r="K421" s="480"/>
      <c r="L421" s="698"/>
      <c r="M421" s="740"/>
      <c r="N421" s="480"/>
      <c r="O421" s="480"/>
      <c r="P421" s="480"/>
      <c r="Q421" s="480"/>
      <c r="R421" s="480"/>
      <c r="S421" s="480"/>
      <c r="T421" s="480"/>
      <c r="U421" s="480"/>
      <c r="V421" s="480"/>
      <c r="W421" s="480"/>
      <c r="X421" s="480"/>
      <c r="Y421" s="480"/>
      <c r="Z421" s="480"/>
      <c r="AA421" s="480"/>
      <c r="AB421" s="480"/>
      <c r="AC421" s="480"/>
      <c r="AD421" s="480"/>
      <c r="AE421" s="480"/>
      <c r="AF421" s="480"/>
      <c r="AG421" s="480"/>
      <c r="AH421" s="480"/>
      <c r="AI421" s="480"/>
      <c r="AJ421" s="698"/>
      <c r="AK421" s="589"/>
      <c r="AL421" s="590"/>
      <c r="AM421" s="590"/>
      <c r="AN421" s="590"/>
      <c r="AO421" s="590"/>
      <c r="AP421" s="591"/>
      <c r="AQ421" s="697"/>
      <c r="AR421" s="738"/>
      <c r="AS421" s="738"/>
      <c r="AT421" s="739"/>
      <c r="AU421" s="589"/>
      <c r="AV421" s="590"/>
      <c r="AW421" s="590"/>
      <c r="AX421" s="591"/>
    </row>
    <row r="422" spans="1:50" ht="24" hidden="1" customHeight="1" x14ac:dyDescent="0.15">
      <c r="A422" s="586">
        <v>23</v>
      </c>
      <c r="B422" s="586">
        <v>1</v>
      </c>
      <c r="C422" s="740"/>
      <c r="D422" s="480"/>
      <c r="E422" s="480"/>
      <c r="F422" s="480"/>
      <c r="G422" s="480"/>
      <c r="H422" s="480"/>
      <c r="I422" s="480"/>
      <c r="J422" s="480"/>
      <c r="K422" s="480"/>
      <c r="L422" s="698"/>
      <c r="M422" s="74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698"/>
      <c r="AK422" s="589"/>
      <c r="AL422" s="590"/>
      <c r="AM422" s="590"/>
      <c r="AN422" s="590"/>
      <c r="AO422" s="590"/>
      <c r="AP422" s="591"/>
      <c r="AQ422" s="697"/>
      <c r="AR422" s="738"/>
      <c r="AS422" s="738"/>
      <c r="AT422" s="739"/>
      <c r="AU422" s="589"/>
      <c r="AV422" s="590"/>
      <c r="AW422" s="590"/>
      <c r="AX422" s="591"/>
    </row>
    <row r="423" spans="1:50" ht="24" hidden="1" customHeight="1" x14ac:dyDescent="0.15">
      <c r="A423" s="586">
        <v>24</v>
      </c>
      <c r="B423" s="586">
        <v>1</v>
      </c>
      <c r="C423" s="740"/>
      <c r="D423" s="480"/>
      <c r="E423" s="480"/>
      <c r="F423" s="480"/>
      <c r="G423" s="480"/>
      <c r="H423" s="480"/>
      <c r="I423" s="480"/>
      <c r="J423" s="480"/>
      <c r="K423" s="480"/>
      <c r="L423" s="698"/>
      <c r="M423" s="74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698"/>
      <c r="AK423" s="589"/>
      <c r="AL423" s="590"/>
      <c r="AM423" s="590"/>
      <c r="AN423" s="590"/>
      <c r="AO423" s="590"/>
      <c r="AP423" s="591"/>
      <c r="AQ423" s="697"/>
      <c r="AR423" s="738"/>
      <c r="AS423" s="738"/>
      <c r="AT423" s="739"/>
      <c r="AU423" s="589"/>
      <c r="AV423" s="590"/>
      <c r="AW423" s="590"/>
      <c r="AX423" s="591"/>
    </row>
    <row r="424" spans="1:50" ht="24" hidden="1" customHeight="1" x14ac:dyDescent="0.15">
      <c r="A424" s="586">
        <v>25</v>
      </c>
      <c r="B424" s="586">
        <v>1</v>
      </c>
      <c r="C424" s="740"/>
      <c r="D424" s="480"/>
      <c r="E424" s="480"/>
      <c r="F424" s="480"/>
      <c r="G424" s="480"/>
      <c r="H424" s="480"/>
      <c r="I424" s="480"/>
      <c r="J424" s="480"/>
      <c r="K424" s="480"/>
      <c r="L424" s="698"/>
      <c r="M424" s="74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698"/>
      <c r="AK424" s="589"/>
      <c r="AL424" s="590"/>
      <c r="AM424" s="590"/>
      <c r="AN424" s="590"/>
      <c r="AO424" s="590"/>
      <c r="AP424" s="591"/>
      <c r="AQ424" s="697"/>
      <c r="AR424" s="738"/>
      <c r="AS424" s="738"/>
      <c r="AT424" s="739"/>
      <c r="AU424" s="589"/>
      <c r="AV424" s="590"/>
      <c r="AW424" s="590"/>
      <c r="AX424" s="591"/>
    </row>
    <row r="425" spans="1:50" ht="24" hidden="1" customHeight="1" x14ac:dyDescent="0.15">
      <c r="A425" s="586">
        <v>26</v>
      </c>
      <c r="B425" s="586">
        <v>1</v>
      </c>
      <c r="C425" s="740"/>
      <c r="D425" s="480"/>
      <c r="E425" s="480"/>
      <c r="F425" s="480"/>
      <c r="G425" s="480"/>
      <c r="H425" s="480"/>
      <c r="I425" s="480"/>
      <c r="J425" s="480"/>
      <c r="K425" s="480"/>
      <c r="L425" s="698"/>
      <c r="M425" s="74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698"/>
      <c r="AK425" s="589"/>
      <c r="AL425" s="590"/>
      <c r="AM425" s="590"/>
      <c r="AN425" s="590"/>
      <c r="AO425" s="590"/>
      <c r="AP425" s="591"/>
      <c r="AQ425" s="697"/>
      <c r="AR425" s="738"/>
      <c r="AS425" s="738"/>
      <c r="AT425" s="739"/>
      <c r="AU425" s="589"/>
      <c r="AV425" s="590"/>
      <c r="AW425" s="590"/>
      <c r="AX425" s="591"/>
    </row>
    <row r="426" spans="1:50" ht="24" hidden="1" customHeight="1" x14ac:dyDescent="0.15">
      <c r="A426" s="586">
        <v>27</v>
      </c>
      <c r="B426" s="586">
        <v>1</v>
      </c>
      <c r="C426" s="740"/>
      <c r="D426" s="480"/>
      <c r="E426" s="480"/>
      <c r="F426" s="480"/>
      <c r="G426" s="480"/>
      <c r="H426" s="480"/>
      <c r="I426" s="480"/>
      <c r="J426" s="480"/>
      <c r="K426" s="480"/>
      <c r="L426" s="698"/>
      <c r="M426" s="74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698"/>
      <c r="AK426" s="589"/>
      <c r="AL426" s="590"/>
      <c r="AM426" s="590"/>
      <c r="AN426" s="590"/>
      <c r="AO426" s="590"/>
      <c r="AP426" s="591"/>
      <c r="AQ426" s="697"/>
      <c r="AR426" s="738"/>
      <c r="AS426" s="738"/>
      <c r="AT426" s="739"/>
      <c r="AU426" s="589"/>
      <c r="AV426" s="590"/>
      <c r="AW426" s="590"/>
      <c r="AX426" s="591"/>
    </row>
    <row r="427" spans="1:50" ht="24" hidden="1" customHeight="1" x14ac:dyDescent="0.15">
      <c r="A427" s="586">
        <v>28</v>
      </c>
      <c r="B427" s="586">
        <v>1</v>
      </c>
      <c r="C427" s="740"/>
      <c r="D427" s="480"/>
      <c r="E427" s="480"/>
      <c r="F427" s="480"/>
      <c r="G427" s="480"/>
      <c r="H427" s="480"/>
      <c r="I427" s="480"/>
      <c r="J427" s="480"/>
      <c r="K427" s="480"/>
      <c r="L427" s="698"/>
      <c r="M427" s="74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698"/>
      <c r="AK427" s="589"/>
      <c r="AL427" s="590"/>
      <c r="AM427" s="590"/>
      <c r="AN427" s="590"/>
      <c r="AO427" s="590"/>
      <c r="AP427" s="591"/>
      <c r="AQ427" s="697"/>
      <c r="AR427" s="738"/>
      <c r="AS427" s="738"/>
      <c r="AT427" s="739"/>
      <c r="AU427" s="589"/>
      <c r="AV427" s="590"/>
      <c r="AW427" s="590"/>
      <c r="AX427" s="591"/>
    </row>
    <row r="428" spans="1:50" ht="24" hidden="1" customHeight="1" x14ac:dyDescent="0.15">
      <c r="A428" s="586">
        <v>29</v>
      </c>
      <c r="B428" s="586">
        <v>1</v>
      </c>
      <c r="C428" s="740"/>
      <c r="D428" s="480"/>
      <c r="E428" s="480"/>
      <c r="F428" s="480"/>
      <c r="G428" s="480"/>
      <c r="H428" s="480"/>
      <c r="I428" s="480"/>
      <c r="J428" s="480"/>
      <c r="K428" s="480"/>
      <c r="L428" s="698"/>
      <c r="M428" s="74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698"/>
      <c r="AK428" s="589"/>
      <c r="AL428" s="590"/>
      <c r="AM428" s="590"/>
      <c r="AN428" s="590"/>
      <c r="AO428" s="590"/>
      <c r="AP428" s="591"/>
      <c r="AQ428" s="697"/>
      <c r="AR428" s="738"/>
      <c r="AS428" s="738"/>
      <c r="AT428" s="739"/>
      <c r="AU428" s="589"/>
      <c r="AV428" s="590"/>
      <c r="AW428" s="590"/>
      <c r="AX428" s="591"/>
    </row>
    <row r="429" spans="1:50" ht="24" hidden="1" customHeight="1" x14ac:dyDescent="0.15">
      <c r="A429" s="586">
        <v>30</v>
      </c>
      <c r="B429" s="586">
        <v>1</v>
      </c>
      <c r="C429" s="740"/>
      <c r="D429" s="480"/>
      <c r="E429" s="480"/>
      <c r="F429" s="480"/>
      <c r="G429" s="480"/>
      <c r="H429" s="480"/>
      <c r="I429" s="480"/>
      <c r="J429" s="480"/>
      <c r="K429" s="480"/>
      <c r="L429" s="698"/>
      <c r="M429" s="74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698"/>
      <c r="AK429" s="589"/>
      <c r="AL429" s="590"/>
      <c r="AM429" s="590"/>
      <c r="AN429" s="590"/>
      <c r="AO429" s="590"/>
      <c r="AP429" s="591"/>
      <c r="AQ429" s="697"/>
      <c r="AR429" s="738"/>
      <c r="AS429" s="738"/>
      <c r="AT429" s="739"/>
      <c r="AU429" s="589"/>
      <c r="AV429" s="590"/>
      <c r="AW429" s="590"/>
      <c r="AX429" s="591"/>
    </row>
    <row r="431" spans="1:50" x14ac:dyDescent="0.15">
      <c r="A431" s="9"/>
      <c r="B431" s="70" t="s">
        <v>414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94" t="s">
        <v>31</v>
      </c>
      <c r="D432" s="95"/>
      <c r="E432" s="95"/>
      <c r="F432" s="95"/>
      <c r="G432" s="95"/>
      <c r="H432" s="95"/>
      <c r="I432" s="95"/>
      <c r="J432" s="95"/>
      <c r="K432" s="95"/>
      <c r="L432" s="96"/>
      <c r="M432" s="94" t="s">
        <v>32</v>
      </c>
      <c r="N432" s="95"/>
      <c r="O432" s="95"/>
      <c r="P432" s="95"/>
      <c r="Q432" s="95"/>
      <c r="R432" s="95"/>
      <c r="S432" s="95"/>
      <c r="T432" s="95"/>
      <c r="U432" s="95"/>
      <c r="V432" s="95"/>
      <c r="W432" s="95"/>
      <c r="X432" s="95"/>
      <c r="Y432" s="95"/>
      <c r="Z432" s="95"/>
      <c r="AA432" s="95"/>
      <c r="AB432" s="95"/>
      <c r="AC432" s="95"/>
      <c r="AD432" s="95"/>
      <c r="AE432" s="95"/>
      <c r="AF432" s="95"/>
      <c r="AG432" s="95"/>
      <c r="AH432" s="95"/>
      <c r="AI432" s="95"/>
      <c r="AJ432" s="96"/>
      <c r="AK432" s="746" t="s">
        <v>33</v>
      </c>
      <c r="AL432" s="747"/>
      <c r="AM432" s="747"/>
      <c r="AN432" s="747"/>
      <c r="AO432" s="747"/>
      <c r="AP432" s="748"/>
      <c r="AQ432" s="94" t="s">
        <v>23</v>
      </c>
      <c r="AR432" s="95"/>
      <c r="AS432" s="95"/>
      <c r="AT432" s="96"/>
      <c r="AU432" s="94" t="s">
        <v>24</v>
      </c>
      <c r="AV432" s="95"/>
      <c r="AW432" s="95"/>
      <c r="AX432" s="96"/>
    </row>
    <row r="433" spans="1:50" ht="40.5" customHeight="1" x14ac:dyDescent="0.15">
      <c r="A433" s="586">
        <v>1</v>
      </c>
      <c r="B433" s="586">
        <v>1</v>
      </c>
      <c r="C433" s="587" t="s">
        <v>527</v>
      </c>
      <c r="D433" s="587"/>
      <c r="E433" s="587"/>
      <c r="F433" s="587"/>
      <c r="G433" s="587"/>
      <c r="H433" s="587"/>
      <c r="I433" s="587"/>
      <c r="J433" s="587"/>
      <c r="K433" s="587"/>
      <c r="L433" s="587"/>
      <c r="M433" s="587" t="s">
        <v>534</v>
      </c>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v>25</v>
      </c>
      <c r="AL433" s="590"/>
      <c r="AM433" s="590"/>
      <c r="AN433" s="590"/>
      <c r="AO433" s="590"/>
      <c r="AP433" s="591"/>
      <c r="AQ433" s="749">
        <v>1</v>
      </c>
      <c r="AR433" s="750"/>
      <c r="AS433" s="750"/>
      <c r="AT433" s="751"/>
      <c r="AU433" s="589">
        <v>95</v>
      </c>
      <c r="AV433" s="590"/>
      <c r="AW433" s="590"/>
      <c r="AX433" s="591"/>
    </row>
    <row r="434" spans="1:50" ht="24" hidden="1" customHeight="1" x14ac:dyDescent="0.15">
      <c r="A434" s="586">
        <v>2</v>
      </c>
      <c r="B434" s="586">
        <v>1</v>
      </c>
      <c r="C434" s="740"/>
      <c r="D434" s="480"/>
      <c r="E434" s="480"/>
      <c r="F434" s="480"/>
      <c r="G434" s="480"/>
      <c r="H434" s="480"/>
      <c r="I434" s="480"/>
      <c r="J434" s="480"/>
      <c r="K434" s="480"/>
      <c r="L434" s="698"/>
      <c r="M434" s="74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698"/>
      <c r="AK434" s="589"/>
      <c r="AL434" s="590"/>
      <c r="AM434" s="590"/>
      <c r="AN434" s="590"/>
      <c r="AO434" s="590"/>
      <c r="AP434" s="591"/>
      <c r="AQ434" s="697"/>
      <c r="AR434" s="738"/>
      <c r="AS434" s="738"/>
      <c r="AT434" s="739"/>
      <c r="AU434" s="589"/>
      <c r="AV434" s="590"/>
      <c r="AW434" s="590"/>
      <c r="AX434" s="591"/>
    </row>
    <row r="435" spans="1:50" ht="24" hidden="1" customHeight="1" x14ac:dyDescent="0.15">
      <c r="A435" s="586">
        <v>3</v>
      </c>
      <c r="B435" s="586">
        <v>1</v>
      </c>
      <c r="C435" s="740"/>
      <c r="D435" s="480"/>
      <c r="E435" s="480"/>
      <c r="F435" s="480"/>
      <c r="G435" s="480"/>
      <c r="H435" s="480"/>
      <c r="I435" s="480"/>
      <c r="J435" s="480"/>
      <c r="K435" s="480"/>
      <c r="L435" s="698"/>
      <c r="M435" s="74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698"/>
      <c r="AK435" s="589"/>
      <c r="AL435" s="590"/>
      <c r="AM435" s="590"/>
      <c r="AN435" s="590"/>
      <c r="AO435" s="590"/>
      <c r="AP435" s="591"/>
      <c r="AQ435" s="697"/>
      <c r="AR435" s="738"/>
      <c r="AS435" s="738"/>
      <c r="AT435" s="739"/>
      <c r="AU435" s="589"/>
      <c r="AV435" s="590"/>
      <c r="AW435" s="590"/>
      <c r="AX435" s="591"/>
    </row>
    <row r="436" spans="1:50" ht="24" hidden="1" customHeight="1" x14ac:dyDescent="0.15">
      <c r="A436" s="586">
        <v>4</v>
      </c>
      <c r="B436" s="586">
        <v>1</v>
      </c>
      <c r="C436" s="740"/>
      <c r="D436" s="480"/>
      <c r="E436" s="480"/>
      <c r="F436" s="480"/>
      <c r="G436" s="480"/>
      <c r="H436" s="480"/>
      <c r="I436" s="480"/>
      <c r="J436" s="480"/>
      <c r="K436" s="480"/>
      <c r="L436" s="698"/>
      <c r="M436" s="74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698"/>
      <c r="AK436" s="589"/>
      <c r="AL436" s="590"/>
      <c r="AM436" s="590"/>
      <c r="AN436" s="590"/>
      <c r="AO436" s="590"/>
      <c r="AP436" s="591"/>
      <c r="AQ436" s="697"/>
      <c r="AR436" s="738"/>
      <c r="AS436" s="738"/>
      <c r="AT436" s="739"/>
      <c r="AU436" s="589"/>
      <c r="AV436" s="590"/>
      <c r="AW436" s="590"/>
      <c r="AX436" s="591"/>
    </row>
    <row r="437" spans="1:50" ht="24" hidden="1" customHeight="1" x14ac:dyDescent="0.15">
      <c r="A437" s="586">
        <v>5</v>
      </c>
      <c r="B437" s="586">
        <v>1</v>
      </c>
      <c r="C437" s="740"/>
      <c r="D437" s="480"/>
      <c r="E437" s="480"/>
      <c r="F437" s="480"/>
      <c r="G437" s="480"/>
      <c r="H437" s="480"/>
      <c r="I437" s="480"/>
      <c r="J437" s="480"/>
      <c r="K437" s="480"/>
      <c r="L437" s="698"/>
      <c r="M437" s="74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698"/>
      <c r="AK437" s="589"/>
      <c r="AL437" s="590"/>
      <c r="AM437" s="590"/>
      <c r="AN437" s="590"/>
      <c r="AO437" s="590"/>
      <c r="AP437" s="591"/>
      <c r="AQ437" s="697"/>
      <c r="AR437" s="738"/>
      <c r="AS437" s="738"/>
      <c r="AT437" s="739"/>
      <c r="AU437" s="589"/>
      <c r="AV437" s="590"/>
      <c r="AW437" s="590"/>
      <c r="AX437" s="591"/>
    </row>
    <row r="438" spans="1:50" ht="24" hidden="1" customHeight="1" x14ac:dyDescent="0.15">
      <c r="A438" s="586">
        <v>6</v>
      </c>
      <c r="B438" s="586">
        <v>1</v>
      </c>
      <c r="C438" s="740"/>
      <c r="D438" s="480"/>
      <c r="E438" s="480"/>
      <c r="F438" s="480"/>
      <c r="G438" s="480"/>
      <c r="H438" s="480"/>
      <c r="I438" s="480"/>
      <c r="J438" s="480"/>
      <c r="K438" s="480"/>
      <c r="L438" s="698"/>
      <c r="M438" s="74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698"/>
      <c r="AK438" s="589"/>
      <c r="AL438" s="590"/>
      <c r="AM438" s="590"/>
      <c r="AN438" s="590"/>
      <c r="AO438" s="590"/>
      <c r="AP438" s="591"/>
      <c r="AQ438" s="697"/>
      <c r="AR438" s="738"/>
      <c r="AS438" s="738"/>
      <c r="AT438" s="739"/>
      <c r="AU438" s="589"/>
      <c r="AV438" s="590"/>
      <c r="AW438" s="590"/>
      <c r="AX438" s="591"/>
    </row>
    <row r="439" spans="1:50" ht="24" hidden="1" customHeight="1" x14ac:dyDescent="0.15">
      <c r="A439" s="586">
        <v>7</v>
      </c>
      <c r="B439" s="586">
        <v>1</v>
      </c>
      <c r="C439" s="740"/>
      <c r="D439" s="480"/>
      <c r="E439" s="480"/>
      <c r="F439" s="480"/>
      <c r="G439" s="480"/>
      <c r="H439" s="480"/>
      <c r="I439" s="480"/>
      <c r="J439" s="480"/>
      <c r="K439" s="480"/>
      <c r="L439" s="698"/>
      <c r="M439" s="74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698"/>
      <c r="AK439" s="589"/>
      <c r="AL439" s="590"/>
      <c r="AM439" s="590"/>
      <c r="AN439" s="590"/>
      <c r="AO439" s="590"/>
      <c r="AP439" s="591"/>
      <c r="AQ439" s="697"/>
      <c r="AR439" s="738"/>
      <c r="AS439" s="738"/>
      <c r="AT439" s="739"/>
      <c r="AU439" s="589"/>
      <c r="AV439" s="590"/>
      <c r="AW439" s="590"/>
      <c r="AX439" s="591"/>
    </row>
    <row r="440" spans="1:50" ht="24" hidden="1" customHeight="1" x14ac:dyDescent="0.15">
      <c r="A440" s="586">
        <v>8</v>
      </c>
      <c r="B440" s="586">
        <v>1</v>
      </c>
      <c r="C440" s="740"/>
      <c r="D440" s="480"/>
      <c r="E440" s="480"/>
      <c r="F440" s="480"/>
      <c r="G440" s="480"/>
      <c r="H440" s="480"/>
      <c r="I440" s="480"/>
      <c r="J440" s="480"/>
      <c r="K440" s="480"/>
      <c r="L440" s="698"/>
      <c r="M440" s="74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698"/>
      <c r="AK440" s="589"/>
      <c r="AL440" s="590"/>
      <c r="AM440" s="590"/>
      <c r="AN440" s="590"/>
      <c r="AO440" s="590"/>
      <c r="AP440" s="591"/>
      <c r="AQ440" s="697"/>
      <c r="AR440" s="738"/>
      <c r="AS440" s="738"/>
      <c r="AT440" s="739"/>
      <c r="AU440" s="589"/>
      <c r="AV440" s="590"/>
      <c r="AW440" s="590"/>
      <c r="AX440" s="591"/>
    </row>
    <row r="441" spans="1:50" ht="24" hidden="1" customHeight="1" x14ac:dyDescent="0.15">
      <c r="A441" s="586">
        <v>9</v>
      </c>
      <c r="B441" s="586">
        <v>1</v>
      </c>
      <c r="C441" s="740"/>
      <c r="D441" s="480"/>
      <c r="E441" s="480"/>
      <c r="F441" s="480"/>
      <c r="G441" s="480"/>
      <c r="H441" s="480"/>
      <c r="I441" s="480"/>
      <c r="J441" s="480"/>
      <c r="K441" s="480"/>
      <c r="L441" s="698"/>
      <c r="M441" s="74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698"/>
      <c r="AK441" s="589"/>
      <c r="AL441" s="590"/>
      <c r="AM441" s="590"/>
      <c r="AN441" s="590"/>
      <c r="AO441" s="590"/>
      <c r="AP441" s="591"/>
      <c r="AQ441" s="697"/>
      <c r="AR441" s="738"/>
      <c r="AS441" s="738"/>
      <c r="AT441" s="739"/>
      <c r="AU441" s="589"/>
      <c r="AV441" s="590"/>
      <c r="AW441" s="590"/>
      <c r="AX441" s="591"/>
    </row>
    <row r="442" spans="1:50" ht="24" hidden="1" customHeight="1" x14ac:dyDescent="0.15">
      <c r="A442" s="586">
        <v>10</v>
      </c>
      <c r="B442" s="586">
        <v>1</v>
      </c>
      <c r="C442" s="740"/>
      <c r="D442" s="480"/>
      <c r="E442" s="480"/>
      <c r="F442" s="480"/>
      <c r="G442" s="480"/>
      <c r="H442" s="480"/>
      <c r="I442" s="480"/>
      <c r="J442" s="480"/>
      <c r="K442" s="480"/>
      <c r="L442" s="698"/>
      <c r="M442" s="74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698"/>
      <c r="AK442" s="589"/>
      <c r="AL442" s="590"/>
      <c r="AM442" s="590"/>
      <c r="AN442" s="590"/>
      <c r="AO442" s="590"/>
      <c r="AP442" s="591"/>
      <c r="AQ442" s="697"/>
      <c r="AR442" s="738"/>
      <c r="AS442" s="738"/>
      <c r="AT442" s="739"/>
      <c r="AU442" s="589"/>
      <c r="AV442" s="590"/>
      <c r="AW442" s="590"/>
      <c r="AX442" s="591"/>
    </row>
    <row r="443" spans="1:50" ht="24" hidden="1" customHeight="1" x14ac:dyDescent="0.15">
      <c r="A443" s="586">
        <v>11</v>
      </c>
      <c r="B443" s="586">
        <v>1</v>
      </c>
      <c r="C443" s="740"/>
      <c r="D443" s="480"/>
      <c r="E443" s="480"/>
      <c r="F443" s="480"/>
      <c r="G443" s="480"/>
      <c r="H443" s="480"/>
      <c r="I443" s="480"/>
      <c r="J443" s="480"/>
      <c r="K443" s="480"/>
      <c r="L443" s="698"/>
      <c r="M443" s="74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698"/>
      <c r="AK443" s="589"/>
      <c r="AL443" s="590"/>
      <c r="AM443" s="590"/>
      <c r="AN443" s="590"/>
      <c r="AO443" s="590"/>
      <c r="AP443" s="591"/>
      <c r="AQ443" s="697"/>
      <c r="AR443" s="738"/>
      <c r="AS443" s="738"/>
      <c r="AT443" s="739"/>
      <c r="AU443" s="589"/>
      <c r="AV443" s="590"/>
      <c r="AW443" s="590"/>
      <c r="AX443" s="591"/>
    </row>
    <row r="444" spans="1:50" ht="24" hidden="1" customHeight="1" x14ac:dyDescent="0.15">
      <c r="A444" s="586">
        <v>12</v>
      </c>
      <c r="B444" s="586">
        <v>1</v>
      </c>
      <c r="C444" s="740"/>
      <c r="D444" s="480"/>
      <c r="E444" s="480"/>
      <c r="F444" s="480"/>
      <c r="G444" s="480"/>
      <c r="H444" s="480"/>
      <c r="I444" s="480"/>
      <c r="J444" s="480"/>
      <c r="K444" s="480"/>
      <c r="L444" s="698"/>
      <c r="M444" s="74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698"/>
      <c r="AK444" s="589"/>
      <c r="AL444" s="590"/>
      <c r="AM444" s="590"/>
      <c r="AN444" s="590"/>
      <c r="AO444" s="590"/>
      <c r="AP444" s="591"/>
      <c r="AQ444" s="697"/>
      <c r="AR444" s="738"/>
      <c r="AS444" s="738"/>
      <c r="AT444" s="739"/>
      <c r="AU444" s="589"/>
      <c r="AV444" s="590"/>
      <c r="AW444" s="590"/>
      <c r="AX444" s="591"/>
    </row>
    <row r="445" spans="1:50" ht="24" hidden="1" customHeight="1" x14ac:dyDescent="0.15">
      <c r="A445" s="586">
        <v>13</v>
      </c>
      <c r="B445" s="586">
        <v>1</v>
      </c>
      <c r="C445" s="740"/>
      <c r="D445" s="480"/>
      <c r="E445" s="480"/>
      <c r="F445" s="480"/>
      <c r="G445" s="480"/>
      <c r="H445" s="480"/>
      <c r="I445" s="480"/>
      <c r="J445" s="480"/>
      <c r="K445" s="480"/>
      <c r="L445" s="698"/>
      <c r="M445" s="74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698"/>
      <c r="AK445" s="589"/>
      <c r="AL445" s="590"/>
      <c r="AM445" s="590"/>
      <c r="AN445" s="590"/>
      <c r="AO445" s="590"/>
      <c r="AP445" s="591"/>
      <c r="AQ445" s="697"/>
      <c r="AR445" s="738"/>
      <c r="AS445" s="738"/>
      <c r="AT445" s="739"/>
      <c r="AU445" s="589"/>
      <c r="AV445" s="590"/>
      <c r="AW445" s="590"/>
      <c r="AX445" s="591"/>
    </row>
    <row r="446" spans="1:50" ht="24" hidden="1" customHeight="1" x14ac:dyDescent="0.15">
      <c r="A446" s="586">
        <v>14</v>
      </c>
      <c r="B446" s="586">
        <v>1</v>
      </c>
      <c r="C446" s="740"/>
      <c r="D446" s="480"/>
      <c r="E446" s="480"/>
      <c r="F446" s="480"/>
      <c r="G446" s="480"/>
      <c r="H446" s="480"/>
      <c r="I446" s="480"/>
      <c r="J446" s="480"/>
      <c r="K446" s="480"/>
      <c r="L446" s="698"/>
      <c r="M446" s="74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698"/>
      <c r="AK446" s="589"/>
      <c r="AL446" s="590"/>
      <c r="AM446" s="590"/>
      <c r="AN446" s="590"/>
      <c r="AO446" s="590"/>
      <c r="AP446" s="591"/>
      <c r="AQ446" s="697"/>
      <c r="AR446" s="738"/>
      <c r="AS446" s="738"/>
      <c r="AT446" s="739"/>
      <c r="AU446" s="589"/>
      <c r="AV446" s="590"/>
      <c r="AW446" s="590"/>
      <c r="AX446" s="591"/>
    </row>
    <row r="447" spans="1:50" ht="24" hidden="1" customHeight="1" x14ac:dyDescent="0.15">
      <c r="A447" s="586">
        <v>15</v>
      </c>
      <c r="B447" s="586">
        <v>1</v>
      </c>
      <c r="C447" s="740"/>
      <c r="D447" s="480"/>
      <c r="E447" s="480"/>
      <c r="F447" s="480"/>
      <c r="G447" s="480"/>
      <c r="H447" s="480"/>
      <c r="I447" s="480"/>
      <c r="J447" s="480"/>
      <c r="K447" s="480"/>
      <c r="L447" s="698"/>
      <c r="M447" s="74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698"/>
      <c r="AK447" s="589"/>
      <c r="AL447" s="590"/>
      <c r="AM447" s="590"/>
      <c r="AN447" s="590"/>
      <c r="AO447" s="590"/>
      <c r="AP447" s="591"/>
      <c r="AQ447" s="697"/>
      <c r="AR447" s="738"/>
      <c r="AS447" s="738"/>
      <c r="AT447" s="739"/>
      <c r="AU447" s="589"/>
      <c r="AV447" s="590"/>
      <c r="AW447" s="590"/>
      <c r="AX447" s="591"/>
    </row>
    <row r="448" spans="1:50" ht="24" hidden="1" customHeight="1" x14ac:dyDescent="0.15">
      <c r="A448" s="586">
        <v>16</v>
      </c>
      <c r="B448" s="586">
        <v>1</v>
      </c>
      <c r="C448" s="740"/>
      <c r="D448" s="480"/>
      <c r="E448" s="480"/>
      <c r="F448" s="480"/>
      <c r="G448" s="480"/>
      <c r="H448" s="480"/>
      <c r="I448" s="480"/>
      <c r="J448" s="480"/>
      <c r="K448" s="480"/>
      <c r="L448" s="698"/>
      <c r="M448" s="74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698"/>
      <c r="AK448" s="589"/>
      <c r="AL448" s="590"/>
      <c r="AM448" s="590"/>
      <c r="AN448" s="590"/>
      <c r="AO448" s="590"/>
      <c r="AP448" s="591"/>
      <c r="AQ448" s="697"/>
      <c r="AR448" s="738"/>
      <c r="AS448" s="738"/>
      <c r="AT448" s="739"/>
      <c r="AU448" s="589"/>
      <c r="AV448" s="590"/>
      <c r="AW448" s="590"/>
      <c r="AX448" s="591"/>
    </row>
    <row r="449" spans="1:50" ht="24" hidden="1" customHeight="1" x14ac:dyDescent="0.15">
      <c r="A449" s="586">
        <v>17</v>
      </c>
      <c r="B449" s="586">
        <v>1</v>
      </c>
      <c r="C449" s="740"/>
      <c r="D449" s="480"/>
      <c r="E449" s="480"/>
      <c r="F449" s="480"/>
      <c r="G449" s="480"/>
      <c r="H449" s="480"/>
      <c r="I449" s="480"/>
      <c r="J449" s="480"/>
      <c r="K449" s="480"/>
      <c r="L449" s="698"/>
      <c r="M449" s="74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698"/>
      <c r="AK449" s="589"/>
      <c r="AL449" s="590"/>
      <c r="AM449" s="590"/>
      <c r="AN449" s="590"/>
      <c r="AO449" s="590"/>
      <c r="AP449" s="591"/>
      <c r="AQ449" s="697"/>
      <c r="AR449" s="738"/>
      <c r="AS449" s="738"/>
      <c r="AT449" s="739"/>
      <c r="AU449" s="589"/>
      <c r="AV449" s="590"/>
      <c r="AW449" s="590"/>
      <c r="AX449" s="591"/>
    </row>
    <row r="450" spans="1:50" ht="24" hidden="1" customHeight="1" x14ac:dyDescent="0.15">
      <c r="A450" s="586">
        <v>18</v>
      </c>
      <c r="B450" s="586">
        <v>1</v>
      </c>
      <c r="C450" s="740"/>
      <c r="D450" s="480"/>
      <c r="E450" s="480"/>
      <c r="F450" s="480"/>
      <c r="G450" s="480"/>
      <c r="H450" s="480"/>
      <c r="I450" s="480"/>
      <c r="J450" s="480"/>
      <c r="K450" s="480"/>
      <c r="L450" s="698"/>
      <c r="M450" s="74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698"/>
      <c r="AK450" s="589"/>
      <c r="AL450" s="590"/>
      <c r="AM450" s="590"/>
      <c r="AN450" s="590"/>
      <c r="AO450" s="590"/>
      <c r="AP450" s="591"/>
      <c r="AQ450" s="697"/>
      <c r="AR450" s="738"/>
      <c r="AS450" s="738"/>
      <c r="AT450" s="739"/>
      <c r="AU450" s="589"/>
      <c r="AV450" s="590"/>
      <c r="AW450" s="590"/>
      <c r="AX450" s="591"/>
    </row>
    <row r="451" spans="1:50" ht="24" hidden="1" customHeight="1" x14ac:dyDescent="0.15">
      <c r="A451" s="586">
        <v>19</v>
      </c>
      <c r="B451" s="586">
        <v>1</v>
      </c>
      <c r="C451" s="740"/>
      <c r="D451" s="480"/>
      <c r="E451" s="480"/>
      <c r="F451" s="480"/>
      <c r="G451" s="480"/>
      <c r="H451" s="480"/>
      <c r="I451" s="480"/>
      <c r="J451" s="480"/>
      <c r="K451" s="480"/>
      <c r="L451" s="698"/>
      <c r="M451" s="74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698"/>
      <c r="AK451" s="589"/>
      <c r="AL451" s="590"/>
      <c r="AM451" s="590"/>
      <c r="AN451" s="590"/>
      <c r="AO451" s="590"/>
      <c r="AP451" s="591"/>
      <c r="AQ451" s="697"/>
      <c r="AR451" s="738"/>
      <c r="AS451" s="738"/>
      <c r="AT451" s="739"/>
      <c r="AU451" s="589"/>
      <c r="AV451" s="590"/>
      <c r="AW451" s="590"/>
      <c r="AX451" s="591"/>
    </row>
    <row r="452" spans="1:50" ht="24" hidden="1" customHeight="1" x14ac:dyDescent="0.15">
      <c r="A452" s="586">
        <v>20</v>
      </c>
      <c r="B452" s="586">
        <v>1</v>
      </c>
      <c r="C452" s="740"/>
      <c r="D452" s="480"/>
      <c r="E452" s="480"/>
      <c r="F452" s="480"/>
      <c r="G452" s="480"/>
      <c r="H452" s="480"/>
      <c r="I452" s="480"/>
      <c r="J452" s="480"/>
      <c r="K452" s="480"/>
      <c r="L452" s="698"/>
      <c r="M452" s="74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698"/>
      <c r="AK452" s="589"/>
      <c r="AL452" s="590"/>
      <c r="AM452" s="590"/>
      <c r="AN452" s="590"/>
      <c r="AO452" s="590"/>
      <c r="AP452" s="591"/>
      <c r="AQ452" s="697"/>
      <c r="AR452" s="738"/>
      <c r="AS452" s="738"/>
      <c r="AT452" s="739"/>
      <c r="AU452" s="589"/>
      <c r="AV452" s="590"/>
      <c r="AW452" s="590"/>
      <c r="AX452" s="591"/>
    </row>
    <row r="453" spans="1:50" ht="24" hidden="1" customHeight="1" x14ac:dyDescent="0.15">
      <c r="A453" s="586">
        <v>21</v>
      </c>
      <c r="B453" s="586">
        <v>1</v>
      </c>
      <c r="C453" s="740"/>
      <c r="D453" s="480"/>
      <c r="E453" s="480"/>
      <c r="F453" s="480"/>
      <c r="G453" s="480"/>
      <c r="H453" s="480"/>
      <c r="I453" s="480"/>
      <c r="J453" s="480"/>
      <c r="K453" s="480"/>
      <c r="L453" s="698"/>
      <c r="M453" s="74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698"/>
      <c r="AK453" s="589"/>
      <c r="AL453" s="590"/>
      <c r="AM453" s="590"/>
      <c r="AN453" s="590"/>
      <c r="AO453" s="590"/>
      <c r="AP453" s="591"/>
      <c r="AQ453" s="697"/>
      <c r="AR453" s="738"/>
      <c r="AS453" s="738"/>
      <c r="AT453" s="739"/>
      <c r="AU453" s="589"/>
      <c r="AV453" s="590"/>
      <c r="AW453" s="590"/>
      <c r="AX453" s="591"/>
    </row>
    <row r="454" spans="1:50" ht="24" hidden="1" customHeight="1" x14ac:dyDescent="0.15">
      <c r="A454" s="586">
        <v>22</v>
      </c>
      <c r="B454" s="586">
        <v>1</v>
      </c>
      <c r="C454" s="740"/>
      <c r="D454" s="480"/>
      <c r="E454" s="480"/>
      <c r="F454" s="480"/>
      <c r="G454" s="480"/>
      <c r="H454" s="480"/>
      <c r="I454" s="480"/>
      <c r="J454" s="480"/>
      <c r="K454" s="480"/>
      <c r="L454" s="698"/>
      <c r="M454" s="74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698"/>
      <c r="AK454" s="589"/>
      <c r="AL454" s="590"/>
      <c r="AM454" s="590"/>
      <c r="AN454" s="590"/>
      <c r="AO454" s="590"/>
      <c r="AP454" s="591"/>
      <c r="AQ454" s="697"/>
      <c r="AR454" s="738"/>
      <c r="AS454" s="738"/>
      <c r="AT454" s="739"/>
      <c r="AU454" s="589"/>
      <c r="AV454" s="590"/>
      <c r="AW454" s="590"/>
      <c r="AX454" s="591"/>
    </row>
    <row r="455" spans="1:50" ht="24" hidden="1" customHeight="1" x14ac:dyDescent="0.15">
      <c r="A455" s="586">
        <v>23</v>
      </c>
      <c r="B455" s="586">
        <v>1</v>
      </c>
      <c r="C455" s="740"/>
      <c r="D455" s="480"/>
      <c r="E455" s="480"/>
      <c r="F455" s="480"/>
      <c r="G455" s="480"/>
      <c r="H455" s="480"/>
      <c r="I455" s="480"/>
      <c r="J455" s="480"/>
      <c r="K455" s="480"/>
      <c r="L455" s="698"/>
      <c r="M455" s="74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698"/>
      <c r="AK455" s="589"/>
      <c r="AL455" s="590"/>
      <c r="AM455" s="590"/>
      <c r="AN455" s="590"/>
      <c r="AO455" s="590"/>
      <c r="AP455" s="591"/>
      <c r="AQ455" s="697"/>
      <c r="AR455" s="738"/>
      <c r="AS455" s="738"/>
      <c r="AT455" s="739"/>
      <c r="AU455" s="589"/>
      <c r="AV455" s="590"/>
      <c r="AW455" s="590"/>
      <c r="AX455" s="591"/>
    </row>
    <row r="456" spans="1:50" ht="24" hidden="1" customHeight="1" x14ac:dyDescent="0.15">
      <c r="A456" s="586">
        <v>24</v>
      </c>
      <c r="B456" s="586">
        <v>1</v>
      </c>
      <c r="C456" s="740"/>
      <c r="D456" s="480"/>
      <c r="E456" s="480"/>
      <c r="F456" s="480"/>
      <c r="G456" s="480"/>
      <c r="H456" s="480"/>
      <c r="I456" s="480"/>
      <c r="J456" s="480"/>
      <c r="K456" s="480"/>
      <c r="L456" s="698"/>
      <c r="M456" s="74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698"/>
      <c r="AK456" s="589"/>
      <c r="AL456" s="590"/>
      <c r="AM456" s="590"/>
      <c r="AN456" s="590"/>
      <c r="AO456" s="590"/>
      <c r="AP456" s="591"/>
      <c r="AQ456" s="697"/>
      <c r="AR456" s="738"/>
      <c r="AS456" s="738"/>
      <c r="AT456" s="739"/>
      <c r="AU456" s="589"/>
      <c r="AV456" s="590"/>
      <c r="AW456" s="590"/>
      <c r="AX456" s="591"/>
    </row>
    <row r="457" spans="1:50" ht="24" hidden="1" customHeight="1" x14ac:dyDescent="0.15">
      <c r="A457" s="586">
        <v>25</v>
      </c>
      <c r="B457" s="586">
        <v>1</v>
      </c>
      <c r="C457" s="740"/>
      <c r="D457" s="480"/>
      <c r="E457" s="480"/>
      <c r="F457" s="480"/>
      <c r="G457" s="480"/>
      <c r="H457" s="480"/>
      <c r="I457" s="480"/>
      <c r="J457" s="480"/>
      <c r="K457" s="480"/>
      <c r="L457" s="698"/>
      <c r="M457" s="74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698"/>
      <c r="AK457" s="589"/>
      <c r="AL457" s="590"/>
      <c r="AM457" s="590"/>
      <c r="AN457" s="590"/>
      <c r="AO457" s="590"/>
      <c r="AP457" s="591"/>
      <c r="AQ457" s="697"/>
      <c r="AR457" s="738"/>
      <c r="AS457" s="738"/>
      <c r="AT457" s="739"/>
      <c r="AU457" s="589"/>
      <c r="AV457" s="590"/>
      <c r="AW457" s="590"/>
      <c r="AX457" s="591"/>
    </row>
    <row r="458" spans="1:50" ht="24" hidden="1" customHeight="1" x14ac:dyDescent="0.15">
      <c r="A458" s="586">
        <v>26</v>
      </c>
      <c r="B458" s="586">
        <v>1</v>
      </c>
      <c r="C458" s="740"/>
      <c r="D458" s="480"/>
      <c r="E458" s="480"/>
      <c r="F458" s="480"/>
      <c r="G458" s="480"/>
      <c r="H458" s="480"/>
      <c r="I458" s="480"/>
      <c r="J458" s="480"/>
      <c r="K458" s="480"/>
      <c r="L458" s="698"/>
      <c r="M458" s="74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698"/>
      <c r="AK458" s="589"/>
      <c r="AL458" s="590"/>
      <c r="AM458" s="590"/>
      <c r="AN458" s="590"/>
      <c r="AO458" s="590"/>
      <c r="AP458" s="591"/>
      <c r="AQ458" s="697"/>
      <c r="AR458" s="738"/>
      <c r="AS458" s="738"/>
      <c r="AT458" s="739"/>
      <c r="AU458" s="589"/>
      <c r="AV458" s="590"/>
      <c r="AW458" s="590"/>
      <c r="AX458" s="591"/>
    </row>
    <row r="459" spans="1:50" ht="24" hidden="1" customHeight="1" x14ac:dyDescent="0.15">
      <c r="A459" s="586">
        <v>27</v>
      </c>
      <c r="B459" s="586">
        <v>1</v>
      </c>
      <c r="C459" s="740"/>
      <c r="D459" s="480"/>
      <c r="E459" s="480"/>
      <c r="F459" s="480"/>
      <c r="G459" s="480"/>
      <c r="H459" s="480"/>
      <c r="I459" s="480"/>
      <c r="J459" s="480"/>
      <c r="K459" s="480"/>
      <c r="L459" s="698"/>
      <c r="M459" s="74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698"/>
      <c r="AK459" s="589"/>
      <c r="AL459" s="590"/>
      <c r="AM459" s="590"/>
      <c r="AN459" s="590"/>
      <c r="AO459" s="590"/>
      <c r="AP459" s="591"/>
      <c r="AQ459" s="697"/>
      <c r="AR459" s="738"/>
      <c r="AS459" s="738"/>
      <c r="AT459" s="739"/>
      <c r="AU459" s="589"/>
      <c r="AV459" s="590"/>
      <c r="AW459" s="590"/>
      <c r="AX459" s="591"/>
    </row>
    <row r="460" spans="1:50" ht="24" hidden="1" customHeight="1" x14ac:dyDescent="0.15">
      <c r="A460" s="586">
        <v>28</v>
      </c>
      <c r="B460" s="586">
        <v>1</v>
      </c>
      <c r="C460" s="740"/>
      <c r="D460" s="480"/>
      <c r="E460" s="480"/>
      <c r="F460" s="480"/>
      <c r="G460" s="480"/>
      <c r="H460" s="480"/>
      <c r="I460" s="480"/>
      <c r="J460" s="480"/>
      <c r="K460" s="480"/>
      <c r="L460" s="698"/>
      <c r="M460" s="74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698"/>
      <c r="AK460" s="589"/>
      <c r="AL460" s="590"/>
      <c r="AM460" s="590"/>
      <c r="AN460" s="590"/>
      <c r="AO460" s="590"/>
      <c r="AP460" s="591"/>
      <c r="AQ460" s="697"/>
      <c r="AR460" s="738"/>
      <c r="AS460" s="738"/>
      <c r="AT460" s="739"/>
      <c r="AU460" s="589"/>
      <c r="AV460" s="590"/>
      <c r="AW460" s="590"/>
      <c r="AX460" s="591"/>
    </row>
    <row r="461" spans="1:50" ht="24" hidden="1" customHeight="1" x14ac:dyDescent="0.15">
      <c r="A461" s="586">
        <v>29</v>
      </c>
      <c r="B461" s="586">
        <v>1</v>
      </c>
      <c r="C461" s="740"/>
      <c r="D461" s="480"/>
      <c r="E461" s="480"/>
      <c r="F461" s="480"/>
      <c r="G461" s="480"/>
      <c r="H461" s="480"/>
      <c r="I461" s="480"/>
      <c r="J461" s="480"/>
      <c r="K461" s="480"/>
      <c r="L461" s="698"/>
      <c r="M461" s="74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698"/>
      <c r="AK461" s="589"/>
      <c r="AL461" s="590"/>
      <c r="AM461" s="590"/>
      <c r="AN461" s="590"/>
      <c r="AO461" s="590"/>
      <c r="AP461" s="591"/>
      <c r="AQ461" s="697"/>
      <c r="AR461" s="738"/>
      <c r="AS461" s="738"/>
      <c r="AT461" s="739"/>
      <c r="AU461" s="589"/>
      <c r="AV461" s="590"/>
      <c r="AW461" s="590"/>
      <c r="AX461" s="591"/>
    </row>
    <row r="462" spans="1:50" ht="24" hidden="1" customHeight="1" x14ac:dyDescent="0.15">
      <c r="A462" s="586">
        <v>30</v>
      </c>
      <c r="B462" s="586">
        <v>1</v>
      </c>
      <c r="C462" s="740"/>
      <c r="D462" s="480"/>
      <c r="E462" s="480"/>
      <c r="F462" s="480"/>
      <c r="G462" s="480"/>
      <c r="H462" s="480"/>
      <c r="I462" s="480"/>
      <c r="J462" s="480"/>
      <c r="K462" s="480"/>
      <c r="L462" s="698"/>
      <c r="M462" s="74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698"/>
      <c r="AK462" s="589"/>
      <c r="AL462" s="590"/>
      <c r="AM462" s="590"/>
      <c r="AN462" s="590"/>
      <c r="AO462" s="590"/>
      <c r="AP462" s="591"/>
      <c r="AQ462" s="697"/>
      <c r="AR462" s="738"/>
      <c r="AS462" s="738"/>
      <c r="AT462" s="739"/>
      <c r="AU462" s="589"/>
      <c r="AV462" s="590"/>
      <c r="AW462" s="590"/>
      <c r="AX462" s="591"/>
    </row>
    <row r="463" spans="1:50" ht="7.5" customHeight="1" x14ac:dyDescent="0.15"/>
    <row r="464" spans="1:50" x14ac:dyDescent="0.15">
      <c r="A464" s="9"/>
      <c r="B464" s="70" t="s">
        <v>415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94" t="s">
        <v>31</v>
      </c>
      <c r="D465" s="95"/>
      <c r="E465" s="95"/>
      <c r="F465" s="95"/>
      <c r="G465" s="95"/>
      <c r="H465" s="95"/>
      <c r="I465" s="95"/>
      <c r="J465" s="95"/>
      <c r="K465" s="95"/>
      <c r="L465" s="96"/>
      <c r="M465" s="94" t="s">
        <v>32</v>
      </c>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6"/>
      <c r="AK465" s="746" t="s">
        <v>33</v>
      </c>
      <c r="AL465" s="747"/>
      <c r="AM465" s="747"/>
      <c r="AN465" s="747"/>
      <c r="AO465" s="747"/>
      <c r="AP465" s="748"/>
      <c r="AQ465" s="94" t="s">
        <v>23</v>
      </c>
      <c r="AR465" s="95"/>
      <c r="AS465" s="95"/>
      <c r="AT465" s="96"/>
      <c r="AU465" s="94" t="s">
        <v>24</v>
      </c>
      <c r="AV465" s="95"/>
      <c r="AW465" s="95"/>
      <c r="AX465" s="96"/>
    </row>
    <row r="466" spans="1:50" ht="53.25" customHeight="1" x14ac:dyDescent="0.15">
      <c r="A466" s="586">
        <v>1</v>
      </c>
      <c r="B466" s="586">
        <v>1</v>
      </c>
      <c r="C466" s="697" t="s">
        <v>541</v>
      </c>
      <c r="D466" s="738"/>
      <c r="E466" s="738"/>
      <c r="F466" s="738"/>
      <c r="G466" s="738"/>
      <c r="H466" s="738"/>
      <c r="I466" s="738"/>
      <c r="J466" s="738"/>
      <c r="K466" s="738"/>
      <c r="L466" s="739"/>
      <c r="M466" s="740" t="s">
        <v>542</v>
      </c>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698"/>
      <c r="AK466" s="589">
        <v>5</v>
      </c>
      <c r="AL466" s="590"/>
      <c r="AM466" s="590"/>
      <c r="AN466" s="590"/>
      <c r="AO466" s="590"/>
      <c r="AP466" s="591"/>
      <c r="AQ466" s="741" t="s">
        <v>609</v>
      </c>
      <c r="AR466" s="742"/>
      <c r="AS466" s="742"/>
      <c r="AT466" s="743"/>
      <c r="AU466" s="701" t="s">
        <v>598</v>
      </c>
      <c r="AV466" s="744"/>
      <c r="AW466" s="744"/>
      <c r="AX466" s="745"/>
    </row>
    <row r="467" spans="1:50" ht="24" hidden="1"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hidden="1" x14ac:dyDescent="0.15">
      <c r="A497" s="9"/>
      <c r="B497" s="70" t="s">
        <v>416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6"/>
      <c r="B498" s="586"/>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94" t="s">
        <v>33</v>
      </c>
      <c r="AL498" s="245"/>
      <c r="AM498" s="245"/>
      <c r="AN498" s="245"/>
      <c r="AO498" s="245"/>
      <c r="AP498" s="245"/>
      <c r="AQ498" s="245" t="s">
        <v>23</v>
      </c>
      <c r="AR498" s="245"/>
      <c r="AS498" s="245"/>
      <c r="AT498" s="245"/>
      <c r="AU498" s="94" t="s">
        <v>24</v>
      </c>
      <c r="AV498" s="95"/>
      <c r="AW498" s="95"/>
      <c r="AX498" s="595"/>
    </row>
    <row r="499" spans="1:50" ht="24" hidden="1"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hidden="1"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hidden="1"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hidden="1"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hidden="1"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hidden="1"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hidden="1"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hidden="1"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hidden="1"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hidden="1"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hidden="1"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hidden="1"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hidden="1"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hidden="1"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hidden="1"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hidden="1"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hidden="1"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hidden="1"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hidden="1"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hidden="1"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hidden="1"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hidden="1"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hidden="1"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hidden="1"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hidden="1"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hidden="1"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hidden="1"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hidden="1"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hidden="1"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hidden="1"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29" spans="1:50" hidden="1" x14ac:dyDescent="0.15"/>
    <row r="530" spans="1:50" hidden="1" x14ac:dyDescent="0.15">
      <c r="A530" s="9"/>
      <c r="B530" s="70" t="s">
        <v>417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6"/>
      <c r="B531" s="586"/>
      <c r="C531" s="245" t="s">
        <v>391</v>
      </c>
      <c r="D531" s="245"/>
      <c r="E531" s="245"/>
      <c r="F531" s="245"/>
      <c r="G531" s="245"/>
      <c r="H531" s="245"/>
      <c r="I531" s="245"/>
      <c r="J531" s="245"/>
      <c r="K531" s="245"/>
      <c r="L531" s="245"/>
      <c r="M531" s="245" t="s">
        <v>392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94" t="s">
        <v>393</v>
      </c>
      <c r="AL531" s="245"/>
      <c r="AM531" s="245"/>
      <c r="AN531" s="245"/>
      <c r="AO531" s="245"/>
      <c r="AP531" s="245"/>
      <c r="AQ531" s="245" t="s">
        <v>23</v>
      </c>
      <c r="AR531" s="245"/>
      <c r="AS531" s="245"/>
      <c r="AT531" s="245"/>
      <c r="AU531" s="94" t="s">
        <v>24</v>
      </c>
      <c r="AV531" s="95"/>
      <c r="AW531" s="95"/>
      <c r="AX531" s="595"/>
    </row>
    <row r="532" spans="1:50" ht="24" hidden="1"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hidden="1"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hidden="1"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hidden="1"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hidden="1"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hidden="1"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hidden="1"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hidden="1"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hidden="1"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hidden="1"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hidden="1"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hidden="1"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hidden="1"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hidden="1"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hidden="1"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hidden="1"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hidden="1"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hidden="1"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hidden="1"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hidden="1"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hidden="1"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hidden="1"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hidden="1"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hidden="1"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hidden="1"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hidden="1"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hidden="1"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hidden="1"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hidden="1"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hidden="1"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6"/>
      <c r="B564" s="586"/>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94" t="s">
        <v>33</v>
      </c>
      <c r="AL564" s="245"/>
      <c r="AM564" s="245"/>
      <c r="AN564" s="245"/>
      <c r="AO564" s="245"/>
      <c r="AP564" s="245"/>
      <c r="AQ564" s="245" t="s">
        <v>23</v>
      </c>
      <c r="AR564" s="245"/>
      <c r="AS564" s="245"/>
      <c r="AT564" s="245"/>
      <c r="AU564" s="94" t="s">
        <v>24</v>
      </c>
      <c r="AV564" s="95"/>
      <c r="AW564" s="95"/>
      <c r="AX564" s="595"/>
    </row>
    <row r="565" spans="1:50" ht="24" hidden="1"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hidden="1"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hidden="1"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hidden="1"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hidden="1"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hidden="1"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hidden="1"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hidden="1"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hidden="1"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hidden="1"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hidden="1"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hidden="1"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hidden="1"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hidden="1"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hidden="1"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hidden="1"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hidden="1"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hidden="1"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hidden="1"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hidden="1"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hidden="1"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hidden="1"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hidden="1"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hidden="1"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hidden="1"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hidden="1"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hidden="1"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hidden="1"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hidden="1"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hidden="1"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5" spans="1:50" hidden="1" x14ac:dyDescent="0.15"/>
    <row r="596" spans="1:50" hidden="1" x14ac:dyDescent="0.15">
      <c r="A596" s="9"/>
      <c r="B596" s="70" t="s">
        <v>419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6"/>
      <c r="B597" s="586"/>
      <c r="C597" s="245" t="s">
        <v>391</v>
      </c>
      <c r="D597" s="245"/>
      <c r="E597" s="245"/>
      <c r="F597" s="245"/>
      <c r="G597" s="245"/>
      <c r="H597" s="245"/>
      <c r="I597" s="245"/>
      <c r="J597" s="245"/>
      <c r="K597" s="245"/>
      <c r="L597" s="245"/>
      <c r="M597" s="245" t="s">
        <v>392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94" t="s">
        <v>393</v>
      </c>
      <c r="AL597" s="245"/>
      <c r="AM597" s="245"/>
      <c r="AN597" s="245"/>
      <c r="AO597" s="245"/>
      <c r="AP597" s="245"/>
      <c r="AQ597" s="245" t="s">
        <v>23</v>
      </c>
      <c r="AR597" s="245"/>
      <c r="AS597" s="245"/>
      <c r="AT597" s="245"/>
      <c r="AU597" s="94" t="s">
        <v>24</v>
      </c>
      <c r="AV597" s="95"/>
      <c r="AW597" s="95"/>
      <c r="AX597" s="595"/>
    </row>
    <row r="598" spans="1:50" ht="24" hidden="1"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hidden="1"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hidden="1"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hidden="1"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hidden="1"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hidden="1"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hidden="1"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hidden="1"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hidden="1"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hidden="1"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hidden="1"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hidden="1"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hidden="1"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hidden="1"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hidden="1"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hidden="1"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hidden="1"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hidden="1"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hidden="1"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hidden="1"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hidden="1"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hidden="1"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hidden="1"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hidden="1"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hidden="1"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hidden="1"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hidden="1"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hidden="1"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hidden="1"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hidden="1"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6"/>
      <c r="B630" s="586"/>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94" t="s">
        <v>33</v>
      </c>
      <c r="AL630" s="245"/>
      <c r="AM630" s="245"/>
      <c r="AN630" s="245"/>
      <c r="AO630" s="245"/>
      <c r="AP630" s="245"/>
      <c r="AQ630" s="245" t="s">
        <v>23</v>
      </c>
      <c r="AR630" s="245"/>
      <c r="AS630" s="245"/>
      <c r="AT630" s="245"/>
      <c r="AU630" s="94" t="s">
        <v>24</v>
      </c>
      <c r="AV630" s="95"/>
      <c r="AW630" s="95"/>
      <c r="AX630" s="595"/>
    </row>
    <row r="631" spans="1:50" ht="24" hidden="1"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hidden="1"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hidden="1"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hidden="1"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hidden="1"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hidden="1"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hidden="1"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hidden="1"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hidden="1"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hidden="1"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hidden="1"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hidden="1"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hidden="1"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hidden="1"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hidden="1"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hidden="1"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hidden="1"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hidden="1"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hidden="1"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hidden="1"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hidden="1"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hidden="1"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hidden="1"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hidden="1"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hidden="1"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hidden="1"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hidden="1"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hidden="1"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hidden="1"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hidden="1"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1" spans="1:50" hidden="1" x14ac:dyDescent="0.15"/>
    <row r="662" spans="1:50" hidden="1" x14ac:dyDescent="0.15">
      <c r="A662" s="9"/>
      <c r="B662" s="70" t="s">
        <v>420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6"/>
      <c r="B663" s="586"/>
      <c r="C663" s="245" t="s">
        <v>391</v>
      </c>
      <c r="D663" s="245"/>
      <c r="E663" s="245"/>
      <c r="F663" s="245"/>
      <c r="G663" s="245"/>
      <c r="H663" s="245"/>
      <c r="I663" s="245"/>
      <c r="J663" s="245"/>
      <c r="K663" s="245"/>
      <c r="L663" s="245"/>
      <c r="M663" s="245" t="s">
        <v>392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94" t="s">
        <v>393</v>
      </c>
      <c r="AL663" s="245"/>
      <c r="AM663" s="245"/>
      <c r="AN663" s="245"/>
      <c r="AO663" s="245"/>
      <c r="AP663" s="245"/>
      <c r="AQ663" s="245" t="s">
        <v>23</v>
      </c>
      <c r="AR663" s="245"/>
      <c r="AS663" s="245"/>
      <c r="AT663" s="245"/>
      <c r="AU663" s="94" t="s">
        <v>24</v>
      </c>
      <c r="AV663" s="95"/>
      <c r="AW663" s="95"/>
      <c r="AX663" s="595"/>
    </row>
    <row r="664" spans="1:50" ht="24" hidden="1"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hidden="1"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hidden="1"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hidden="1"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hidden="1"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hidden="1"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hidden="1"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hidden="1"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hidden="1"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hidden="1"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hidden="1"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hidden="1"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hidden="1"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hidden="1"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hidden="1"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hidden="1"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hidden="1"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hidden="1"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hidden="1"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hidden="1"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hidden="1"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hidden="1"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hidden="1"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hidden="1"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hidden="1"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hidden="1"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hidden="1"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hidden="1"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hidden="1"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hidden="1"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4" spans="1:50" hidden="1" x14ac:dyDescent="0.15"/>
    <row r="695" spans="1:50" hidden="1" x14ac:dyDescent="0.15">
      <c r="A695" s="9"/>
      <c r="B695" s="70" t="s">
        <v>421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6"/>
      <c r="B696" s="586"/>
      <c r="C696" s="245" t="s">
        <v>391</v>
      </c>
      <c r="D696" s="245"/>
      <c r="E696" s="245"/>
      <c r="F696" s="245"/>
      <c r="G696" s="245"/>
      <c r="H696" s="245"/>
      <c r="I696" s="245"/>
      <c r="J696" s="245"/>
      <c r="K696" s="245"/>
      <c r="L696" s="245"/>
      <c r="M696" s="245" t="s">
        <v>392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94" t="s">
        <v>393</v>
      </c>
      <c r="AL696" s="245"/>
      <c r="AM696" s="245"/>
      <c r="AN696" s="245"/>
      <c r="AO696" s="245"/>
      <c r="AP696" s="245"/>
      <c r="AQ696" s="245" t="s">
        <v>23</v>
      </c>
      <c r="AR696" s="245"/>
      <c r="AS696" s="245"/>
      <c r="AT696" s="245"/>
      <c r="AU696" s="94" t="s">
        <v>24</v>
      </c>
      <c r="AV696" s="95"/>
      <c r="AW696" s="95"/>
      <c r="AX696" s="595"/>
    </row>
    <row r="697" spans="1:50" ht="24" hidden="1"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hidden="1"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hidden="1"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hidden="1"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hidden="1"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hidden="1"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hidden="1"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hidden="1"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hidden="1"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hidden="1"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hidden="1"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hidden="1"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hidden="1"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hidden="1"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hidden="1"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hidden="1"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hidden="1"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hidden="1"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hidden="1"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hidden="1"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hidden="1"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hidden="1"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hidden="1"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hidden="1"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hidden="1"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hidden="1"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hidden="1"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hidden="1"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hidden="1"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hidden="1"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7" spans="1:50" hidden="1" x14ac:dyDescent="0.15"/>
    <row r="728" spans="1:50" hidden="1" x14ac:dyDescent="0.15">
      <c r="A728" s="9"/>
      <c r="B728" s="70" t="s">
        <v>422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6"/>
      <c r="B729" s="586"/>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94" t="s">
        <v>33</v>
      </c>
      <c r="AL729" s="245"/>
      <c r="AM729" s="245"/>
      <c r="AN729" s="245"/>
      <c r="AO729" s="245"/>
      <c r="AP729" s="245"/>
      <c r="AQ729" s="245" t="s">
        <v>23</v>
      </c>
      <c r="AR729" s="245"/>
      <c r="AS729" s="245"/>
      <c r="AT729" s="245"/>
      <c r="AU729" s="94" t="s">
        <v>24</v>
      </c>
      <c r="AV729" s="95"/>
      <c r="AW729" s="95"/>
      <c r="AX729" s="595"/>
    </row>
    <row r="730" spans="1:50" ht="24" hidden="1"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hidden="1"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hidden="1"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hidden="1"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hidden="1"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hidden="1"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hidden="1"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hidden="1"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hidden="1"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hidden="1"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hidden="1"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hidden="1"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hidden="1"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hidden="1"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hidden="1"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hidden="1"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hidden="1"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hidden="1"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hidden="1"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hidden="1"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hidden="1"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hidden="1"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hidden="1"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hidden="1"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hidden="1"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hidden="1"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hidden="1"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hidden="1"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hidden="1"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hidden="1"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0" spans="1:50" hidden="1" x14ac:dyDescent="0.15"/>
    <row r="761" spans="1:50" hidden="1" x14ac:dyDescent="0.15">
      <c r="A761" s="9"/>
      <c r="B761" s="70" t="s">
        <v>423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6"/>
      <c r="B762" s="586"/>
      <c r="C762" s="245" t="s">
        <v>391</v>
      </c>
      <c r="D762" s="245"/>
      <c r="E762" s="245"/>
      <c r="F762" s="245"/>
      <c r="G762" s="245"/>
      <c r="H762" s="245"/>
      <c r="I762" s="245"/>
      <c r="J762" s="245"/>
      <c r="K762" s="245"/>
      <c r="L762" s="245"/>
      <c r="M762" s="245" t="s">
        <v>392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94" t="s">
        <v>393</v>
      </c>
      <c r="AL762" s="245"/>
      <c r="AM762" s="245"/>
      <c r="AN762" s="245"/>
      <c r="AO762" s="245"/>
      <c r="AP762" s="245"/>
      <c r="AQ762" s="245" t="s">
        <v>23</v>
      </c>
      <c r="AR762" s="245"/>
      <c r="AS762" s="245"/>
      <c r="AT762" s="245"/>
      <c r="AU762" s="94" t="s">
        <v>24</v>
      </c>
      <c r="AV762" s="95"/>
      <c r="AW762" s="95"/>
      <c r="AX762" s="595"/>
    </row>
    <row r="763" spans="1:50" ht="24" hidden="1"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hidden="1"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hidden="1"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hidden="1"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hidden="1"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hidden="1"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hidden="1"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hidden="1"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hidden="1"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hidden="1"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hidden="1"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hidden="1"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hidden="1"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hidden="1"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hidden="1"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hidden="1"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hidden="1"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hidden="1"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hidden="1"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hidden="1"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hidden="1"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hidden="1"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hidden="1"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hidden="1"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hidden="1"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hidden="1"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hidden="1"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hidden="1"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hidden="1"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hidden="1"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3" spans="1:50" hidden="1" x14ac:dyDescent="0.15"/>
    <row r="794" spans="1:50" hidden="1" x14ac:dyDescent="0.15">
      <c r="A794" s="9"/>
      <c r="B794" s="70" t="s">
        <v>424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6"/>
      <c r="B795" s="586"/>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94" t="s">
        <v>33</v>
      </c>
      <c r="AL795" s="245"/>
      <c r="AM795" s="245"/>
      <c r="AN795" s="245"/>
      <c r="AO795" s="245"/>
      <c r="AP795" s="245"/>
      <c r="AQ795" s="245" t="s">
        <v>23</v>
      </c>
      <c r="AR795" s="245"/>
      <c r="AS795" s="245"/>
      <c r="AT795" s="245"/>
      <c r="AU795" s="94" t="s">
        <v>24</v>
      </c>
      <c r="AV795" s="95"/>
      <c r="AW795" s="95"/>
      <c r="AX795" s="595"/>
    </row>
    <row r="796" spans="1:50" ht="24" hidden="1"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hidden="1"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hidden="1"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hidden="1"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hidden="1"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hidden="1"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hidden="1"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hidden="1"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hidden="1"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hidden="1"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hidden="1"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hidden="1"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hidden="1"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hidden="1"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hidden="1"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hidden="1"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hidden="1"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hidden="1"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hidden="1"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hidden="1"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hidden="1"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hidden="1"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hidden="1"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hidden="1"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hidden="1"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hidden="1"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hidden="1"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hidden="1"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hidden="1"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hidden="1"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6"/>
      <c r="B828" s="586"/>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94" t="s">
        <v>33</v>
      </c>
      <c r="AL828" s="245"/>
      <c r="AM828" s="245"/>
      <c r="AN828" s="245"/>
      <c r="AO828" s="245"/>
      <c r="AP828" s="245"/>
      <c r="AQ828" s="245" t="s">
        <v>23</v>
      </c>
      <c r="AR828" s="245"/>
      <c r="AS828" s="245"/>
      <c r="AT828" s="245"/>
      <c r="AU828" s="94" t="s">
        <v>24</v>
      </c>
      <c r="AV828" s="95"/>
      <c r="AW828" s="95"/>
      <c r="AX828" s="595"/>
    </row>
    <row r="829" spans="1:50" ht="24" hidden="1"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hidden="1"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hidden="1"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hidden="1"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hidden="1"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hidden="1"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hidden="1"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hidden="1"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hidden="1"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hidden="1"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hidden="1"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hidden="1"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hidden="1"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hidden="1"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hidden="1"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hidden="1"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hidden="1"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hidden="1"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hidden="1"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hidden="1"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hidden="1"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hidden="1"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hidden="1"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hidden="1"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hidden="1"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hidden="1"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hidden="1"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hidden="1"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hidden="1"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hidden="1"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59" spans="1:50" hidden="1" x14ac:dyDescent="0.15"/>
    <row r="860" spans="1:50" hidden="1" x14ac:dyDescent="0.15">
      <c r="A860" s="9"/>
      <c r="B860" s="70" t="s">
        <v>426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6"/>
      <c r="B861" s="586"/>
      <c r="C861" s="245" t="s">
        <v>391</v>
      </c>
      <c r="D861" s="245"/>
      <c r="E861" s="245"/>
      <c r="F861" s="245"/>
      <c r="G861" s="245"/>
      <c r="H861" s="245"/>
      <c r="I861" s="245"/>
      <c r="J861" s="245"/>
      <c r="K861" s="245"/>
      <c r="L861" s="245"/>
      <c r="M861" s="245" t="s">
        <v>392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94" t="s">
        <v>393</v>
      </c>
      <c r="AL861" s="245"/>
      <c r="AM861" s="245"/>
      <c r="AN861" s="245"/>
      <c r="AO861" s="245"/>
      <c r="AP861" s="245"/>
      <c r="AQ861" s="245" t="s">
        <v>23</v>
      </c>
      <c r="AR861" s="245"/>
      <c r="AS861" s="245"/>
      <c r="AT861" s="245"/>
      <c r="AU861" s="94" t="s">
        <v>24</v>
      </c>
      <c r="AV861" s="95"/>
      <c r="AW861" s="95"/>
      <c r="AX861" s="595"/>
    </row>
    <row r="862" spans="1:50" ht="24" hidden="1"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hidden="1"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hidden="1"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hidden="1"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hidden="1"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hidden="1"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hidden="1"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hidden="1"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hidden="1"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hidden="1"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hidden="1"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hidden="1"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hidden="1"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hidden="1"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hidden="1"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hidden="1"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hidden="1"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hidden="1"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hidden="1"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hidden="1"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hidden="1"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hidden="1"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hidden="1"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hidden="1"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hidden="1"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hidden="1"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hidden="1"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hidden="1"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hidden="1"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hidden="1"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2" spans="1:50" hidden="1" x14ac:dyDescent="0.15"/>
    <row r="893" spans="1:50" hidden="1" x14ac:dyDescent="0.15">
      <c r="A893" s="9"/>
      <c r="B893" s="70" t="s">
        <v>427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6"/>
      <c r="B894" s="586"/>
      <c r="C894" s="245" t="s">
        <v>391</v>
      </c>
      <c r="D894" s="245"/>
      <c r="E894" s="245"/>
      <c r="F894" s="245"/>
      <c r="G894" s="245"/>
      <c r="H894" s="245"/>
      <c r="I894" s="245"/>
      <c r="J894" s="245"/>
      <c r="K894" s="245"/>
      <c r="L894" s="245"/>
      <c r="M894" s="245" t="s">
        <v>392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94" t="s">
        <v>393</v>
      </c>
      <c r="AL894" s="245"/>
      <c r="AM894" s="245"/>
      <c r="AN894" s="245"/>
      <c r="AO894" s="245"/>
      <c r="AP894" s="245"/>
      <c r="AQ894" s="245" t="s">
        <v>23</v>
      </c>
      <c r="AR894" s="245"/>
      <c r="AS894" s="245"/>
      <c r="AT894" s="245"/>
      <c r="AU894" s="94" t="s">
        <v>24</v>
      </c>
      <c r="AV894" s="95"/>
      <c r="AW894" s="95"/>
      <c r="AX894" s="595"/>
    </row>
    <row r="895" spans="1:50" ht="24" hidden="1"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hidden="1"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hidden="1"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hidden="1"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hidden="1"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hidden="1"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hidden="1"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hidden="1"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hidden="1"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hidden="1"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hidden="1"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hidden="1"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hidden="1"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hidden="1"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hidden="1"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hidden="1"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hidden="1"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hidden="1"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hidden="1"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hidden="1"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hidden="1"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hidden="1"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hidden="1"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hidden="1"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hidden="1"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hidden="1"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hidden="1"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hidden="1"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hidden="1"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hidden="1"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6"/>
      <c r="B927" s="586"/>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94" t="s">
        <v>33</v>
      </c>
      <c r="AL927" s="245"/>
      <c r="AM927" s="245"/>
      <c r="AN927" s="245"/>
      <c r="AO927" s="245"/>
      <c r="AP927" s="245"/>
      <c r="AQ927" s="245" t="s">
        <v>23</v>
      </c>
      <c r="AR927" s="245"/>
      <c r="AS927" s="245"/>
      <c r="AT927" s="245"/>
      <c r="AU927" s="94" t="s">
        <v>24</v>
      </c>
      <c r="AV927" s="95"/>
      <c r="AW927" s="95"/>
      <c r="AX927" s="595"/>
    </row>
    <row r="928" spans="1:50" ht="24" hidden="1"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hidden="1"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hidden="1"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hidden="1"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hidden="1"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hidden="1"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hidden="1"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hidden="1"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hidden="1"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hidden="1"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hidden="1"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hidden="1"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hidden="1"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hidden="1"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hidden="1"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hidden="1"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hidden="1"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hidden="1"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hidden="1"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hidden="1"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hidden="1"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hidden="1"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hidden="1"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hidden="1"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hidden="1"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hidden="1"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hidden="1"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hidden="1"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hidden="1"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hidden="1"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8" spans="1:50" hidden="1" x14ac:dyDescent="0.15"/>
    <row r="959" spans="1:50" hidden="1" x14ac:dyDescent="0.15">
      <c r="A959" s="9"/>
      <c r="B959" s="70" t="s">
        <v>428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6"/>
      <c r="B960" s="586"/>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94" t="s">
        <v>33</v>
      </c>
      <c r="AL960" s="245"/>
      <c r="AM960" s="245"/>
      <c r="AN960" s="245"/>
      <c r="AO960" s="245"/>
      <c r="AP960" s="245"/>
      <c r="AQ960" s="245" t="s">
        <v>23</v>
      </c>
      <c r="AR960" s="245"/>
      <c r="AS960" s="245"/>
      <c r="AT960" s="245"/>
      <c r="AU960" s="94" t="s">
        <v>24</v>
      </c>
      <c r="AV960" s="95"/>
      <c r="AW960" s="95"/>
      <c r="AX960" s="595"/>
    </row>
    <row r="961" spans="1:50" ht="24" hidden="1"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hidden="1"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hidden="1"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hidden="1"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hidden="1"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hidden="1"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hidden="1"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hidden="1"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hidden="1"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hidden="1"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hidden="1"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hidden="1"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hidden="1"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hidden="1"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hidden="1"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hidden="1"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hidden="1"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hidden="1"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hidden="1"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hidden="1"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hidden="1"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hidden="1"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hidden="1"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hidden="1"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hidden="1"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hidden="1"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hidden="1"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hidden="1"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hidden="1"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hidden="1"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1" spans="1:50" hidden="1" x14ac:dyDescent="0.15"/>
    <row r="992" spans="1:50" hidden="1" x14ac:dyDescent="0.15">
      <c r="A992" s="9"/>
      <c r="B992" s="70" t="s">
        <v>429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6"/>
      <c r="B993" s="586"/>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94" t="s">
        <v>33</v>
      </c>
      <c r="AL993" s="245"/>
      <c r="AM993" s="245"/>
      <c r="AN993" s="245"/>
      <c r="AO993" s="245"/>
      <c r="AP993" s="245"/>
      <c r="AQ993" s="245" t="s">
        <v>23</v>
      </c>
      <c r="AR993" s="245"/>
      <c r="AS993" s="245"/>
      <c r="AT993" s="245"/>
      <c r="AU993" s="94" t="s">
        <v>24</v>
      </c>
      <c r="AV993" s="95"/>
      <c r="AW993" s="95"/>
      <c r="AX993" s="595"/>
    </row>
    <row r="994" spans="1:50" ht="24" hidden="1"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hidden="1"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hidden="1"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hidden="1"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hidden="1"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hidden="1"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hidden="1"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hidden="1"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hidden="1"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hidden="1"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hidden="1"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hidden="1"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hidden="1"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hidden="1"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hidden="1"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hidden="1"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hidden="1"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hidden="1"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hidden="1"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hidden="1"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hidden="1"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hidden="1"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hidden="1"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hidden="1"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hidden="1"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hidden="1"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hidden="1"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hidden="1"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hidden="1"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hidden="1"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4" spans="1:50" hidden="1" x14ac:dyDescent="0.15"/>
    <row r="1025" spans="1:50" hidden="1" x14ac:dyDescent="0.15">
      <c r="A1025" s="9"/>
      <c r="B1025" s="70" t="s">
        <v>430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6"/>
      <c r="B1026" s="586"/>
      <c r="C1026" s="245" t="s">
        <v>431</v>
      </c>
      <c r="D1026" s="245"/>
      <c r="E1026" s="245"/>
      <c r="F1026" s="245"/>
      <c r="G1026" s="245"/>
      <c r="H1026" s="245"/>
      <c r="I1026" s="245"/>
      <c r="J1026" s="245"/>
      <c r="K1026" s="245"/>
      <c r="L1026" s="245"/>
      <c r="M1026" s="245" t="s">
        <v>432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94" t="s">
        <v>433</v>
      </c>
      <c r="AL1026" s="245"/>
      <c r="AM1026" s="245"/>
      <c r="AN1026" s="245"/>
      <c r="AO1026" s="245"/>
      <c r="AP1026" s="245"/>
      <c r="AQ1026" s="245" t="s">
        <v>23</v>
      </c>
      <c r="AR1026" s="245"/>
      <c r="AS1026" s="245"/>
      <c r="AT1026" s="245"/>
      <c r="AU1026" s="94" t="s">
        <v>24</v>
      </c>
      <c r="AV1026" s="95"/>
      <c r="AW1026" s="95"/>
      <c r="AX1026" s="595"/>
    </row>
    <row r="1027" spans="1:50" ht="24" hidden="1"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hidden="1"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hidden="1"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hidden="1"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hidden="1"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hidden="1"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hidden="1"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hidden="1"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hidden="1"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hidden="1"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hidden="1"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hidden="1"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hidden="1"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hidden="1"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hidden="1"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hidden="1"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hidden="1"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hidden="1"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hidden="1"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hidden="1"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hidden="1"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hidden="1"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hidden="1"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hidden="1"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hidden="1"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hidden="1"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hidden="1"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hidden="1"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hidden="1"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hidden="1"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7" spans="1:50" hidden="1" x14ac:dyDescent="0.15"/>
    <row r="1058" spans="1:50" hidden="1" x14ac:dyDescent="0.15">
      <c r="A1058" s="9"/>
      <c r="B1058" s="70" t="s">
        <v>434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6"/>
      <c r="B1059" s="586"/>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94" t="s">
        <v>33</v>
      </c>
      <c r="AL1059" s="245"/>
      <c r="AM1059" s="245"/>
      <c r="AN1059" s="245"/>
      <c r="AO1059" s="245"/>
      <c r="AP1059" s="245"/>
      <c r="AQ1059" s="245" t="s">
        <v>23</v>
      </c>
      <c r="AR1059" s="245"/>
      <c r="AS1059" s="245"/>
      <c r="AT1059" s="245"/>
      <c r="AU1059" s="94" t="s">
        <v>24</v>
      </c>
      <c r="AV1059" s="95"/>
      <c r="AW1059" s="95"/>
      <c r="AX1059" s="595"/>
    </row>
    <row r="1060" spans="1:50" ht="24" hidden="1"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hidden="1"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hidden="1"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hidden="1"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hidden="1"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hidden="1"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hidden="1"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hidden="1"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hidden="1"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hidden="1"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hidden="1"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hidden="1"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hidden="1"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hidden="1"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hidden="1"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hidden="1"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hidden="1"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hidden="1"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hidden="1"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hidden="1"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hidden="1"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hidden="1"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hidden="1"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hidden="1"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hidden="1"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hidden="1"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hidden="1"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hidden="1"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hidden="1"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hidden="1"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6"/>
      <c r="B1092" s="586"/>
      <c r="C1092" s="245" t="s">
        <v>391</v>
      </c>
      <c r="D1092" s="245"/>
      <c r="E1092" s="245"/>
      <c r="F1092" s="245"/>
      <c r="G1092" s="245"/>
      <c r="H1092" s="245"/>
      <c r="I1092" s="245"/>
      <c r="J1092" s="245"/>
      <c r="K1092" s="245"/>
      <c r="L1092" s="245"/>
      <c r="M1092" s="245" t="s">
        <v>392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94" t="s">
        <v>393</v>
      </c>
      <c r="AL1092" s="245"/>
      <c r="AM1092" s="245"/>
      <c r="AN1092" s="245"/>
      <c r="AO1092" s="245"/>
      <c r="AP1092" s="245"/>
      <c r="AQ1092" s="245" t="s">
        <v>23</v>
      </c>
      <c r="AR1092" s="245"/>
      <c r="AS1092" s="245"/>
      <c r="AT1092" s="245"/>
      <c r="AU1092" s="94" t="s">
        <v>24</v>
      </c>
      <c r="AV1092" s="95"/>
      <c r="AW1092" s="95"/>
      <c r="AX1092" s="595"/>
    </row>
    <row r="1093" spans="1:50" ht="24" hidden="1"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hidden="1"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hidden="1"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hidden="1"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hidden="1"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hidden="1"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hidden="1"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hidden="1"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hidden="1"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hidden="1"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hidden="1"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hidden="1"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hidden="1"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hidden="1"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hidden="1"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hidden="1"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hidden="1"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hidden="1"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hidden="1"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hidden="1"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hidden="1"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hidden="1"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hidden="1"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hidden="1"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hidden="1"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hidden="1"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hidden="1"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hidden="1"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hidden="1"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hidden="1"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3" spans="1:50" hidden="1" x14ac:dyDescent="0.15"/>
    <row r="1124" spans="1:50" hidden="1" x14ac:dyDescent="0.15">
      <c r="A1124" s="9"/>
      <c r="B1124" s="70" t="s">
        <v>436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6"/>
      <c r="B1125" s="586"/>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94" t="s">
        <v>33</v>
      </c>
      <c r="AL1125" s="245"/>
      <c r="AM1125" s="245"/>
      <c r="AN1125" s="245"/>
      <c r="AO1125" s="245"/>
      <c r="AP1125" s="245"/>
      <c r="AQ1125" s="245" t="s">
        <v>23</v>
      </c>
      <c r="AR1125" s="245"/>
      <c r="AS1125" s="245"/>
      <c r="AT1125" s="245"/>
      <c r="AU1125" s="94" t="s">
        <v>24</v>
      </c>
      <c r="AV1125" s="95"/>
      <c r="AW1125" s="95"/>
      <c r="AX1125" s="595"/>
    </row>
    <row r="1126" spans="1:50" ht="24" hidden="1"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hidden="1"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hidden="1"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hidden="1"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hidden="1"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hidden="1"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hidden="1"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hidden="1"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hidden="1"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hidden="1"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hidden="1"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hidden="1"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hidden="1"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hidden="1"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hidden="1"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hidden="1"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hidden="1"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hidden="1"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hidden="1"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hidden="1"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hidden="1"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hidden="1"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hidden="1"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hidden="1"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hidden="1"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hidden="1"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hidden="1"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hidden="1"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hidden="1"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hidden="1"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6" spans="1:50" hidden="1" x14ac:dyDescent="0.15"/>
    <row r="1157" spans="1:50" hidden="1" x14ac:dyDescent="0.15">
      <c r="A1157" s="9"/>
      <c r="B1157" s="70" t="s">
        <v>437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6"/>
      <c r="B1158" s="586"/>
      <c r="C1158" s="245" t="s">
        <v>391</v>
      </c>
      <c r="D1158" s="245"/>
      <c r="E1158" s="245"/>
      <c r="F1158" s="245"/>
      <c r="G1158" s="245"/>
      <c r="H1158" s="245"/>
      <c r="I1158" s="245"/>
      <c r="J1158" s="245"/>
      <c r="K1158" s="245"/>
      <c r="L1158" s="245"/>
      <c r="M1158" s="245" t="s">
        <v>392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94" t="s">
        <v>393</v>
      </c>
      <c r="AL1158" s="245"/>
      <c r="AM1158" s="245"/>
      <c r="AN1158" s="245"/>
      <c r="AO1158" s="245"/>
      <c r="AP1158" s="245"/>
      <c r="AQ1158" s="245" t="s">
        <v>23</v>
      </c>
      <c r="AR1158" s="245"/>
      <c r="AS1158" s="245"/>
      <c r="AT1158" s="245"/>
      <c r="AU1158" s="94" t="s">
        <v>24</v>
      </c>
      <c r="AV1158" s="95"/>
      <c r="AW1158" s="95"/>
      <c r="AX1158" s="595"/>
    </row>
    <row r="1159" spans="1:50" ht="24" hidden="1"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hidden="1"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hidden="1"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hidden="1"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hidden="1"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hidden="1"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hidden="1"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hidden="1"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hidden="1"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hidden="1"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hidden="1"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hidden="1"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hidden="1"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hidden="1"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hidden="1"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hidden="1"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hidden="1"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hidden="1"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hidden="1"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hidden="1"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hidden="1"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hidden="1"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hidden="1"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hidden="1"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hidden="1"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hidden="1"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hidden="1"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hidden="1"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hidden="1"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hidden="1"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89" spans="1:50" hidden="1" x14ac:dyDescent="0.15"/>
    <row r="1190" spans="1:50" hidden="1" x14ac:dyDescent="0.15">
      <c r="A1190" s="9"/>
      <c r="B1190" s="70" t="s">
        <v>438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6"/>
      <c r="B1191" s="586"/>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94" t="s">
        <v>33</v>
      </c>
      <c r="AL1191" s="245"/>
      <c r="AM1191" s="245"/>
      <c r="AN1191" s="245"/>
      <c r="AO1191" s="245"/>
      <c r="AP1191" s="245"/>
      <c r="AQ1191" s="245" t="s">
        <v>23</v>
      </c>
      <c r="AR1191" s="245"/>
      <c r="AS1191" s="245"/>
      <c r="AT1191" s="245"/>
      <c r="AU1191" s="94" t="s">
        <v>24</v>
      </c>
      <c r="AV1191" s="95"/>
      <c r="AW1191" s="95"/>
      <c r="AX1191" s="595"/>
    </row>
    <row r="1192" spans="1:50" ht="24" hidden="1"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hidden="1"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hidden="1"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hidden="1"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hidden="1"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hidden="1"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hidden="1"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hidden="1"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hidden="1"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hidden="1"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hidden="1"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hidden="1"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hidden="1"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hidden="1"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hidden="1"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hidden="1"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hidden="1"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hidden="1"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hidden="1"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hidden="1"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hidden="1"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hidden="1"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hidden="1"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hidden="1"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hidden="1"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hidden="1"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hidden="1"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hidden="1"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hidden="1"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hidden="1"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6"/>
      <c r="B1224" s="586"/>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94" t="s">
        <v>33</v>
      </c>
      <c r="AL1224" s="245"/>
      <c r="AM1224" s="245"/>
      <c r="AN1224" s="245"/>
      <c r="AO1224" s="245"/>
      <c r="AP1224" s="245"/>
      <c r="AQ1224" s="245" t="s">
        <v>23</v>
      </c>
      <c r="AR1224" s="245"/>
      <c r="AS1224" s="245"/>
      <c r="AT1224" s="245"/>
      <c r="AU1224" s="94" t="s">
        <v>24</v>
      </c>
      <c r="AV1224" s="95"/>
      <c r="AW1224" s="95"/>
      <c r="AX1224" s="595"/>
    </row>
    <row r="1225" spans="1:50" ht="24" hidden="1"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hidden="1"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hidden="1"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hidden="1"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hidden="1"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hidden="1"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hidden="1"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hidden="1"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hidden="1"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hidden="1"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hidden="1"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hidden="1"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hidden="1"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hidden="1"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hidden="1"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hidden="1"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hidden="1"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hidden="1"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hidden="1"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hidden="1"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hidden="1"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hidden="1"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hidden="1"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hidden="1"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hidden="1"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hidden="1"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hidden="1"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hidden="1"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hidden="1"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hidden="1"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5" spans="1:50" hidden="1" x14ac:dyDescent="0.15"/>
    <row r="1256" spans="1:50" hidden="1" x14ac:dyDescent="0.15">
      <c r="A1256" s="9"/>
      <c r="B1256" s="70" t="s">
        <v>439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6"/>
      <c r="B1257" s="586"/>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94" t="s">
        <v>33</v>
      </c>
      <c r="AL1257" s="245"/>
      <c r="AM1257" s="245"/>
      <c r="AN1257" s="245"/>
      <c r="AO1257" s="245"/>
      <c r="AP1257" s="245"/>
      <c r="AQ1257" s="245" t="s">
        <v>23</v>
      </c>
      <c r="AR1257" s="245"/>
      <c r="AS1257" s="245"/>
      <c r="AT1257" s="245"/>
      <c r="AU1257" s="94" t="s">
        <v>24</v>
      </c>
      <c r="AV1257" s="95"/>
      <c r="AW1257" s="95"/>
      <c r="AX1257" s="595"/>
    </row>
    <row r="1258" spans="1:50" ht="24" hidden="1"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hidden="1"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hidden="1"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hidden="1"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hidden="1"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hidden="1"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hidden="1"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hidden="1"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hidden="1"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hidden="1"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hidden="1"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hidden="1"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hidden="1"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hidden="1"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hidden="1"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hidden="1"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hidden="1"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hidden="1"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hidden="1"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hidden="1"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hidden="1"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hidden="1"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hidden="1"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hidden="1"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hidden="1"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hidden="1"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hidden="1"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hidden="1"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hidden="1"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hidden="1"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8" spans="1:50" hidden="1" x14ac:dyDescent="0.15"/>
    <row r="1289" spans="1:50" hidden="1" x14ac:dyDescent="0.15">
      <c r="A1289" s="9"/>
      <c r="B1289" s="70" t="s">
        <v>440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6"/>
      <c r="B1290" s="586"/>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94" t="s">
        <v>33</v>
      </c>
      <c r="AL1290" s="245"/>
      <c r="AM1290" s="245"/>
      <c r="AN1290" s="245"/>
      <c r="AO1290" s="245"/>
      <c r="AP1290" s="245"/>
      <c r="AQ1290" s="245" t="s">
        <v>23</v>
      </c>
      <c r="AR1290" s="245"/>
      <c r="AS1290" s="245"/>
      <c r="AT1290" s="245"/>
      <c r="AU1290" s="94" t="s">
        <v>24</v>
      </c>
      <c r="AV1290" s="95"/>
      <c r="AW1290" s="95"/>
      <c r="AX1290" s="595"/>
    </row>
    <row r="1291" spans="1:50" ht="24" hidden="1"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hidden="1"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hidden="1"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hidden="1"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hidden="1"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hidden="1"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hidden="1"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hidden="1"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hidden="1"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hidden="1"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hidden="1"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hidden="1"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hidden="1"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hidden="1"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hidden="1"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hidden="1"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hidden="1"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hidden="1"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hidden="1"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hidden="1"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hidden="1"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hidden="1"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hidden="1"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hidden="1"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hidden="1"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hidden="1"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hidden="1"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hidden="1"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hidden="1"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hidden="1"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557">
      <formula>IF(RIGHT(TEXT(AK5,"0.#"),1)=".",FALSE,TRUE)</formula>
    </cfRule>
    <cfRule type="expression" dxfId="478" priority="558">
      <formula>IF(RIGHT(TEXT(AK5,"0.#"),1)=".",TRUE,FALSE)</formula>
    </cfRule>
  </conditionalFormatting>
  <conditionalFormatting sqref="AU5:AX33">
    <cfRule type="expression" dxfId="477" priority="553">
      <formula>IF(AND(AU5&gt;=0, RIGHT(TEXT(AU5,"0.#"),1)&lt;&gt;"."),TRUE,FALSE)</formula>
    </cfRule>
    <cfRule type="expression" dxfId="476" priority="554">
      <formula>IF(AND(AU5&gt;=0, RIGHT(TEXT(AU5,"0.#"),1)="."),TRUE,FALSE)</formula>
    </cfRule>
    <cfRule type="expression" dxfId="475" priority="555">
      <formula>IF(AND(AU5&lt;0, RIGHT(TEXT(AU5,"0.#"),1)&lt;&gt;"."),TRUE,FALSE)</formula>
    </cfRule>
    <cfRule type="expression" dxfId="474" priority="556">
      <formula>IF(AND(AU5&lt;0, RIGHT(TEXT(AU5,"0.#"),1)="."),TRUE,FALSE)</formula>
    </cfRule>
  </conditionalFormatting>
  <conditionalFormatting sqref="AK38:AK66">
    <cfRule type="expression" dxfId="473" priority="545">
      <formula>IF(RIGHT(TEXT(AK38,"0.#"),1)=".",FALSE,TRUE)</formula>
    </cfRule>
    <cfRule type="expression" dxfId="472" priority="546">
      <formula>IF(RIGHT(TEXT(AK38,"0.#"),1)=".",TRUE,FALSE)</formula>
    </cfRule>
  </conditionalFormatting>
  <conditionalFormatting sqref="AU38:AX66">
    <cfRule type="expression" dxfId="471" priority="541">
      <formula>IF(AND(AU38&gt;=0, RIGHT(TEXT(AU38,"0.#"),1)&lt;&gt;"."),TRUE,FALSE)</formula>
    </cfRule>
    <cfRule type="expression" dxfId="470" priority="542">
      <formula>IF(AND(AU38&gt;=0, RIGHT(TEXT(AU38,"0.#"),1)="."),TRUE,FALSE)</formula>
    </cfRule>
    <cfRule type="expression" dxfId="469" priority="543">
      <formula>IF(AND(AU38&lt;0, RIGHT(TEXT(AU38,"0.#"),1)&lt;&gt;"."),TRUE,FALSE)</formula>
    </cfRule>
    <cfRule type="expression" dxfId="468" priority="544">
      <formula>IF(AND(AU38&lt;0, RIGHT(TEXT(AU38,"0.#"),1)="."),TRUE,FALSE)</formula>
    </cfRule>
  </conditionalFormatting>
  <conditionalFormatting sqref="AK71:AK99">
    <cfRule type="expression" dxfId="467" priority="533">
      <formula>IF(RIGHT(TEXT(AK71,"0.#"),1)=".",FALSE,TRUE)</formula>
    </cfRule>
    <cfRule type="expression" dxfId="466" priority="534">
      <formula>IF(RIGHT(TEXT(AK71,"0.#"),1)=".",TRUE,FALSE)</formula>
    </cfRule>
  </conditionalFormatting>
  <conditionalFormatting sqref="AU71:AX99">
    <cfRule type="expression" dxfId="465" priority="529">
      <formula>IF(AND(AU71&gt;=0, RIGHT(TEXT(AU71,"0.#"),1)&lt;&gt;"."),TRUE,FALSE)</formula>
    </cfRule>
    <cfRule type="expression" dxfId="464" priority="530">
      <formula>IF(AND(AU71&gt;=0, RIGHT(TEXT(AU71,"0.#"),1)="."),TRUE,FALSE)</formula>
    </cfRule>
    <cfRule type="expression" dxfId="463" priority="531">
      <formula>IF(AND(AU71&lt;0, RIGHT(TEXT(AU71,"0.#"),1)&lt;&gt;"."),TRUE,FALSE)</formula>
    </cfRule>
    <cfRule type="expression" dxfId="462" priority="532">
      <formula>IF(AND(AU71&lt;0, RIGHT(TEXT(AU71,"0.#"),1)="."),TRUE,FALSE)</formula>
    </cfRule>
  </conditionalFormatting>
  <conditionalFormatting sqref="AK104:AK132">
    <cfRule type="expression" dxfId="461" priority="521">
      <formula>IF(RIGHT(TEXT(AK104,"0.#"),1)=".",FALSE,TRUE)</formula>
    </cfRule>
    <cfRule type="expression" dxfId="460" priority="522">
      <formula>IF(RIGHT(TEXT(AK104,"0.#"),1)=".",TRUE,FALSE)</formula>
    </cfRule>
  </conditionalFormatting>
  <conditionalFormatting sqref="AU104:AX132">
    <cfRule type="expression" dxfId="459" priority="517">
      <formula>IF(AND(AU104&gt;=0, RIGHT(TEXT(AU104,"0.#"),1)&lt;&gt;"."),TRUE,FALSE)</formula>
    </cfRule>
    <cfRule type="expression" dxfId="458" priority="518">
      <formula>IF(AND(AU104&gt;=0, RIGHT(TEXT(AU104,"0.#"),1)="."),TRUE,FALSE)</formula>
    </cfRule>
    <cfRule type="expression" dxfId="457" priority="519">
      <formula>IF(AND(AU104&lt;0, RIGHT(TEXT(AU104,"0.#"),1)&lt;&gt;"."),TRUE,FALSE)</formula>
    </cfRule>
    <cfRule type="expression" dxfId="456" priority="520">
      <formula>IF(AND(AU104&lt;0, RIGHT(TEXT(AU104,"0.#"),1)="."),TRUE,FALSE)</formula>
    </cfRule>
  </conditionalFormatting>
  <conditionalFormatting sqref="AK137:AK165">
    <cfRule type="expression" dxfId="455" priority="509">
      <formula>IF(RIGHT(TEXT(AK137,"0.#"),1)=".",FALSE,TRUE)</formula>
    </cfRule>
    <cfRule type="expression" dxfId="454" priority="510">
      <formula>IF(RIGHT(TEXT(AK137,"0.#"),1)=".",TRUE,FALSE)</formula>
    </cfRule>
  </conditionalFormatting>
  <conditionalFormatting sqref="AU137:AX165">
    <cfRule type="expression" dxfId="453" priority="505">
      <formula>IF(AND(AU137&gt;=0, RIGHT(TEXT(AU137,"0.#"),1)&lt;&gt;"."),TRUE,FALSE)</formula>
    </cfRule>
    <cfRule type="expression" dxfId="452" priority="506">
      <formula>IF(AND(AU137&gt;=0, RIGHT(TEXT(AU137,"0.#"),1)="."),TRUE,FALSE)</formula>
    </cfRule>
    <cfRule type="expression" dxfId="451" priority="507">
      <formula>IF(AND(AU137&lt;0, RIGHT(TEXT(AU137,"0.#"),1)&lt;&gt;"."),TRUE,FALSE)</formula>
    </cfRule>
    <cfRule type="expression" dxfId="450" priority="508">
      <formula>IF(AND(AU137&lt;0, RIGHT(TEXT(AU137,"0.#"),1)="."),TRUE,FALSE)</formula>
    </cfRule>
  </conditionalFormatting>
  <conditionalFormatting sqref="AK170:AK198">
    <cfRule type="expression" dxfId="449" priority="497">
      <formula>IF(RIGHT(TEXT(AK170,"0.#"),1)=".",FALSE,TRUE)</formula>
    </cfRule>
    <cfRule type="expression" dxfId="448" priority="498">
      <formula>IF(RIGHT(TEXT(AK170,"0.#"),1)=".",TRUE,FALSE)</formula>
    </cfRule>
  </conditionalFormatting>
  <conditionalFormatting sqref="AU170:AX198">
    <cfRule type="expression" dxfId="447" priority="493">
      <formula>IF(AND(AU170&gt;=0, RIGHT(TEXT(AU170,"0.#"),1)&lt;&gt;"."),TRUE,FALSE)</formula>
    </cfRule>
    <cfRule type="expression" dxfId="446" priority="494">
      <formula>IF(AND(AU170&gt;=0, RIGHT(TEXT(AU170,"0.#"),1)="."),TRUE,FALSE)</formula>
    </cfRule>
    <cfRule type="expression" dxfId="445" priority="495">
      <formula>IF(AND(AU170&lt;0, RIGHT(TEXT(AU170,"0.#"),1)&lt;&gt;"."),TRUE,FALSE)</formula>
    </cfRule>
    <cfRule type="expression" dxfId="444" priority="496">
      <formula>IF(AND(AU170&lt;0, RIGHT(TEXT(AU170,"0.#"),1)="."),TRUE,FALSE)</formula>
    </cfRule>
  </conditionalFormatting>
  <conditionalFormatting sqref="AK203:AK231">
    <cfRule type="expression" dxfId="443" priority="485">
      <formula>IF(RIGHT(TEXT(AK203,"0.#"),1)=".",FALSE,TRUE)</formula>
    </cfRule>
    <cfRule type="expression" dxfId="442" priority="486">
      <formula>IF(RIGHT(TEXT(AK203,"0.#"),1)=".",TRUE,FALSE)</formula>
    </cfRule>
  </conditionalFormatting>
  <conditionalFormatting sqref="AU203:AX231">
    <cfRule type="expression" dxfId="441" priority="481">
      <formula>IF(AND(AU203&gt;=0, RIGHT(TEXT(AU203,"0.#"),1)&lt;&gt;"."),TRUE,FALSE)</formula>
    </cfRule>
    <cfRule type="expression" dxfId="440" priority="482">
      <formula>IF(AND(AU203&gt;=0, RIGHT(TEXT(AU203,"0.#"),1)="."),TRUE,FALSE)</formula>
    </cfRule>
    <cfRule type="expression" dxfId="439" priority="483">
      <formula>IF(AND(AU203&lt;0, RIGHT(TEXT(AU203,"0.#"),1)&lt;&gt;"."),TRUE,FALSE)</formula>
    </cfRule>
    <cfRule type="expression" dxfId="438" priority="484">
      <formula>IF(AND(AU203&lt;0, RIGHT(TEXT(AU203,"0.#"),1)="."),TRUE,FALSE)</formula>
    </cfRule>
  </conditionalFormatting>
  <conditionalFormatting sqref="AK236:AK264">
    <cfRule type="expression" dxfId="437" priority="473">
      <formula>IF(RIGHT(TEXT(AK236,"0.#"),1)=".",FALSE,TRUE)</formula>
    </cfRule>
    <cfRule type="expression" dxfId="436" priority="474">
      <formula>IF(RIGHT(TEXT(AK236,"0.#"),1)=".",TRUE,FALSE)</formula>
    </cfRule>
  </conditionalFormatting>
  <conditionalFormatting sqref="AU236:AX264">
    <cfRule type="expression" dxfId="435" priority="469">
      <formula>IF(AND(AU236&gt;=0, RIGHT(TEXT(AU236,"0.#"),1)&lt;&gt;"."),TRUE,FALSE)</formula>
    </cfRule>
    <cfRule type="expression" dxfId="434" priority="470">
      <formula>IF(AND(AU236&gt;=0, RIGHT(TEXT(AU236,"0.#"),1)="."),TRUE,FALSE)</formula>
    </cfRule>
    <cfRule type="expression" dxfId="433" priority="471">
      <formula>IF(AND(AU236&lt;0, RIGHT(TEXT(AU236,"0.#"),1)&lt;&gt;"."),TRUE,FALSE)</formula>
    </cfRule>
    <cfRule type="expression" dxfId="432" priority="472">
      <formula>IF(AND(AU236&lt;0, RIGHT(TEXT(AU236,"0.#"),1)="."),TRUE,FALSE)</formula>
    </cfRule>
  </conditionalFormatting>
  <conditionalFormatting sqref="AK269:AK297">
    <cfRule type="expression" dxfId="431" priority="461">
      <formula>IF(RIGHT(TEXT(AK269,"0.#"),1)=".",FALSE,TRUE)</formula>
    </cfRule>
    <cfRule type="expression" dxfId="430" priority="462">
      <formula>IF(RIGHT(TEXT(AK269,"0.#"),1)=".",TRUE,FALSE)</formula>
    </cfRule>
  </conditionalFormatting>
  <conditionalFormatting sqref="AU269:AX297">
    <cfRule type="expression" dxfId="429" priority="457">
      <formula>IF(AND(AU269&gt;=0, RIGHT(TEXT(AU269,"0.#"),1)&lt;&gt;"."),TRUE,FALSE)</formula>
    </cfRule>
    <cfRule type="expression" dxfId="428" priority="458">
      <formula>IF(AND(AU269&gt;=0, RIGHT(TEXT(AU269,"0.#"),1)="."),TRUE,FALSE)</formula>
    </cfRule>
    <cfRule type="expression" dxfId="427" priority="459">
      <formula>IF(AND(AU269&lt;0, RIGHT(TEXT(AU269,"0.#"),1)&lt;&gt;"."),TRUE,FALSE)</formula>
    </cfRule>
    <cfRule type="expression" dxfId="426" priority="460">
      <formula>IF(AND(AU269&lt;0, RIGHT(TEXT(AU269,"0.#"),1)="."),TRUE,FALSE)</formula>
    </cfRule>
  </conditionalFormatting>
  <conditionalFormatting sqref="AK301">
    <cfRule type="expression" dxfId="425" priority="455">
      <formula>IF(RIGHT(TEXT(AK301,"0.#"),1)=".",FALSE,TRUE)</formula>
    </cfRule>
    <cfRule type="expression" dxfId="424" priority="456">
      <formula>IF(RIGHT(TEXT(AK301,"0.#"),1)=".",TRUE,FALSE)</formula>
    </cfRule>
  </conditionalFormatting>
  <conditionalFormatting sqref="AU301:AX301">
    <cfRule type="expression" dxfId="423" priority="451">
      <formula>IF(AND(AU301&gt;=0, RIGHT(TEXT(AU301,"0.#"),1)&lt;&gt;"."),TRUE,FALSE)</formula>
    </cfRule>
    <cfRule type="expression" dxfId="422" priority="452">
      <formula>IF(AND(AU301&gt;=0, RIGHT(TEXT(AU301,"0.#"),1)="."),TRUE,FALSE)</formula>
    </cfRule>
    <cfRule type="expression" dxfId="421" priority="453">
      <formula>IF(AND(AU301&lt;0, RIGHT(TEXT(AU301,"0.#"),1)&lt;&gt;"."),TRUE,FALSE)</formula>
    </cfRule>
    <cfRule type="expression" dxfId="420" priority="454">
      <formula>IF(AND(AU301&lt;0, RIGHT(TEXT(AU301,"0.#"),1)="."),TRUE,FALSE)</formula>
    </cfRule>
  </conditionalFormatting>
  <conditionalFormatting sqref="AK302:AK330">
    <cfRule type="expression" dxfId="419" priority="449">
      <formula>IF(RIGHT(TEXT(AK302,"0.#"),1)=".",FALSE,TRUE)</formula>
    </cfRule>
    <cfRule type="expression" dxfId="418" priority="450">
      <formula>IF(RIGHT(TEXT(AK302,"0.#"),1)=".",TRUE,FALSE)</formula>
    </cfRule>
  </conditionalFormatting>
  <conditionalFormatting sqref="AU302:AX330">
    <cfRule type="expression" dxfId="417" priority="445">
      <formula>IF(AND(AU302&gt;=0, RIGHT(TEXT(AU302,"0.#"),1)&lt;&gt;"."),TRUE,FALSE)</formula>
    </cfRule>
    <cfRule type="expression" dxfId="416" priority="446">
      <formula>IF(AND(AU302&gt;=0, RIGHT(TEXT(AU302,"0.#"),1)="."),TRUE,FALSE)</formula>
    </cfRule>
    <cfRule type="expression" dxfId="415" priority="447">
      <formula>IF(AND(AU302&lt;0, RIGHT(TEXT(AU302,"0.#"),1)&lt;&gt;"."),TRUE,FALSE)</formula>
    </cfRule>
    <cfRule type="expression" dxfId="414" priority="448">
      <formula>IF(AND(AU302&lt;0, RIGHT(TEXT(AU302,"0.#"),1)="."),TRUE,FALSE)</formula>
    </cfRule>
  </conditionalFormatting>
  <conditionalFormatting sqref="AK335:AK363">
    <cfRule type="expression" dxfId="413" priority="437">
      <formula>IF(RIGHT(TEXT(AK335,"0.#"),1)=".",FALSE,TRUE)</formula>
    </cfRule>
    <cfRule type="expression" dxfId="412" priority="438">
      <formula>IF(RIGHT(TEXT(AK335,"0.#"),1)=".",TRUE,FALSE)</formula>
    </cfRule>
  </conditionalFormatting>
  <conditionalFormatting sqref="AU335:AX363">
    <cfRule type="expression" dxfId="411" priority="433">
      <formula>IF(AND(AU335&gt;=0, RIGHT(TEXT(AU335,"0.#"),1)&lt;&gt;"."),TRUE,FALSE)</formula>
    </cfRule>
    <cfRule type="expression" dxfId="410" priority="434">
      <formula>IF(AND(AU335&gt;=0, RIGHT(TEXT(AU335,"0.#"),1)="."),TRUE,FALSE)</formula>
    </cfRule>
    <cfRule type="expression" dxfId="409" priority="435">
      <formula>IF(AND(AU335&lt;0, RIGHT(TEXT(AU335,"0.#"),1)&lt;&gt;"."),TRUE,FALSE)</formula>
    </cfRule>
    <cfRule type="expression" dxfId="408" priority="436">
      <formula>IF(AND(AU335&lt;0, RIGHT(TEXT(AU335,"0.#"),1)="."),TRUE,FALSE)</formula>
    </cfRule>
  </conditionalFormatting>
  <conditionalFormatting sqref="AK368:AK396">
    <cfRule type="expression" dxfId="407" priority="425">
      <formula>IF(RIGHT(TEXT(AK368,"0.#"),1)=".",FALSE,TRUE)</formula>
    </cfRule>
    <cfRule type="expression" dxfId="406" priority="426">
      <formula>IF(RIGHT(TEXT(AK368,"0.#"),1)=".",TRUE,FALSE)</formula>
    </cfRule>
  </conditionalFormatting>
  <conditionalFormatting sqref="AU368:AX396">
    <cfRule type="expression" dxfId="405" priority="421">
      <formula>IF(AND(AU368&gt;=0, RIGHT(TEXT(AU368,"0.#"),1)&lt;&gt;"."),TRUE,FALSE)</formula>
    </cfRule>
    <cfRule type="expression" dxfId="404" priority="422">
      <formula>IF(AND(AU368&gt;=0, RIGHT(TEXT(AU368,"0.#"),1)="."),TRUE,FALSE)</formula>
    </cfRule>
    <cfRule type="expression" dxfId="403" priority="423">
      <formula>IF(AND(AU368&lt;0, RIGHT(TEXT(AU368,"0.#"),1)&lt;&gt;"."),TRUE,FALSE)</formula>
    </cfRule>
    <cfRule type="expression" dxfId="402" priority="424">
      <formula>IF(AND(AU368&lt;0, RIGHT(TEXT(AU368,"0.#"),1)="."),TRUE,FALSE)</formula>
    </cfRule>
  </conditionalFormatting>
  <conditionalFormatting sqref="AK401:AK429">
    <cfRule type="expression" dxfId="401" priority="413">
      <formula>IF(RIGHT(TEXT(AK401,"0.#"),1)=".",FALSE,TRUE)</formula>
    </cfRule>
    <cfRule type="expression" dxfId="400" priority="414">
      <formula>IF(RIGHT(TEXT(AK401,"0.#"),1)=".",TRUE,FALSE)</formula>
    </cfRule>
  </conditionalFormatting>
  <conditionalFormatting sqref="AU401:AX429">
    <cfRule type="expression" dxfId="399" priority="409">
      <formula>IF(AND(AU401&gt;=0, RIGHT(TEXT(AU401,"0.#"),1)&lt;&gt;"."),TRUE,FALSE)</formula>
    </cfRule>
    <cfRule type="expression" dxfId="398" priority="410">
      <formula>IF(AND(AU401&gt;=0, RIGHT(TEXT(AU401,"0.#"),1)="."),TRUE,FALSE)</formula>
    </cfRule>
    <cfRule type="expression" dxfId="397" priority="411">
      <formula>IF(AND(AU401&lt;0, RIGHT(TEXT(AU401,"0.#"),1)&lt;&gt;"."),TRUE,FALSE)</formula>
    </cfRule>
    <cfRule type="expression" dxfId="396" priority="412">
      <formula>IF(AND(AU401&lt;0, RIGHT(TEXT(AU401,"0.#"),1)="."),TRUE,FALSE)</formula>
    </cfRule>
  </conditionalFormatting>
  <conditionalFormatting sqref="AK434:AK462">
    <cfRule type="expression" dxfId="395" priority="401">
      <formula>IF(RIGHT(TEXT(AK434,"0.#"),1)=".",FALSE,TRUE)</formula>
    </cfRule>
    <cfRule type="expression" dxfId="394" priority="402">
      <formula>IF(RIGHT(TEXT(AK434,"0.#"),1)=".",TRUE,FALSE)</formula>
    </cfRule>
  </conditionalFormatting>
  <conditionalFormatting sqref="AU434:AX462">
    <cfRule type="expression" dxfId="393" priority="397">
      <formula>IF(AND(AU434&gt;=0, RIGHT(TEXT(AU434,"0.#"),1)&lt;&gt;"."),TRUE,FALSE)</formula>
    </cfRule>
    <cfRule type="expression" dxfId="392" priority="398">
      <formula>IF(AND(AU434&gt;=0, RIGHT(TEXT(AU434,"0.#"),1)="."),TRUE,FALSE)</formula>
    </cfRule>
    <cfRule type="expression" dxfId="391" priority="399">
      <formula>IF(AND(AU434&lt;0, RIGHT(TEXT(AU434,"0.#"),1)&lt;&gt;"."),TRUE,FALSE)</formula>
    </cfRule>
    <cfRule type="expression" dxfId="390" priority="400">
      <formula>IF(AND(AU434&lt;0, RIGHT(TEXT(AU434,"0.#"),1)="."),TRUE,FALSE)</formula>
    </cfRule>
  </conditionalFormatting>
  <conditionalFormatting sqref="AK467:AK495">
    <cfRule type="expression" dxfId="389" priority="389">
      <formula>IF(RIGHT(TEXT(AK467,"0.#"),1)=".",FALSE,TRUE)</formula>
    </cfRule>
    <cfRule type="expression" dxfId="388" priority="390">
      <formula>IF(RIGHT(TEXT(AK467,"0.#"),1)=".",TRUE,FALSE)</formula>
    </cfRule>
  </conditionalFormatting>
  <conditionalFormatting sqref="AU467:AX495">
    <cfRule type="expression" dxfId="387" priority="385">
      <formula>IF(AND(AU467&gt;=0, RIGHT(TEXT(AU467,"0.#"),1)&lt;&gt;"."),TRUE,FALSE)</formula>
    </cfRule>
    <cfRule type="expression" dxfId="386" priority="386">
      <formula>IF(AND(AU467&gt;=0, RIGHT(TEXT(AU467,"0.#"),1)="."),TRUE,FALSE)</formula>
    </cfRule>
    <cfRule type="expression" dxfId="385" priority="387">
      <formula>IF(AND(AU467&lt;0, RIGHT(TEXT(AU467,"0.#"),1)&lt;&gt;"."),TRUE,FALSE)</formula>
    </cfRule>
    <cfRule type="expression" dxfId="384" priority="388">
      <formula>IF(AND(AU467&lt;0, RIGHT(TEXT(AU467,"0.#"),1)="."),TRUE,FALSE)</formula>
    </cfRule>
  </conditionalFormatting>
  <conditionalFormatting sqref="AK499">
    <cfRule type="expression" dxfId="383" priority="383">
      <formula>IF(RIGHT(TEXT(AK499,"0.#"),1)=".",FALSE,TRUE)</formula>
    </cfRule>
    <cfRule type="expression" dxfId="382" priority="384">
      <formula>IF(RIGHT(TEXT(AK499,"0.#"),1)=".",TRUE,FALSE)</formula>
    </cfRule>
  </conditionalFormatting>
  <conditionalFormatting sqref="AU499:AX499">
    <cfRule type="expression" dxfId="381" priority="379">
      <formula>IF(AND(AU499&gt;=0, RIGHT(TEXT(AU499,"0.#"),1)&lt;&gt;"."),TRUE,FALSE)</formula>
    </cfRule>
    <cfRule type="expression" dxfId="380" priority="380">
      <formula>IF(AND(AU499&gt;=0, RIGHT(TEXT(AU499,"0.#"),1)="."),TRUE,FALSE)</formula>
    </cfRule>
    <cfRule type="expression" dxfId="379" priority="381">
      <formula>IF(AND(AU499&lt;0, RIGHT(TEXT(AU499,"0.#"),1)&lt;&gt;"."),TRUE,FALSE)</formula>
    </cfRule>
    <cfRule type="expression" dxfId="378" priority="382">
      <formula>IF(AND(AU499&lt;0, RIGHT(TEXT(AU499,"0.#"),1)="."),TRUE,FALSE)</formula>
    </cfRule>
  </conditionalFormatting>
  <conditionalFormatting sqref="AK500:AK528">
    <cfRule type="expression" dxfId="377" priority="377">
      <formula>IF(RIGHT(TEXT(AK500,"0.#"),1)=".",FALSE,TRUE)</formula>
    </cfRule>
    <cfRule type="expression" dxfId="376" priority="378">
      <formula>IF(RIGHT(TEXT(AK500,"0.#"),1)=".",TRUE,FALSE)</formula>
    </cfRule>
  </conditionalFormatting>
  <conditionalFormatting sqref="AU500:AX528">
    <cfRule type="expression" dxfId="375" priority="373">
      <formula>IF(AND(AU500&gt;=0, RIGHT(TEXT(AU500,"0.#"),1)&lt;&gt;"."),TRUE,FALSE)</formula>
    </cfRule>
    <cfRule type="expression" dxfId="374" priority="374">
      <formula>IF(AND(AU500&gt;=0, RIGHT(TEXT(AU500,"0.#"),1)="."),TRUE,FALSE)</formula>
    </cfRule>
    <cfRule type="expression" dxfId="373" priority="375">
      <formula>IF(AND(AU500&lt;0, RIGHT(TEXT(AU500,"0.#"),1)&lt;&gt;"."),TRUE,FALSE)</formula>
    </cfRule>
    <cfRule type="expression" dxfId="372" priority="376">
      <formula>IF(AND(AU500&lt;0, RIGHT(TEXT(AU500,"0.#"),1)="."),TRUE,FALSE)</formula>
    </cfRule>
  </conditionalFormatting>
  <conditionalFormatting sqref="AK532">
    <cfRule type="expression" dxfId="371" priority="371">
      <formula>IF(RIGHT(TEXT(AK532,"0.#"),1)=".",FALSE,TRUE)</formula>
    </cfRule>
    <cfRule type="expression" dxfId="370" priority="372">
      <formula>IF(RIGHT(TEXT(AK532,"0.#"),1)=".",TRUE,FALSE)</formula>
    </cfRule>
  </conditionalFormatting>
  <conditionalFormatting sqref="AU532:AX532">
    <cfRule type="expression" dxfId="369" priority="367">
      <formula>IF(AND(AU532&gt;=0, RIGHT(TEXT(AU532,"0.#"),1)&lt;&gt;"."),TRUE,FALSE)</formula>
    </cfRule>
    <cfRule type="expression" dxfId="368" priority="368">
      <formula>IF(AND(AU532&gt;=0, RIGHT(TEXT(AU532,"0.#"),1)="."),TRUE,FALSE)</formula>
    </cfRule>
    <cfRule type="expression" dxfId="367" priority="369">
      <formula>IF(AND(AU532&lt;0, RIGHT(TEXT(AU532,"0.#"),1)&lt;&gt;"."),TRUE,FALSE)</formula>
    </cfRule>
    <cfRule type="expression" dxfId="366" priority="370">
      <formula>IF(AND(AU532&lt;0, RIGHT(TEXT(AU532,"0.#"),1)="."),TRUE,FALSE)</formula>
    </cfRule>
  </conditionalFormatting>
  <conditionalFormatting sqref="AK533:AK561">
    <cfRule type="expression" dxfId="365" priority="365">
      <formula>IF(RIGHT(TEXT(AK533,"0.#"),1)=".",FALSE,TRUE)</formula>
    </cfRule>
    <cfRule type="expression" dxfId="364" priority="366">
      <formula>IF(RIGHT(TEXT(AK533,"0.#"),1)=".",TRUE,FALSE)</formula>
    </cfRule>
  </conditionalFormatting>
  <conditionalFormatting sqref="AU533:AX561">
    <cfRule type="expression" dxfId="363" priority="361">
      <formula>IF(AND(AU533&gt;=0, RIGHT(TEXT(AU533,"0.#"),1)&lt;&gt;"."),TRUE,FALSE)</formula>
    </cfRule>
    <cfRule type="expression" dxfId="362" priority="362">
      <formula>IF(AND(AU533&gt;=0, RIGHT(TEXT(AU533,"0.#"),1)="."),TRUE,FALSE)</formula>
    </cfRule>
    <cfRule type="expression" dxfId="361" priority="363">
      <formula>IF(AND(AU533&lt;0, RIGHT(TEXT(AU533,"0.#"),1)&lt;&gt;"."),TRUE,FALSE)</formula>
    </cfRule>
    <cfRule type="expression" dxfId="360" priority="364">
      <formula>IF(AND(AU533&lt;0, RIGHT(TEXT(AU533,"0.#"),1)="."),TRUE,FALSE)</formula>
    </cfRule>
  </conditionalFormatting>
  <conditionalFormatting sqref="AK565">
    <cfRule type="expression" dxfId="359" priority="359">
      <formula>IF(RIGHT(TEXT(AK565,"0.#"),1)=".",FALSE,TRUE)</formula>
    </cfRule>
    <cfRule type="expression" dxfId="358" priority="360">
      <formula>IF(RIGHT(TEXT(AK565,"0.#"),1)=".",TRUE,FALSE)</formula>
    </cfRule>
  </conditionalFormatting>
  <conditionalFormatting sqref="AU565:AX565">
    <cfRule type="expression" dxfId="357" priority="355">
      <formula>IF(AND(AU565&gt;=0, RIGHT(TEXT(AU565,"0.#"),1)&lt;&gt;"."),TRUE,FALSE)</formula>
    </cfRule>
    <cfRule type="expression" dxfId="356" priority="356">
      <formula>IF(AND(AU565&gt;=0, RIGHT(TEXT(AU565,"0.#"),1)="."),TRUE,FALSE)</formula>
    </cfRule>
    <cfRule type="expression" dxfId="355" priority="357">
      <formula>IF(AND(AU565&lt;0, RIGHT(TEXT(AU565,"0.#"),1)&lt;&gt;"."),TRUE,FALSE)</formula>
    </cfRule>
    <cfRule type="expression" dxfId="354" priority="358">
      <formula>IF(AND(AU565&lt;0, RIGHT(TEXT(AU565,"0.#"),1)="."),TRUE,FALSE)</formula>
    </cfRule>
  </conditionalFormatting>
  <conditionalFormatting sqref="AK566:AK594">
    <cfRule type="expression" dxfId="353" priority="353">
      <formula>IF(RIGHT(TEXT(AK566,"0.#"),1)=".",FALSE,TRUE)</formula>
    </cfRule>
    <cfRule type="expression" dxfId="352" priority="354">
      <formula>IF(RIGHT(TEXT(AK566,"0.#"),1)=".",TRUE,FALSE)</formula>
    </cfRule>
  </conditionalFormatting>
  <conditionalFormatting sqref="AU566:AX594">
    <cfRule type="expression" dxfId="351" priority="349">
      <formula>IF(AND(AU566&gt;=0, RIGHT(TEXT(AU566,"0.#"),1)&lt;&gt;"."),TRUE,FALSE)</formula>
    </cfRule>
    <cfRule type="expression" dxfId="350" priority="350">
      <formula>IF(AND(AU566&gt;=0, RIGHT(TEXT(AU566,"0.#"),1)="."),TRUE,FALSE)</formula>
    </cfRule>
    <cfRule type="expression" dxfId="349" priority="351">
      <formula>IF(AND(AU566&lt;0, RIGHT(TEXT(AU566,"0.#"),1)&lt;&gt;"."),TRUE,FALSE)</formula>
    </cfRule>
    <cfRule type="expression" dxfId="348" priority="352">
      <formula>IF(AND(AU566&lt;0, RIGHT(TEXT(AU566,"0.#"),1)="."),TRUE,FALSE)</formula>
    </cfRule>
  </conditionalFormatting>
  <conditionalFormatting sqref="AK598">
    <cfRule type="expression" dxfId="347" priority="347">
      <formula>IF(RIGHT(TEXT(AK598,"0.#"),1)=".",FALSE,TRUE)</formula>
    </cfRule>
    <cfRule type="expression" dxfId="346" priority="348">
      <formula>IF(RIGHT(TEXT(AK598,"0.#"),1)=".",TRUE,FALSE)</formula>
    </cfRule>
  </conditionalFormatting>
  <conditionalFormatting sqref="AU598:AX598">
    <cfRule type="expression" dxfId="345" priority="343">
      <formula>IF(AND(AU598&gt;=0, RIGHT(TEXT(AU598,"0.#"),1)&lt;&gt;"."),TRUE,FALSE)</formula>
    </cfRule>
    <cfRule type="expression" dxfId="344" priority="344">
      <formula>IF(AND(AU598&gt;=0, RIGHT(TEXT(AU598,"0.#"),1)="."),TRUE,FALSE)</formula>
    </cfRule>
    <cfRule type="expression" dxfId="343" priority="345">
      <formula>IF(AND(AU598&lt;0, RIGHT(TEXT(AU598,"0.#"),1)&lt;&gt;"."),TRUE,FALSE)</formula>
    </cfRule>
    <cfRule type="expression" dxfId="342" priority="346">
      <formula>IF(AND(AU598&lt;0, RIGHT(TEXT(AU598,"0.#"),1)="."),TRUE,FALSE)</formula>
    </cfRule>
  </conditionalFormatting>
  <conditionalFormatting sqref="AK599:AK627">
    <cfRule type="expression" dxfId="341" priority="341">
      <formula>IF(RIGHT(TEXT(AK599,"0.#"),1)=".",FALSE,TRUE)</formula>
    </cfRule>
    <cfRule type="expression" dxfId="340" priority="342">
      <formula>IF(RIGHT(TEXT(AK599,"0.#"),1)=".",TRUE,FALSE)</formula>
    </cfRule>
  </conditionalFormatting>
  <conditionalFormatting sqref="AU599:AX627">
    <cfRule type="expression" dxfId="339" priority="337">
      <formula>IF(AND(AU599&gt;=0, RIGHT(TEXT(AU599,"0.#"),1)&lt;&gt;"."),TRUE,FALSE)</formula>
    </cfRule>
    <cfRule type="expression" dxfId="338" priority="338">
      <formula>IF(AND(AU599&gt;=0, RIGHT(TEXT(AU599,"0.#"),1)="."),TRUE,FALSE)</formula>
    </cfRule>
    <cfRule type="expression" dxfId="337" priority="339">
      <formula>IF(AND(AU599&lt;0, RIGHT(TEXT(AU599,"0.#"),1)&lt;&gt;"."),TRUE,FALSE)</formula>
    </cfRule>
    <cfRule type="expression" dxfId="336" priority="340">
      <formula>IF(AND(AU599&lt;0, RIGHT(TEXT(AU599,"0.#"),1)="."),TRUE,FALSE)</formula>
    </cfRule>
  </conditionalFormatting>
  <conditionalFormatting sqref="AK631">
    <cfRule type="expression" dxfId="335" priority="335">
      <formula>IF(RIGHT(TEXT(AK631,"0.#"),1)=".",FALSE,TRUE)</formula>
    </cfRule>
    <cfRule type="expression" dxfId="334" priority="336">
      <formula>IF(RIGHT(TEXT(AK631,"0.#"),1)=".",TRUE,FALSE)</formula>
    </cfRule>
  </conditionalFormatting>
  <conditionalFormatting sqref="AU631:AX631">
    <cfRule type="expression" dxfId="333" priority="331">
      <formula>IF(AND(AU631&gt;=0, RIGHT(TEXT(AU631,"0.#"),1)&lt;&gt;"."),TRUE,FALSE)</formula>
    </cfRule>
    <cfRule type="expression" dxfId="332" priority="332">
      <formula>IF(AND(AU631&gt;=0, RIGHT(TEXT(AU631,"0.#"),1)="."),TRUE,FALSE)</formula>
    </cfRule>
    <cfRule type="expression" dxfId="331" priority="333">
      <formula>IF(AND(AU631&lt;0, RIGHT(TEXT(AU631,"0.#"),1)&lt;&gt;"."),TRUE,FALSE)</formula>
    </cfRule>
    <cfRule type="expression" dxfId="330" priority="334">
      <formula>IF(AND(AU631&lt;0, RIGHT(TEXT(AU631,"0.#"),1)="."),TRUE,FALSE)</formula>
    </cfRule>
  </conditionalFormatting>
  <conditionalFormatting sqref="AK632:AK660">
    <cfRule type="expression" dxfId="329" priority="329">
      <formula>IF(RIGHT(TEXT(AK632,"0.#"),1)=".",FALSE,TRUE)</formula>
    </cfRule>
    <cfRule type="expression" dxfId="328" priority="330">
      <formula>IF(RIGHT(TEXT(AK632,"0.#"),1)=".",TRUE,FALSE)</formula>
    </cfRule>
  </conditionalFormatting>
  <conditionalFormatting sqref="AU632:AX660">
    <cfRule type="expression" dxfId="327" priority="325">
      <formula>IF(AND(AU632&gt;=0, RIGHT(TEXT(AU632,"0.#"),1)&lt;&gt;"."),TRUE,FALSE)</formula>
    </cfRule>
    <cfRule type="expression" dxfId="326" priority="326">
      <formula>IF(AND(AU632&gt;=0, RIGHT(TEXT(AU632,"0.#"),1)="."),TRUE,FALSE)</formula>
    </cfRule>
    <cfRule type="expression" dxfId="325" priority="327">
      <formula>IF(AND(AU632&lt;0, RIGHT(TEXT(AU632,"0.#"),1)&lt;&gt;"."),TRUE,FALSE)</formula>
    </cfRule>
    <cfRule type="expression" dxfId="324" priority="328">
      <formula>IF(AND(AU632&lt;0, RIGHT(TEXT(AU632,"0.#"),1)="."),TRUE,FALSE)</formula>
    </cfRule>
  </conditionalFormatting>
  <conditionalFormatting sqref="AK664">
    <cfRule type="expression" dxfId="323" priority="323">
      <formula>IF(RIGHT(TEXT(AK664,"0.#"),1)=".",FALSE,TRUE)</formula>
    </cfRule>
    <cfRule type="expression" dxfId="322" priority="324">
      <formula>IF(RIGHT(TEXT(AK664,"0.#"),1)=".",TRUE,FALSE)</formula>
    </cfRule>
  </conditionalFormatting>
  <conditionalFormatting sqref="AU664:AX664">
    <cfRule type="expression" dxfId="321" priority="319">
      <formula>IF(AND(AU664&gt;=0, RIGHT(TEXT(AU664,"0.#"),1)&lt;&gt;"."),TRUE,FALSE)</formula>
    </cfRule>
    <cfRule type="expression" dxfId="320" priority="320">
      <formula>IF(AND(AU664&gt;=0, RIGHT(TEXT(AU664,"0.#"),1)="."),TRUE,FALSE)</formula>
    </cfRule>
    <cfRule type="expression" dxfId="319" priority="321">
      <formula>IF(AND(AU664&lt;0, RIGHT(TEXT(AU664,"0.#"),1)&lt;&gt;"."),TRUE,FALSE)</formula>
    </cfRule>
    <cfRule type="expression" dxfId="318" priority="322">
      <formula>IF(AND(AU664&lt;0, RIGHT(TEXT(AU664,"0.#"),1)="."),TRUE,FALSE)</formula>
    </cfRule>
  </conditionalFormatting>
  <conditionalFormatting sqref="AK665:AK693">
    <cfRule type="expression" dxfId="317" priority="317">
      <formula>IF(RIGHT(TEXT(AK665,"0.#"),1)=".",FALSE,TRUE)</formula>
    </cfRule>
    <cfRule type="expression" dxfId="316" priority="318">
      <formula>IF(RIGHT(TEXT(AK665,"0.#"),1)=".",TRUE,FALSE)</formula>
    </cfRule>
  </conditionalFormatting>
  <conditionalFormatting sqref="AU665:AX693">
    <cfRule type="expression" dxfId="315" priority="313">
      <formula>IF(AND(AU665&gt;=0, RIGHT(TEXT(AU665,"0.#"),1)&lt;&gt;"."),TRUE,FALSE)</formula>
    </cfRule>
    <cfRule type="expression" dxfId="314" priority="314">
      <formula>IF(AND(AU665&gt;=0, RIGHT(TEXT(AU665,"0.#"),1)="."),TRUE,FALSE)</formula>
    </cfRule>
    <cfRule type="expression" dxfId="313" priority="315">
      <formula>IF(AND(AU665&lt;0, RIGHT(TEXT(AU665,"0.#"),1)&lt;&gt;"."),TRUE,FALSE)</formula>
    </cfRule>
    <cfRule type="expression" dxfId="312" priority="316">
      <formula>IF(AND(AU665&lt;0, RIGHT(TEXT(AU665,"0.#"),1)="."),TRUE,FALSE)</formula>
    </cfRule>
  </conditionalFormatting>
  <conditionalFormatting sqref="AK697">
    <cfRule type="expression" dxfId="311" priority="311">
      <formula>IF(RIGHT(TEXT(AK697,"0.#"),1)=".",FALSE,TRUE)</formula>
    </cfRule>
    <cfRule type="expression" dxfId="310" priority="312">
      <formula>IF(RIGHT(TEXT(AK697,"0.#"),1)=".",TRUE,FALSE)</formula>
    </cfRule>
  </conditionalFormatting>
  <conditionalFormatting sqref="AU697:AX697">
    <cfRule type="expression" dxfId="309" priority="307">
      <formula>IF(AND(AU697&gt;=0, RIGHT(TEXT(AU697,"0.#"),1)&lt;&gt;"."),TRUE,FALSE)</formula>
    </cfRule>
    <cfRule type="expression" dxfId="308" priority="308">
      <formula>IF(AND(AU697&gt;=0, RIGHT(TEXT(AU697,"0.#"),1)="."),TRUE,FALSE)</formula>
    </cfRule>
    <cfRule type="expression" dxfId="307" priority="309">
      <formula>IF(AND(AU697&lt;0, RIGHT(TEXT(AU697,"0.#"),1)&lt;&gt;"."),TRUE,FALSE)</formula>
    </cfRule>
    <cfRule type="expression" dxfId="306" priority="310">
      <formula>IF(AND(AU697&lt;0, RIGHT(TEXT(AU697,"0.#"),1)="."),TRUE,FALSE)</formula>
    </cfRule>
  </conditionalFormatting>
  <conditionalFormatting sqref="AK698:AK726">
    <cfRule type="expression" dxfId="305" priority="305">
      <formula>IF(RIGHT(TEXT(AK698,"0.#"),1)=".",FALSE,TRUE)</formula>
    </cfRule>
    <cfRule type="expression" dxfId="304" priority="306">
      <formula>IF(RIGHT(TEXT(AK698,"0.#"),1)=".",TRUE,FALSE)</formula>
    </cfRule>
  </conditionalFormatting>
  <conditionalFormatting sqref="AU698:AX726">
    <cfRule type="expression" dxfId="303" priority="301">
      <formula>IF(AND(AU698&gt;=0, RIGHT(TEXT(AU698,"0.#"),1)&lt;&gt;"."),TRUE,FALSE)</formula>
    </cfRule>
    <cfRule type="expression" dxfId="302" priority="302">
      <formula>IF(AND(AU698&gt;=0, RIGHT(TEXT(AU698,"0.#"),1)="."),TRUE,FALSE)</formula>
    </cfRule>
    <cfRule type="expression" dxfId="301" priority="303">
      <formula>IF(AND(AU698&lt;0, RIGHT(TEXT(AU698,"0.#"),1)&lt;&gt;"."),TRUE,FALSE)</formula>
    </cfRule>
    <cfRule type="expression" dxfId="300" priority="304">
      <formula>IF(AND(AU698&lt;0, RIGHT(TEXT(AU698,"0.#"),1)="."),TRUE,FALSE)</formula>
    </cfRule>
  </conditionalFormatting>
  <conditionalFormatting sqref="AK730">
    <cfRule type="expression" dxfId="299" priority="299">
      <formula>IF(RIGHT(TEXT(AK730,"0.#"),1)=".",FALSE,TRUE)</formula>
    </cfRule>
    <cfRule type="expression" dxfId="298" priority="300">
      <formula>IF(RIGHT(TEXT(AK730,"0.#"),1)=".",TRUE,FALSE)</formula>
    </cfRule>
  </conditionalFormatting>
  <conditionalFormatting sqref="AU730:AX730">
    <cfRule type="expression" dxfId="297" priority="295">
      <formula>IF(AND(AU730&gt;=0, RIGHT(TEXT(AU730,"0.#"),1)&lt;&gt;"."),TRUE,FALSE)</formula>
    </cfRule>
    <cfRule type="expression" dxfId="296" priority="296">
      <formula>IF(AND(AU730&gt;=0, RIGHT(TEXT(AU730,"0.#"),1)="."),TRUE,FALSE)</formula>
    </cfRule>
    <cfRule type="expression" dxfId="295" priority="297">
      <formula>IF(AND(AU730&lt;0, RIGHT(TEXT(AU730,"0.#"),1)&lt;&gt;"."),TRUE,FALSE)</formula>
    </cfRule>
    <cfRule type="expression" dxfId="294" priority="298">
      <formula>IF(AND(AU730&lt;0, RIGHT(TEXT(AU730,"0.#"),1)="."),TRUE,FALSE)</formula>
    </cfRule>
  </conditionalFormatting>
  <conditionalFormatting sqref="AK731:AK759">
    <cfRule type="expression" dxfId="293" priority="293">
      <formula>IF(RIGHT(TEXT(AK731,"0.#"),1)=".",FALSE,TRUE)</formula>
    </cfRule>
    <cfRule type="expression" dxfId="292" priority="294">
      <formula>IF(RIGHT(TEXT(AK731,"0.#"),1)=".",TRUE,FALSE)</formula>
    </cfRule>
  </conditionalFormatting>
  <conditionalFormatting sqref="AU731:AX759">
    <cfRule type="expression" dxfId="291" priority="289">
      <formula>IF(AND(AU731&gt;=0, RIGHT(TEXT(AU731,"0.#"),1)&lt;&gt;"."),TRUE,FALSE)</formula>
    </cfRule>
    <cfRule type="expression" dxfId="290" priority="290">
      <formula>IF(AND(AU731&gt;=0, RIGHT(TEXT(AU731,"0.#"),1)="."),TRUE,FALSE)</formula>
    </cfRule>
    <cfRule type="expression" dxfId="289" priority="291">
      <formula>IF(AND(AU731&lt;0, RIGHT(TEXT(AU731,"0.#"),1)&lt;&gt;"."),TRUE,FALSE)</formula>
    </cfRule>
    <cfRule type="expression" dxfId="288" priority="292">
      <formula>IF(AND(AU731&lt;0, RIGHT(TEXT(AU731,"0.#"),1)="."),TRUE,FALSE)</formula>
    </cfRule>
  </conditionalFormatting>
  <conditionalFormatting sqref="AK763">
    <cfRule type="expression" dxfId="287" priority="287">
      <formula>IF(RIGHT(TEXT(AK763,"0.#"),1)=".",FALSE,TRUE)</formula>
    </cfRule>
    <cfRule type="expression" dxfId="286" priority="288">
      <formula>IF(RIGHT(TEXT(AK763,"0.#"),1)=".",TRUE,FALSE)</formula>
    </cfRule>
  </conditionalFormatting>
  <conditionalFormatting sqref="AU763:AX763">
    <cfRule type="expression" dxfId="285" priority="283">
      <formula>IF(AND(AU763&gt;=0, RIGHT(TEXT(AU763,"0.#"),1)&lt;&gt;"."),TRUE,FALSE)</formula>
    </cfRule>
    <cfRule type="expression" dxfId="284" priority="284">
      <formula>IF(AND(AU763&gt;=0, RIGHT(TEXT(AU763,"0.#"),1)="."),TRUE,FALSE)</formula>
    </cfRule>
    <cfRule type="expression" dxfId="283" priority="285">
      <formula>IF(AND(AU763&lt;0, RIGHT(TEXT(AU763,"0.#"),1)&lt;&gt;"."),TRUE,FALSE)</formula>
    </cfRule>
    <cfRule type="expression" dxfId="282" priority="286">
      <formula>IF(AND(AU763&lt;0, RIGHT(TEXT(AU763,"0.#"),1)="."),TRUE,FALSE)</formula>
    </cfRule>
  </conditionalFormatting>
  <conditionalFormatting sqref="AK764:AK792">
    <cfRule type="expression" dxfId="281" priority="281">
      <formula>IF(RIGHT(TEXT(AK764,"0.#"),1)=".",FALSE,TRUE)</formula>
    </cfRule>
    <cfRule type="expression" dxfId="280" priority="282">
      <formula>IF(RIGHT(TEXT(AK764,"0.#"),1)=".",TRUE,FALSE)</formula>
    </cfRule>
  </conditionalFormatting>
  <conditionalFormatting sqref="AU764:AX792">
    <cfRule type="expression" dxfId="279" priority="277">
      <formula>IF(AND(AU764&gt;=0, RIGHT(TEXT(AU764,"0.#"),1)&lt;&gt;"."),TRUE,FALSE)</formula>
    </cfRule>
    <cfRule type="expression" dxfId="278" priority="278">
      <formula>IF(AND(AU764&gt;=0, RIGHT(TEXT(AU764,"0.#"),1)="."),TRUE,FALSE)</formula>
    </cfRule>
    <cfRule type="expression" dxfId="277" priority="279">
      <formula>IF(AND(AU764&lt;0, RIGHT(TEXT(AU764,"0.#"),1)&lt;&gt;"."),TRUE,FALSE)</formula>
    </cfRule>
    <cfRule type="expression" dxfId="276" priority="280">
      <formula>IF(AND(AU764&lt;0, RIGHT(TEXT(AU764,"0.#"),1)="."),TRUE,FALSE)</formula>
    </cfRule>
  </conditionalFormatting>
  <conditionalFormatting sqref="AK796">
    <cfRule type="expression" dxfId="275" priority="275">
      <formula>IF(RIGHT(TEXT(AK796,"0.#"),1)=".",FALSE,TRUE)</formula>
    </cfRule>
    <cfRule type="expression" dxfId="274" priority="276">
      <formula>IF(RIGHT(TEXT(AK796,"0.#"),1)=".",TRUE,FALSE)</formula>
    </cfRule>
  </conditionalFormatting>
  <conditionalFormatting sqref="AU796:AX796">
    <cfRule type="expression" dxfId="273" priority="271">
      <formula>IF(AND(AU796&gt;=0, RIGHT(TEXT(AU796,"0.#"),1)&lt;&gt;"."),TRUE,FALSE)</formula>
    </cfRule>
    <cfRule type="expression" dxfId="272" priority="272">
      <formula>IF(AND(AU796&gt;=0, RIGHT(TEXT(AU796,"0.#"),1)="."),TRUE,FALSE)</formula>
    </cfRule>
    <cfRule type="expression" dxfId="271" priority="273">
      <formula>IF(AND(AU796&lt;0, RIGHT(TEXT(AU796,"0.#"),1)&lt;&gt;"."),TRUE,FALSE)</formula>
    </cfRule>
    <cfRule type="expression" dxfId="270" priority="274">
      <formula>IF(AND(AU796&lt;0, RIGHT(TEXT(AU796,"0.#"),1)="."),TRUE,FALSE)</formula>
    </cfRule>
  </conditionalFormatting>
  <conditionalFormatting sqref="AK797:AK825">
    <cfRule type="expression" dxfId="269" priority="269">
      <formula>IF(RIGHT(TEXT(AK797,"0.#"),1)=".",FALSE,TRUE)</formula>
    </cfRule>
    <cfRule type="expression" dxfId="268" priority="270">
      <formula>IF(RIGHT(TEXT(AK797,"0.#"),1)=".",TRUE,FALSE)</formula>
    </cfRule>
  </conditionalFormatting>
  <conditionalFormatting sqref="AU797:AX825">
    <cfRule type="expression" dxfId="267" priority="265">
      <formula>IF(AND(AU797&gt;=0, RIGHT(TEXT(AU797,"0.#"),1)&lt;&gt;"."),TRUE,FALSE)</formula>
    </cfRule>
    <cfRule type="expression" dxfId="266" priority="266">
      <formula>IF(AND(AU797&gt;=0, RIGHT(TEXT(AU797,"0.#"),1)="."),TRUE,FALSE)</formula>
    </cfRule>
    <cfRule type="expression" dxfId="265" priority="267">
      <formula>IF(AND(AU797&lt;0, RIGHT(TEXT(AU797,"0.#"),1)&lt;&gt;"."),TRUE,FALSE)</formula>
    </cfRule>
    <cfRule type="expression" dxfId="264" priority="268">
      <formula>IF(AND(AU797&lt;0, RIGHT(TEXT(AU797,"0.#"),1)="."),TRUE,FALSE)</formula>
    </cfRule>
  </conditionalFormatting>
  <conditionalFormatting sqref="AK829">
    <cfRule type="expression" dxfId="263" priority="263">
      <formula>IF(RIGHT(TEXT(AK829,"0.#"),1)=".",FALSE,TRUE)</formula>
    </cfRule>
    <cfRule type="expression" dxfId="262" priority="264">
      <formula>IF(RIGHT(TEXT(AK829,"0.#"),1)=".",TRUE,FALSE)</formula>
    </cfRule>
  </conditionalFormatting>
  <conditionalFormatting sqref="AU829:AX829">
    <cfRule type="expression" dxfId="261" priority="259">
      <formula>IF(AND(AU829&gt;=0, RIGHT(TEXT(AU829,"0.#"),1)&lt;&gt;"."),TRUE,FALSE)</formula>
    </cfRule>
    <cfRule type="expression" dxfId="260" priority="260">
      <formula>IF(AND(AU829&gt;=0, RIGHT(TEXT(AU829,"0.#"),1)="."),TRUE,FALSE)</formula>
    </cfRule>
    <cfRule type="expression" dxfId="259" priority="261">
      <formula>IF(AND(AU829&lt;0, RIGHT(TEXT(AU829,"0.#"),1)&lt;&gt;"."),TRUE,FALSE)</formula>
    </cfRule>
    <cfRule type="expression" dxfId="258" priority="262">
      <formula>IF(AND(AU829&lt;0, RIGHT(TEXT(AU829,"0.#"),1)="."),TRUE,FALSE)</formula>
    </cfRule>
  </conditionalFormatting>
  <conditionalFormatting sqref="AK830:AK858">
    <cfRule type="expression" dxfId="257" priority="257">
      <formula>IF(RIGHT(TEXT(AK830,"0.#"),1)=".",FALSE,TRUE)</formula>
    </cfRule>
    <cfRule type="expression" dxfId="256" priority="258">
      <formula>IF(RIGHT(TEXT(AK830,"0.#"),1)=".",TRUE,FALSE)</formula>
    </cfRule>
  </conditionalFormatting>
  <conditionalFormatting sqref="AU830:AX858">
    <cfRule type="expression" dxfId="255" priority="253">
      <formula>IF(AND(AU830&gt;=0, RIGHT(TEXT(AU830,"0.#"),1)&lt;&gt;"."),TRUE,FALSE)</formula>
    </cfRule>
    <cfRule type="expression" dxfId="254" priority="254">
      <formula>IF(AND(AU830&gt;=0, RIGHT(TEXT(AU830,"0.#"),1)="."),TRUE,FALSE)</formula>
    </cfRule>
    <cfRule type="expression" dxfId="253" priority="255">
      <formula>IF(AND(AU830&lt;0, RIGHT(TEXT(AU830,"0.#"),1)&lt;&gt;"."),TRUE,FALSE)</formula>
    </cfRule>
    <cfRule type="expression" dxfId="252" priority="256">
      <formula>IF(AND(AU830&lt;0, RIGHT(TEXT(AU830,"0.#"),1)="."),TRUE,FALSE)</formula>
    </cfRule>
  </conditionalFormatting>
  <conditionalFormatting sqref="AK862">
    <cfRule type="expression" dxfId="251" priority="251">
      <formula>IF(RIGHT(TEXT(AK862,"0.#"),1)=".",FALSE,TRUE)</formula>
    </cfRule>
    <cfRule type="expression" dxfId="250" priority="252">
      <formula>IF(RIGHT(TEXT(AK862,"0.#"),1)=".",TRUE,FALSE)</formula>
    </cfRule>
  </conditionalFormatting>
  <conditionalFormatting sqref="AU862:AX862">
    <cfRule type="expression" dxfId="249" priority="247">
      <formula>IF(AND(AU862&gt;=0, RIGHT(TEXT(AU862,"0.#"),1)&lt;&gt;"."),TRUE,FALSE)</formula>
    </cfRule>
    <cfRule type="expression" dxfId="248" priority="248">
      <formula>IF(AND(AU862&gt;=0, RIGHT(TEXT(AU862,"0.#"),1)="."),TRUE,FALSE)</formula>
    </cfRule>
    <cfRule type="expression" dxfId="247" priority="249">
      <formula>IF(AND(AU862&lt;0, RIGHT(TEXT(AU862,"0.#"),1)&lt;&gt;"."),TRUE,FALSE)</formula>
    </cfRule>
    <cfRule type="expression" dxfId="246" priority="250">
      <formula>IF(AND(AU862&lt;0, RIGHT(TEXT(AU862,"0.#"),1)="."),TRUE,FALSE)</formula>
    </cfRule>
  </conditionalFormatting>
  <conditionalFormatting sqref="AK863:AK891">
    <cfRule type="expression" dxfId="245" priority="245">
      <formula>IF(RIGHT(TEXT(AK863,"0.#"),1)=".",FALSE,TRUE)</formula>
    </cfRule>
    <cfRule type="expression" dxfId="244" priority="246">
      <formula>IF(RIGHT(TEXT(AK863,"0.#"),1)=".",TRUE,FALSE)</formula>
    </cfRule>
  </conditionalFormatting>
  <conditionalFormatting sqref="AU863:AX891">
    <cfRule type="expression" dxfId="243" priority="241">
      <formula>IF(AND(AU863&gt;=0, RIGHT(TEXT(AU863,"0.#"),1)&lt;&gt;"."),TRUE,FALSE)</formula>
    </cfRule>
    <cfRule type="expression" dxfId="242" priority="242">
      <formula>IF(AND(AU863&gt;=0, RIGHT(TEXT(AU863,"0.#"),1)="."),TRUE,FALSE)</formula>
    </cfRule>
    <cfRule type="expression" dxfId="241" priority="243">
      <formula>IF(AND(AU863&lt;0, RIGHT(TEXT(AU863,"0.#"),1)&lt;&gt;"."),TRUE,FALSE)</formula>
    </cfRule>
    <cfRule type="expression" dxfId="240" priority="244">
      <formula>IF(AND(AU863&lt;0, RIGHT(TEXT(AU863,"0.#"),1)="."),TRUE,FALSE)</formula>
    </cfRule>
  </conditionalFormatting>
  <conditionalFormatting sqref="AK895">
    <cfRule type="expression" dxfId="239" priority="239">
      <formula>IF(RIGHT(TEXT(AK895,"0.#"),1)=".",FALSE,TRUE)</formula>
    </cfRule>
    <cfRule type="expression" dxfId="238" priority="240">
      <formula>IF(RIGHT(TEXT(AK895,"0.#"),1)=".",TRUE,FALSE)</formula>
    </cfRule>
  </conditionalFormatting>
  <conditionalFormatting sqref="AU895:AX895">
    <cfRule type="expression" dxfId="237" priority="235">
      <formula>IF(AND(AU895&gt;=0, RIGHT(TEXT(AU895,"0.#"),1)&lt;&gt;"."),TRUE,FALSE)</formula>
    </cfRule>
    <cfRule type="expression" dxfId="236" priority="236">
      <formula>IF(AND(AU895&gt;=0, RIGHT(TEXT(AU895,"0.#"),1)="."),TRUE,FALSE)</formula>
    </cfRule>
    <cfRule type="expression" dxfId="235" priority="237">
      <formula>IF(AND(AU895&lt;0, RIGHT(TEXT(AU895,"0.#"),1)&lt;&gt;"."),TRUE,FALSE)</formula>
    </cfRule>
    <cfRule type="expression" dxfId="234" priority="238">
      <formula>IF(AND(AU895&lt;0, RIGHT(TEXT(AU895,"0.#"),1)="."),TRUE,FALSE)</formula>
    </cfRule>
  </conditionalFormatting>
  <conditionalFormatting sqref="AK896:AK924">
    <cfRule type="expression" dxfId="233" priority="233">
      <formula>IF(RIGHT(TEXT(AK896,"0.#"),1)=".",FALSE,TRUE)</formula>
    </cfRule>
    <cfRule type="expression" dxfId="232" priority="234">
      <formula>IF(RIGHT(TEXT(AK896,"0.#"),1)=".",TRUE,FALSE)</formula>
    </cfRule>
  </conditionalFormatting>
  <conditionalFormatting sqref="AU896:AX924">
    <cfRule type="expression" dxfId="231" priority="229">
      <formula>IF(AND(AU896&gt;=0, RIGHT(TEXT(AU896,"0.#"),1)&lt;&gt;"."),TRUE,FALSE)</formula>
    </cfRule>
    <cfRule type="expression" dxfId="230" priority="230">
      <formula>IF(AND(AU896&gt;=0, RIGHT(TEXT(AU896,"0.#"),1)="."),TRUE,FALSE)</formula>
    </cfRule>
    <cfRule type="expression" dxfId="229" priority="231">
      <formula>IF(AND(AU896&lt;0, RIGHT(TEXT(AU896,"0.#"),1)&lt;&gt;"."),TRUE,FALSE)</formula>
    </cfRule>
    <cfRule type="expression" dxfId="228" priority="232">
      <formula>IF(AND(AU896&lt;0, RIGHT(TEXT(AU896,"0.#"),1)="."),TRUE,FALSE)</formula>
    </cfRule>
  </conditionalFormatting>
  <conditionalFormatting sqref="AK928">
    <cfRule type="expression" dxfId="227" priority="227">
      <formula>IF(RIGHT(TEXT(AK928,"0.#"),1)=".",FALSE,TRUE)</formula>
    </cfRule>
    <cfRule type="expression" dxfId="226" priority="228">
      <formula>IF(RIGHT(TEXT(AK928,"0.#"),1)=".",TRUE,FALSE)</formula>
    </cfRule>
  </conditionalFormatting>
  <conditionalFormatting sqref="AU928:AX928">
    <cfRule type="expression" dxfId="225" priority="223">
      <formula>IF(AND(AU928&gt;=0, RIGHT(TEXT(AU928,"0.#"),1)&lt;&gt;"."),TRUE,FALSE)</formula>
    </cfRule>
    <cfRule type="expression" dxfId="224" priority="224">
      <formula>IF(AND(AU928&gt;=0, RIGHT(TEXT(AU928,"0.#"),1)="."),TRUE,FALSE)</formula>
    </cfRule>
    <cfRule type="expression" dxfId="223" priority="225">
      <formula>IF(AND(AU928&lt;0, RIGHT(TEXT(AU928,"0.#"),1)&lt;&gt;"."),TRUE,FALSE)</formula>
    </cfRule>
    <cfRule type="expression" dxfId="222" priority="226">
      <formula>IF(AND(AU928&lt;0, RIGHT(TEXT(AU928,"0.#"),1)="."),TRUE,FALSE)</formula>
    </cfRule>
  </conditionalFormatting>
  <conditionalFormatting sqref="AK929:AK957">
    <cfRule type="expression" dxfId="221" priority="221">
      <formula>IF(RIGHT(TEXT(AK929,"0.#"),1)=".",FALSE,TRUE)</formula>
    </cfRule>
    <cfRule type="expression" dxfId="220" priority="222">
      <formula>IF(RIGHT(TEXT(AK929,"0.#"),1)=".",TRUE,FALSE)</formula>
    </cfRule>
  </conditionalFormatting>
  <conditionalFormatting sqref="AU929:AX957">
    <cfRule type="expression" dxfId="219" priority="217">
      <formula>IF(AND(AU929&gt;=0, RIGHT(TEXT(AU929,"0.#"),1)&lt;&gt;"."),TRUE,FALSE)</formula>
    </cfRule>
    <cfRule type="expression" dxfId="218" priority="218">
      <formula>IF(AND(AU929&gt;=0, RIGHT(TEXT(AU929,"0.#"),1)="."),TRUE,FALSE)</formula>
    </cfRule>
    <cfRule type="expression" dxfId="217" priority="219">
      <formula>IF(AND(AU929&lt;0, RIGHT(TEXT(AU929,"0.#"),1)&lt;&gt;"."),TRUE,FALSE)</formula>
    </cfRule>
    <cfRule type="expression" dxfId="216" priority="220">
      <formula>IF(AND(AU929&lt;0, RIGHT(TEXT(AU929,"0.#"),1)="."),TRUE,FALSE)</formula>
    </cfRule>
  </conditionalFormatting>
  <conditionalFormatting sqref="AK961">
    <cfRule type="expression" dxfId="215" priority="215">
      <formula>IF(RIGHT(TEXT(AK961,"0.#"),1)=".",FALSE,TRUE)</formula>
    </cfRule>
    <cfRule type="expression" dxfId="214" priority="216">
      <formula>IF(RIGHT(TEXT(AK961,"0.#"),1)=".",TRUE,FALSE)</formula>
    </cfRule>
  </conditionalFormatting>
  <conditionalFormatting sqref="AU961:AX961">
    <cfRule type="expression" dxfId="213" priority="211">
      <formula>IF(AND(AU961&gt;=0, RIGHT(TEXT(AU961,"0.#"),1)&lt;&gt;"."),TRUE,FALSE)</formula>
    </cfRule>
    <cfRule type="expression" dxfId="212" priority="212">
      <formula>IF(AND(AU961&gt;=0, RIGHT(TEXT(AU961,"0.#"),1)="."),TRUE,FALSE)</formula>
    </cfRule>
    <cfRule type="expression" dxfId="211" priority="213">
      <formula>IF(AND(AU961&lt;0, RIGHT(TEXT(AU961,"0.#"),1)&lt;&gt;"."),TRUE,FALSE)</formula>
    </cfRule>
    <cfRule type="expression" dxfId="210" priority="214">
      <formula>IF(AND(AU961&lt;0, RIGHT(TEXT(AU961,"0.#"),1)="."),TRUE,FALSE)</formula>
    </cfRule>
  </conditionalFormatting>
  <conditionalFormatting sqref="AK962:AK990">
    <cfRule type="expression" dxfId="209" priority="209">
      <formula>IF(RIGHT(TEXT(AK962,"0.#"),1)=".",FALSE,TRUE)</formula>
    </cfRule>
    <cfRule type="expression" dxfId="208" priority="210">
      <formula>IF(RIGHT(TEXT(AK962,"0.#"),1)=".",TRUE,FALSE)</formula>
    </cfRule>
  </conditionalFormatting>
  <conditionalFormatting sqref="AU962:AX990">
    <cfRule type="expression" dxfId="207" priority="205">
      <formula>IF(AND(AU962&gt;=0, RIGHT(TEXT(AU962,"0.#"),1)&lt;&gt;"."),TRUE,FALSE)</formula>
    </cfRule>
    <cfRule type="expression" dxfId="206" priority="206">
      <formula>IF(AND(AU962&gt;=0, RIGHT(TEXT(AU962,"0.#"),1)="."),TRUE,FALSE)</formula>
    </cfRule>
    <cfRule type="expression" dxfId="205" priority="207">
      <formula>IF(AND(AU962&lt;0, RIGHT(TEXT(AU962,"0.#"),1)&lt;&gt;"."),TRUE,FALSE)</formula>
    </cfRule>
    <cfRule type="expression" dxfId="204" priority="208">
      <formula>IF(AND(AU962&lt;0, RIGHT(TEXT(AU962,"0.#"),1)="."),TRUE,FALSE)</formula>
    </cfRule>
  </conditionalFormatting>
  <conditionalFormatting sqref="AK994">
    <cfRule type="expression" dxfId="203" priority="203">
      <formula>IF(RIGHT(TEXT(AK994,"0.#"),1)=".",FALSE,TRUE)</formula>
    </cfRule>
    <cfRule type="expression" dxfId="202" priority="204">
      <formula>IF(RIGHT(TEXT(AK994,"0.#"),1)=".",TRUE,FALSE)</formula>
    </cfRule>
  </conditionalFormatting>
  <conditionalFormatting sqref="AU994:AX994">
    <cfRule type="expression" dxfId="201" priority="199">
      <formula>IF(AND(AU994&gt;=0, RIGHT(TEXT(AU994,"0.#"),1)&lt;&gt;"."),TRUE,FALSE)</formula>
    </cfRule>
    <cfRule type="expression" dxfId="200" priority="200">
      <formula>IF(AND(AU994&gt;=0, RIGHT(TEXT(AU994,"0.#"),1)="."),TRUE,FALSE)</formula>
    </cfRule>
    <cfRule type="expression" dxfId="199" priority="201">
      <formula>IF(AND(AU994&lt;0, RIGHT(TEXT(AU994,"0.#"),1)&lt;&gt;"."),TRUE,FALSE)</formula>
    </cfRule>
    <cfRule type="expression" dxfId="198" priority="202">
      <formula>IF(AND(AU994&lt;0, RIGHT(TEXT(AU994,"0.#"),1)="."),TRUE,FALSE)</formula>
    </cfRule>
  </conditionalFormatting>
  <conditionalFormatting sqref="AK995:AK1023">
    <cfRule type="expression" dxfId="197" priority="197">
      <formula>IF(RIGHT(TEXT(AK995,"0.#"),1)=".",FALSE,TRUE)</formula>
    </cfRule>
    <cfRule type="expression" dxfId="196" priority="198">
      <formula>IF(RIGHT(TEXT(AK995,"0.#"),1)=".",TRUE,FALSE)</formula>
    </cfRule>
  </conditionalFormatting>
  <conditionalFormatting sqref="AU995:AX1023">
    <cfRule type="expression" dxfId="195" priority="193">
      <formula>IF(AND(AU995&gt;=0, RIGHT(TEXT(AU995,"0.#"),1)&lt;&gt;"."),TRUE,FALSE)</formula>
    </cfRule>
    <cfRule type="expression" dxfId="194" priority="194">
      <formula>IF(AND(AU995&gt;=0, RIGHT(TEXT(AU995,"0.#"),1)="."),TRUE,FALSE)</formula>
    </cfRule>
    <cfRule type="expression" dxfId="193" priority="195">
      <formula>IF(AND(AU995&lt;0, RIGHT(TEXT(AU995,"0.#"),1)&lt;&gt;"."),TRUE,FALSE)</formula>
    </cfRule>
    <cfRule type="expression" dxfId="192" priority="196">
      <formula>IF(AND(AU995&lt;0, RIGHT(TEXT(AU995,"0.#"),1)="."),TRUE,FALSE)</formula>
    </cfRule>
  </conditionalFormatting>
  <conditionalFormatting sqref="AK1027">
    <cfRule type="expression" dxfId="191" priority="191">
      <formula>IF(RIGHT(TEXT(AK1027,"0.#"),1)=".",FALSE,TRUE)</formula>
    </cfRule>
    <cfRule type="expression" dxfId="190" priority="192">
      <formula>IF(RIGHT(TEXT(AK1027,"0.#"),1)=".",TRUE,FALSE)</formula>
    </cfRule>
  </conditionalFormatting>
  <conditionalFormatting sqref="AU1027:AX1027">
    <cfRule type="expression" dxfId="189" priority="187">
      <formula>IF(AND(AU1027&gt;=0, RIGHT(TEXT(AU1027,"0.#"),1)&lt;&gt;"."),TRUE,FALSE)</formula>
    </cfRule>
    <cfRule type="expression" dxfId="188" priority="188">
      <formula>IF(AND(AU1027&gt;=0, RIGHT(TEXT(AU1027,"0.#"),1)="."),TRUE,FALSE)</formula>
    </cfRule>
    <cfRule type="expression" dxfId="187" priority="189">
      <formula>IF(AND(AU1027&lt;0, RIGHT(TEXT(AU1027,"0.#"),1)&lt;&gt;"."),TRUE,FALSE)</formula>
    </cfRule>
    <cfRule type="expression" dxfId="186" priority="190">
      <formula>IF(AND(AU1027&lt;0, RIGHT(TEXT(AU1027,"0.#"),1)="."),TRUE,FALSE)</formula>
    </cfRule>
  </conditionalFormatting>
  <conditionalFormatting sqref="AK1028:AK1056">
    <cfRule type="expression" dxfId="185" priority="185">
      <formula>IF(RIGHT(TEXT(AK1028,"0.#"),1)=".",FALSE,TRUE)</formula>
    </cfRule>
    <cfRule type="expression" dxfId="184" priority="186">
      <formula>IF(RIGHT(TEXT(AK1028,"0.#"),1)=".",TRUE,FALSE)</formula>
    </cfRule>
  </conditionalFormatting>
  <conditionalFormatting sqref="AU1028:AX1056">
    <cfRule type="expression" dxfId="183" priority="181">
      <formula>IF(AND(AU1028&gt;=0, RIGHT(TEXT(AU1028,"0.#"),1)&lt;&gt;"."),TRUE,FALSE)</formula>
    </cfRule>
    <cfRule type="expression" dxfId="182" priority="182">
      <formula>IF(AND(AU1028&gt;=0, RIGHT(TEXT(AU1028,"0.#"),1)="."),TRUE,FALSE)</formula>
    </cfRule>
    <cfRule type="expression" dxfId="181" priority="183">
      <formula>IF(AND(AU1028&lt;0, RIGHT(TEXT(AU1028,"0.#"),1)&lt;&gt;"."),TRUE,FALSE)</formula>
    </cfRule>
    <cfRule type="expression" dxfId="180" priority="184">
      <formula>IF(AND(AU1028&lt;0, RIGHT(TEXT(AU1028,"0.#"),1)="."),TRUE,FALSE)</formula>
    </cfRule>
  </conditionalFormatting>
  <conditionalFormatting sqref="AK1060">
    <cfRule type="expression" dxfId="179" priority="179">
      <formula>IF(RIGHT(TEXT(AK1060,"0.#"),1)=".",FALSE,TRUE)</formula>
    </cfRule>
    <cfRule type="expression" dxfId="178" priority="180">
      <formula>IF(RIGHT(TEXT(AK1060,"0.#"),1)=".",TRUE,FALSE)</formula>
    </cfRule>
  </conditionalFormatting>
  <conditionalFormatting sqref="AU1060:AX1060">
    <cfRule type="expression" dxfId="177" priority="175">
      <formula>IF(AND(AU1060&gt;=0, RIGHT(TEXT(AU1060,"0.#"),1)&lt;&gt;"."),TRUE,FALSE)</formula>
    </cfRule>
    <cfRule type="expression" dxfId="176" priority="176">
      <formula>IF(AND(AU1060&gt;=0, RIGHT(TEXT(AU1060,"0.#"),1)="."),TRUE,FALSE)</formula>
    </cfRule>
    <cfRule type="expression" dxfId="175" priority="177">
      <formula>IF(AND(AU1060&lt;0, RIGHT(TEXT(AU1060,"0.#"),1)&lt;&gt;"."),TRUE,FALSE)</formula>
    </cfRule>
    <cfRule type="expression" dxfId="174" priority="178">
      <formula>IF(AND(AU1060&lt;0, RIGHT(TEXT(AU1060,"0.#"),1)="."),TRUE,FALSE)</formula>
    </cfRule>
  </conditionalFormatting>
  <conditionalFormatting sqref="AK1061:AK1089">
    <cfRule type="expression" dxfId="173" priority="173">
      <formula>IF(RIGHT(TEXT(AK1061,"0.#"),1)=".",FALSE,TRUE)</formula>
    </cfRule>
    <cfRule type="expression" dxfId="172" priority="174">
      <formula>IF(RIGHT(TEXT(AK1061,"0.#"),1)=".",TRUE,FALSE)</formula>
    </cfRule>
  </conditionalFormatting>
  <conditionalFormatting sqref="AU1061:AX1089">
    <cfRule type="expression" dxfId="171" priority="169">
      <formula>IF(AND(AU1061&gt;=0, RIGHT(TEXT(AU1061,"0.#"),1)&lt;&gt;"."),TRUE,FALSE)</formula>
    </cfRule>
    <cfRule type="expression" dxfId="170" priority="170">
      <formula>IF(AND(AU1061&gt;=0, RIGHT(TEXT(AU1061,"0.#"),1)="."),TRUE,FALSE)</formula>
    </cfRule>
    <cfRule type="expression" dxfId="169" priority="171">
      <formula>IF(AND(AU1061&lt;0, RIGHT(TEXT(AU1061,"0.#"),1)&lt;&gt;"."),TRUE,FALSE)</formula>
    </cfRule>
    <cfRule type="expression" dxfId="168" priority="172">
      <formula>IF(AND(AU1061&lt;0, RIGHT(TEXT(AU1061,"0.#"),1)="."),TRUE,FALSE)</formula>
    </cfRule>
  </conditionalFormatting>
  <conditionalFormatting sqref="AK1093">
    <cfRule type="expression" dxfId="167" priority="167">
      <formula>IF(RIGHT(TEXT(AK1093,"0.#"),1)=".",FALSE,TRUE)</formula>
    </cfRule>
    <cfRule type="expression" dxfId="166" priority="168">
      <formula>IF(RIGHT(TEXT(AK1093,"0.#"),1)=".",TRUE,FALSE)</formula>
    </cfRule>
  </conditionalFormatting>
  <conditionalFormatting sqref="AU1093:AX1093">
    <cfRule type="expression" dxfId="165" priority="163">
      <formula>IF(AND(AU1093&gt;=0, RIGHT(TEXT(AU1093,"0.#"),1)&lt;&gt;"."),TRUE,FALSE)</formula>
    </cfRule>
    <cfRule type="expression" dxfId="164" priority="164">
      <formula>IF(AND(AU1093&gt;=0, RIGHT(TEXT(AU1093,"0.#"),1)="."),TRUE,FALSE)</formula>
    </cfRule>
    <cfRule type="expression" dxfId="163" priority="165">
      <formula>IF(AND(AU1093&lt;0, RIGHT(TEXT(AU1093,"0.#"),1)&lt;&gt;"."),TRUE,FALSE)</formula>
    </cfRule>
    <cfRule type="expression" dxfId="162" priority="166">
      <formula>IF(AND(AU1093&lt;0, RIGHT(TEXT(AU1093,"0.#"),1)="."),TRUE,FALSE)</formula>
    </cfRule>
  </conditionalFormatting>
  <conditionalFormatting sqref="AK1094:AK1122">
    <cfRule type="expression" dxfId="161" priority="161">
      <formula>IF(RIGHT(TEXT(AK1094,"0.#"),1)=".",FALSE,TRUE)</formula>
    </cfRule>
    <cfRule type="expression" dxfId="160" priority="162">
      <formula>IF(RIGHT(TEXT(AK1094,"0.#"),1)=".",TRUE,FALSE)</formula>
    </cfRule>
  </conditionalFormatting>
  <conditionalFormatting sqref="AU1094:AX1122">
    <cfRule type="expression" dxfId="159" priority="157">
      <formula>IF(AND(AU1094&gt;=0, RIGHT(TEXT(AU1094,"0.#"),1)&lt;&gt;"."),TRUE,FALSE)</formula>
    </cfRule>
    <cfRule type="expression" dxfId="158" priority="158">
      <formula>IF(AND(AU1094&gt;=0, RIGHT(TEXT(AU1094,"0.#"),1)="."),TRUE,FALSE)</formula>
    </cfRule>
    <cfRule type="expression" dxfId="157" priority="159">
      <formula>IF(AND(AU1094&lt;0, RIGHT(TEXT(AU1094,"0.#"),1)&lt;&gt;"."),TRUE,FALSE)</formula>
    </cfRule>
    <cfRule type="expression" dxfId="156" priority="160">
      <formula>IF(AND(AU1094&lt;0, RIGHT(TEXT(AU1094,"0.#"),1)="."),TRUE,FALSE)</formula>
    </cfRule>
  </conditionalFormatting>
  <conditionalFormatting sqref="AK1126">
    <cfRule type="expression" dxfId="155" priority="155">
      <formula>IF(RIGHT(TEXT(AK1126,"0.#"),1)=".",FALSE,TRUE)</formula>
    </cfRule>
    <cfRule type="expression" dxfId="154" priority="156">
      <formula>IF(RIGHT(TEXT(AK1126,"0.#"),1)=".",TRUE,FALSE)</formula>
    </cfRule>
  </conditionalFormatting>
  <conditionalFormatting sqref="AU1126:AX1126">
    <cfRule type="expression" dxfId="153" priority="151">
      <formula>IF(AND(AU1126&gt;=0, RIGHT(TEXT(AU1126,"0.#"),1)&lt;&gt;"."),TRUE,FALSE)</formula>
    </cfRule>
    <cfRule type="expression" dxfId="152" priority="152">
      <formula>IF(AND(AU1126&gt;=0, RIGHT(TEXT(AU1126,"0.#"),1)="."),TRUE,FALSE)</formula>
    </cfRule>
    <cfRule type="expression" dxfId="151" priority="153">
      <formula>IF(AND(AU1126&lt;0, RIGHT(TEXT(AU1126,"0.#"),1)&lt;&gt;"."),TRUE,FALSE)</formula>
    </cfRule>
    <cfRule type="expression" dxfId="150" priority="154">
      <formula>IF(AND(AU1126&lt;0, RIGHT(TEXT(AU1126,"0.#"),1)="."),TRUE,FALSE)</formula>
    </cfRule>
  </conditionalFormatting>
  <conditionalFormatting sqref="AK1127:AK1155">
    <cfRule type="expression" dxfId="149" priority="149">
      <formula>IF(RIGHT(TEXT(AK1127,"0.#"),1)=".",FALSE,TRUE)</formula>
    </cfRule>
    <cfRule type="expression" dxfId="148" priority="150">
      <formula>IF(RIGHT(TEXT(AK1127,"0.#"),1)=".",TRUE,FALSE)</formula>
    </cfRule>
  </conditionalFormatting>
  <conditionalFormatting sqref="AU1127:AX1155">
    <cfRule type="expression" dxfId="147" priority="145">
      <formula>IF(AND(AU1127&gt;=0, RIGHT(TEXT(AU1127,"0.#"),1)&lt;&gt;"."),TRUE,FALSE)</formula>
    </cfRule>
    <cfRule type="expression" dxfId="146" priority="146">
      <formula>IF(AND(AU1127&gt;=0, RIGHT(TEXT(AU1127,"0.#"),1)="."),TRUE,FALSE)</formula>
    </cfRule>
    <cfRule type="expression" dxfId="145" priority="147">
      <formula>IF(AND(AU1127&lt;0, RIGHT(TEXT(AU1127,"0.#"),1)&lt;&gt;"."),TRUE,FALSE)</formula>
    </cfRule>
    <cfRule type="expression" dxfId="144" priority="148">
      <formula>IF(AND(AU1127&lt;0, RIGHT(TEXT(AU1127,"0.#"),1)="."),TRUE,FALSE)</formula>
    </cfRule>
  </conditionalFormatting>
  <conditionalFormatting sqref="AK1159">
    <cfRule type="expression" dxfId="143" priority="143">
      <formula>IF(RIGHT(TEXT(AK1159,"0.#"),1)=".",FALSE,TRUE)</formula>
    </cfRule>
    <cfRule type="expression" dxfId="142" priority="144">
      <formula>IF(RIGHT(TEXT(AK1159,"0.#"),1)=".",TRUE,FALSE)</formula>
    </cfRule>
  </conditionalFormatting>
  <conditionalFormatting sqref="AU1159:AX1159">
    <cfRule type="expression" dxfId="141" priority="139">
      <formula>IF(AND(AU1159&gt;=0, RIGHT(TEXT(AU1159,"0.#"),1)&lt;&gt;"."),TRUE,FALSE)</formula>
    </cfRule>
    <cfRule type="expression" dxfId="140" priority="140">
      <formula>IF(AND(AU1159&gt;=0, RIGHT(TEXT(AU1159,"0.#"),1)="."),TRUE,FALSE)</formula>
    </cfRule>
    <cfRule type="expression" dxfId="139" priority="141">
      <formula>IF(AND(AU1159&lt;0, RIGHT(TEXT(AU1159,"0.#"),1)&lt;&gt;"."),TRUE,FALSE)</formula>
    </cfRule>
    <cfRule type="expression" dxfId="138" priority="142">
      <formula>IF(AND(AU1159&lt;0, RIGHT(TEXT(AU1159,"0.#"),1)="."),TRUE,FALSE)</formula>
    </cfRule>
  </conditionalFormatting>
  <conditionalFormatting sqref="AK1160:AK1188">
    <cfRule type="expression" dxfId="137" priority="137">
      <formula>IF(RIGHT(TEXT(AK1160,"0.#"),1)=".",FALSE,TRUE)</formula>
    </cfRule>
    <cfRule type="expression" dxfId="136" priority="138">
      <formula>IF(RIGHT(TEXT(AK1160,"0.#"),1)=".",TRUE,FALSE)</formula>
    </cfRule>
  </conditionalFormatting>
  <conditionalFormatting sqref="AU1160:AX1188">
    <cfRule type="expression" dxfId="135" priority="133">
      <formula>IF(AND(AU1160&gt;=0, RIGHT(TEXT(AU1160,"0.#"),1)&lt;&gt;"."),TRUE,FALSE)</formula>
    </cfRule>
    <cfRule type="expression" dxfId="134" priority="134">
      <formula>IF(AND(AU1160&gt;=0, RIGHT(TEXT(AU1160,"0.#"),1)="."),TRUE,FALSE)</formula>
    </cfRule>
    <cfRule type="expression" dxfId="133" priority="135">
      <formula>IF(AND(AU1160&lt;0, RIGHT(TEXT(AU1160,"0.#"),1)&lt;&gt;"."),TRUE,FALSE)</formula>
    </cfRule>
    <cfRule type="expression" dxfId="132" priority="136">
      <formula>IF(AND(AU1160&lt;0, RIGHT(TEXT(AU1160,"0.#"),1)="."),TRUE,FALSE)</formula>
    </cfRule>
  </conditionalFormatting>
  <conditionalFormatting sqref="AK1192">
    <cfRule type="expression" dxfId="131" priority="131">
      <formula>IF(RIGHT(TEXT(AK1192,"0.#"),1)=".",FALSE,TRUE)</formula>
    </cfRule>
    <cfRule type="expression" dxfId="130" priority="132">
      <formula>IF(RIGHT(TEXT(AK1192,"0.#"),1)=".",TRUE,FALSE)</formula>
    </cfRule>
  </conditionalFormatting>
  <conditionalFormatting sqref="AU1192:AX1192">
    <cfRule type="expression" dxfId="129" priority="127">
      <formula>IF(AND(AU1192&gt;=0, RIGHT(TEXT(AU1192,"0.#"),1)&lt;&gt;"."),TRUE,FALSE)</formula>
    </cfRule>
    <cfRule type="expression" dxfId="128" priority="128">
      <formula>IF(AND(AU1192&gt;=0, RIGHT(TEXT(AU1192,"0.#"),1)="."),TRUE,FALSE)</formula>
    </cfRule>
    <cfRule type="expression" dxfId="127" priority="129">
      <formula>IF(AND(AU1192&lt;0, RIGHT(TEXT(AU1192,"0.#"),1)&lt;&gt;"."),TRUE,FALSE)</formula>
    </cfRule>
    <cfRule type="expression" dxfId="126" priority="130">
      <formula>IF(AND(AU1192&lt;0, RIGHT(TEXT(AU1192,"0.#"),1)="."),TRUE,FALSE)</formula>
    </cfRule>
  </conditionalFormatting>
  <conditionalFormatting sqref="AK1193:AK1221">
    <cfRule type="expression" dxfId="125" priority="125">
      <formula>IF(RIGHT(TEXT(AK1193,"0.#"),1)=".",FALSE,TRUE)</formula>
    </cfRule>
    <cfRule type="expression" dxfId="124" priority="126">
      <formula>IF(RIGHT(TEXT(AK1193,"0.#"),1)=".",TRUE,FALSE)</formula>
    </cfRule>
  </conditionalFormatting>
  <conditionalFormatting sqref="AU1193:AX1221">
    <cfRule type="expression" dxfId="123" priority="121">
      <formula>IF(AND(AU1193&gt;=0, RIGHT(TEXT(AU1193,"0.#"),1)&lt;&gt;"."),TRUE,FALSE)</formula>
    </cfRule>
    <cfRule type="expression" dxfId="122" priority="122">
      <formula>IF(AND(AU1193&gt;=0, RIGHT(TEXT(AU1193,"0.#"),1)="."),TRUE,FALSE)</formula>
    </cfRule>
    <cfRule type="expression" dxfId="121" priority="123">
      <formula>IF(AND(AU1193&lt;0, RIGHT(TEXT(AU1193,"0.#"),1)&lt;&gt;"."),TRUE,FALSE)</formula>
    </cfRule>
    <cfRule type="expression" dxfId="120" priority="124">
      <formula>IF(AND(AU1193&lt;0, RIGHT(TEXT(AU1193,"0.#"),1)="."),TRUE,FALSE)</formula>
    </cfRule>
  </conditionalFormatting>
  <conditionalFormatting sqref="AK1225">
    <cfRule type="expression" dxfId="119" priority="119">
      <formula>IF(RIGHT(TEXT(AK1225,"0.#"),1)=".",FALSE,TRUE)</formula>
    </cfRule>
    <cfRule type="expression" dxfId="118" priority="120">
      <formula>IF(RIGHT(TEXT(AK1225,"0.#"),1)=".",TRUE,FALSE)</formula>
    </cfRule>
  </conditionalFormatting>
  <conditionalFormatting sqref="AU1225:AX1225">
    <cfRule type="expression" dxfId="117" priority="115">
      <formula>IF(AND(AU1225&gt;=0, RIGHT(TEXT(AU1225,"0.#"),1)&lt;&gt;"."),TRUE,FALSE)</formula>
    </cfRule>
    <cfRule type="expression" dxfId="116" priority="116">
      <formula>IF(AND(AU1225&gt;=0, RIGHT(TEXT(AU1225,"0.#"),1)="."),TRUE,FALSE)</formula>
    </cfRule>
    <cfRule type="expression" dxfId="115" priority="117">
      <formula>IF(AND(AU1225&lt;0, RIGHT(TEXT(AU1225,"0.#"),1)&lt;&gt;"."),TRUE,FALSE)</formula>
    </cfRule>
    <cfRule type="expression" dxfId="114" priority="118">
      <formula>IF(AND(AU1225&lt;0, RIGHT(TEXT(AU1225,"0.#"),1)="."),TRUE,FALSE)</formula>
    </cfRule>
  </conditionalFormatting>
  <conditionalFormatting sqref="AK1226:AK1254">
    <cfRule type="expression" dxfId="113" priority="113">
      <formula>IF(RIGHT(TEXT(AK1226,"0.#"),1)=".",FALSE,TRUE)</formula>
    </cfRule>
    <cfRule type="expression" dxfId="112" priority="114">
      <formula>IF(RIGHT(TEXT(AK1226,"0.#"),1)=".",TRUE,FALSE)</formula>
    </cfRule>
  </conditionalFormatting>
  <conditionalFormatting sqref="AU1226:AX1254">
    <cfRule type="expression" dxfId="111" priority="109">
      <formula>IF(AND(AU1226&gt;=0, RIGHT(TEXT(AU1226,"0.#"),1)&lt;&gt;"."),TRUE,FALSE)</formula>
    </cfRule>
    <cfRule type="expression" dxfId="110" priority="110">
      <formula>IF(AND(AU1226&gt;=0, RIGHT(TEXT(AU1226,"0.#"),1)="."),TRUE,FALSE)</formula>
    </cfRule>
    <cfRule type="expression" dxfId="109" priority="111">
      <formula>IF(AND(AU1226&lt;0, RIGHT(TEXT(AU1226,"0.#"),1)&lt;&gt;"."),TRUE,FALSE)</formula>
    </cfRule>
    <cfRule type="expression" dxfId="108" priority="112">
      <formula>IF(AND(AU1226&lt;0, RIGHT(TEXT(AU1226,"0.#"),1)="."),TRUE,FALSE)</formula>
    </cfRule>
  </conditionalFormatting>
  <conditionalFormatting sqref="AK1258">
    <cfRule type="expression" dxfId="107" priority="107">
      <formula>IF(RIGHT(TEXT(AK1258,"0.#"),1)=".",FALSE,TRUE)</formula>
    </cfRule>
    <cfRule type="expression" dxfId="106" priority="108">
      <formula>IF(RIGHT(TEXT(AK1258,"0.#"),1)=".",TRUE,FALSE)</formula>
    </cfRule>
  </conditionalFormatting>
  <conditionalFormatting sqref="AU1258:AX1258">
    <cfRule type="expression" dxfId="105" priority="103">
      <formula>IF(AND(AU1258&gt;=0, RIGHT(TEXT(AU1258,"0.#"),1)&lt;&gt;"."),TRUE,FALSE)</formula>
    </cfRule>
    <cfRule type="expression" dxfId="104" priority="104">
      <formula>IF(AND(AU1258&gt;=0, RIGHT(TEXT(AU1258,"0.#"),1)="."),TRUE,FALSE)</formula>
    </cfRule>
    <cfRule type="expression" dxfId="103" priority="105">
      <formula>IF(AND(AU1258&lt;0, RIGHT(TEXT(AU1258,"0.#"),1)&lt;&gt;"."),TRUE,FALSE)</formula>
    </cfRule>
    <cfRule type="expression" dxfId="102" priority="106">
      <formula>IF(AND(AU1258&lt;0, RIGHT(TEXT(AU1258,"0.#"),1)="."),TRUE,FALSE)</formula>
    </cfRule>
  </conditionalFormatting>
  <conditionalFormatting sqref="AK1259:AK1287">
    <cfRule type="expression" dxfId="101" priority="101">
      <formula>IF(RIGHT(TEXT(AK1259,"0.#"),1)=".",FALSE,TRUE)</formula>
    </cfRule>
    <cfRule type="expression" dxfId="100" priority="102">
      <formula>IF(RIGHT(TEXT(AK1259,"0.#"),1)=".",TRUE,FALSE)</formula>
    </cfRule>
  </conditionalFormatting>
  <conditionalFormatting sqref="AU1259:AX1287">
    <cfRule type="expression" dxfId="99" priority="97">
      <formula>IF(AND(AU1259&gt;=0, RIGHT(TEXT(AU1259,"0.#"),1)&lt;&gt;"."),TRUE,FALSE)</formula>
    </cfRule>
    <cfRule type="expression" dxfId="98" priority="98">
      <formula>IF(AND(AU1259&gt;=0, RIGHT(TEXT(AU1259,"0.#"),1)="."),TRUE,FALSE)</formula>
    </cfRule>
    <cfRule type="expression" dxfId="97" priority="99">
      <formula>IF(AND(AU1259&lt;0, RIGHT(TEXT(AU1259,"0.#"),1)&lt;&gt;"."),TRUE,FALSE)</formula>
    </cfRule>
    <cfRule type="expression" dxfId="96" priority="100">
      <formula>IF(AND(AU1259&lt;0, RIGHT(TEXT(AU1259,"0.#"),1)="."),TRUE,FALSE)</formula>
    </cfRule>
  </conditionalFormatting>
  <conditionalFormatting sqref="AK1291">
    <cfRule type="expression" dxfId="95" priority="95">
      <formula>IF(RIGHT(TEXT(AK1291,"0.#"),1)=".",FALSE,TRUE)</formula>
    </cfRule>
    <cfRule type="expression" dxfId="94" priority="96">
      <formula>IF(RIGHT(TEXT(AK1291,"0.#"),1)=".",TRUE,FALSE)</formula>
    </cfRule>
  </conditionalFormatting>
  <conditionalFormatting sqref="AU1291:AX1291">
    <cfRule type="expression" dxfId="93" priority="91">
      <formula>IF(AND(AU1291&gt;=0, RIGHT(TEXT(AU1291,"0.#"),1)&lt;&gt;"."),TRUE,FALSE)</formula>
    </cfRule>
    <cfRule type="expression" dxfId="92" priority="92">
      <formula>IF(AND(AU1291&gt;=0, RIGHT(TEXT(AU1291,"0.#"),1)="."),TRUE,FALSE)</formula>
    </cfRule>
    <cfRule type="expression" dxfId="91" priority="93">
      <formula>IF(AND(AU1291&lt;0, RIGHT(TEXT(AU1291,"0.#"),1)&lt;&gt;"."),TRUE,FALSE)</formula>
    </cfRule>
    <cfRule type="expression" dxfId="90" priority="94">
      <formula>IF(AND(AU1291&lt;0, RIGHT(TEXT(AU1291,"0.#"),1)="."),TRUE,FALSE)</formula>
    </cfRule>
  </conditionalFormatting>
  <conditionalFormatting sqref="AK1292:AK1320">
    <cfRule type="expression" dxfId="89" priority="89">
      <formula>IF(RIGHT(TEXT(AK1292,"0.#"),1)=".",FALSE,TRUE)</formula>
    </cfRule>
    <cfRule type="expression" dxfId="88" priority="90">
      <formula>IF(RIGHT(TEXT(AK1292,"0.#"),1)=".",TRUE,FALSE)</formula>
    </cfRule>
  </conditionalFormatting>
  <conditionalFormatting sqref="AU1292:AX1320">
    <cfRule type="expression" dxfId="87" priority="85">
      <formula>IF(AND(AU1292&gt;=0, RIGHT(TEXT(AU1292,"0.#"),1)&lt;&gt;"."),TRUE,FALSE)</formula>
    </cfRule>
    <cfRule type="expression" dxfId="86" priority="86">
      <formula>IF(AND(AU1292&gt;=0, RIGHT(TEXT(AU1292,"0.#"),1)="."),TRUE,FALSE)</formula>
    </cfRule>
    <cfRule type="expression" dxfId="85" priority="87">
      <formula>IF(AND(AU1292&lt;0, RIGHT(TEXT(AU1292,"0.#"),1)&lt;&gt;"."),TRUE,FALSE)</formula>
    </cfRule>
    <cfRule type="expression" dxfId="84" priority="88">
      <formula>IF(AND(AU1292&lt;0, RIGHT(TEXT(AU1292,"0.#"),1)="."),TRUE,FALSE)</formula>
    </cfRule>
  </conditionalFormatting>
  <conditionalFormatting sqref="AK37">
    <cfRule type="expression" dxfId="83" priority="83">
      <formula>IF(RIGHT(TEXT(AK37,"0.#"),1)=".",FALSE,TRUE)</formula>
    </cfRule>
    <cfRule type="expression" dxfId="82" priority="84">
      <formula>IF(RIGHT(TEXT(AK37,"0.#"),1)=".",TRUE,FALSE)</formula>
    </cfRule>
  </conditionalFormatting>
  <conditionalFormatting sqref="AU37:AX37">
    <cfRule type="expression" dxfId="81" priority="79">
      <formula>IF(AND(AU37&gt;=0, RIGHT(TEXT(AU37,"0.#"),1)&lt;&gt;"."),TRUE,FALSE)</formula>
    </cfRule>
    <cfRule type="expression" dxfId="80" priority="80">
      <formula>IF(AND(AU37&gt;=0, RIGHT(TEXT(AU37,"0.#"),1)="."),TRUE,FALSE)</formula>
    </cfRule>
    <cfRule type="expression" dxfId="79" priority="81">
      <formula>IF(AND(AU37&lt;0, RIGHT(TEXT(AU37,"0.#"),1)&lt;&gt;"."),TRUE,FALSE)</formula>
    </cfRule>
    <cfRule type="expression" dxfId="78" priority="82">
      <formula>IF(AND(AU37&lt;0, RIGHT(TEXT(AU37,"0.#"),1)="."),TRUE,FALSE)</formula>
    </cfRule>
  </conditionalFormatting>
  <conditionalFormatting sqref="AK70">
    <cfRule type="expression" dxfId="77" priority="77">
      <formula>IF(RIGHT(TEXT(AK70,"0.#"),1)=".",FALSE,TRUE)</formula>
    </cfRule>
    <cfRule type="expression" dxfId="76" priority="78">
      <formula>IF(RIGHT(TEXT(AK70,"0.#"),1)=".",TRUE,FALSE)</formula>
    </cfRule>
  </conditionalFormatting>
  <conditionalFormatting sqref="AU70:AX70">
    <cfRule type="expression" dxfId="75" priority="73">
      <formula>IF(AND(AU70&gt;=0, RIGHT(TEXT(AU70,"0.#"),1)&lt;&gt;"."),TRUE,FALSE)</formula>
    </cfRule>
    <cfRule type="expression" dxfId="74" priority="74">
      <formula>IF(AND(AU70&gt;=0, RIGHT(TEXT(AU70,"0.#"),1)="."),TRUE,FALSE)</formula>
    </cfRule>
    <cfRule type="expression" dxfId="73" priority="75">
      <formula>IF(AND(AU70&lt;0, RIGHT(TEXT(AU70,"0.#"),1)&lt;&gt;"."),TRUE,FALSE)</formula>
    </cfRule>
    <cfRule type="expression" dxfId="72" priority="76">
      <formula>IF(AND(AU70&lt;0, RIGHT(TEXT(AU70,"0.#"),1)="."),TRUE,FALSE)</formula>
    </cfRule>
  </conditionalFormatting>
  <conditionalFormatting sqref="AK103">
    <cfRule type="expression" dxfId="71" priority="71">
      <formula>IF(RIGHT(TEXT(AK103,"0.#"),1)=".",FALSE,TRUE)</formula>
    </cfRule>
    <cfRule type="expression" dxfId="70" priority="72">
      <formula>IF(RIGHT(TEXT(AK103,"0.#"),1)=".",TRUE,FALSE)</formula>
    </cfRule>
  </conditionalFormatting>
  <conditionalFormatting sqref="AU103:AX103">
    <cfRule type="expression" dxfId="69" priority="67">
      <formula>IF(AND(AU103&gt;=0, RIGHT(TEXT(AU103,"0.#"),1)&lt;&gt;"."),TRUE,FALSE)</formula>
    </cfRule>
    <cfRule type="expression" dxfId="68" priority="68">
      <formula>IF(AND(AU103&gt;=0, RIGHT(TEXT(AU103,"0.#"),1)="."),TRUE,FALSE)</formula>
    </cfRule>
    <cfRule type="expression" dxfId="67" priority="69">
      <formula>IF(AND(AU103&lt;0, RIGHT(TEXT(AU103,"0.#"),1)&lt;&gt;"."),TRUE,FALSE)</formula>
    </cfRule>
    <cfRule type="expression" dxfId="66" priority="70">
      <formula>IF(AND(AU103&lt;0, RIGHT(TEXT(AU103,"0.#"),1)="."),TRUE,FALSE)</formula>
    </cfRule>
  </conditionalFormatting>
  <conditionalFormatting sqref="AK136">
    <cfRule type="expression" dxfId="65" priority="65">
      <formula>IF(RIGHT(TEXT(AK136,"0.#"),1)=".",FALSE,TRUE)</formula>
    </cfRule>
    <cfRule type="expression" dxfId="64" priority="66">
      <formula>IF(RIGHT(TEXT(AK136,"0.#"),1)=".",TRUE,FALSE)</formula>
    </cfRule>
  </conditionalFormatting>
  <conditionalFormatting sqref="AU136:AX136">
    <cfRule type="expression" dxfId="63" priority="61">
      <formula>IF(AND(AU136&gt;=0, RIGHT(TEXT(AU136,"0.#"),1)&lt;&gt;"."),TRUE,FALSE)</formula>
    </cfRule>
    <cfRule type="expression" dxfId="62" priority="62">
      <formula>IF(AND(AU136&gt;=0, RIGHT(TEXT(AU136,"0.#"),1)="."),TRUE,FALSE)</formula>
    </cfRule>
    <cfRule type="expression" dxfId="61" priority="63">
      <formula>IF(AND(AU136&lt;0, RIGHT(TEXT(AU136,"0.#"),1)&lt;&gt;"."),TRUE,FALSE)</formula>
    </cfRule>
    <cfRule type="expression" dxfId="60" priority="64">
      <formula>IF(AND(AU136&lt;0, RIGHT(TEXT(AU136,"0.#"),1)="."),TRUE,FALSE)</formula>
    </cfRule>
  </conditionalFormatting>
  <conditionalFormatting sqref="AK169">
    <cfRule type="expression" dxfId="59" priority="59">
      <formula>IF(RIGHT(TEXT(AK169,"0.#"),1)=".",FALSE,TRUE)</formula>
    </cfRule>
    <cfRule type="expression" dxfId="58" priority="60">
      <formula>IF(RIGHT(TEXT(AK169,"0.#"),1)=".",TRUE,FALSE)</formula>
    </cfRule>
  </conditionalFormatting>
  <conditionalFormatting sqref="AU169:AX169">
    <cfRule type="expression" dxfId="57" priority="55">
      <formula>IF(AND(AU169&gt;=0, RIGHT(TEXT(AU169,"0.#"),1)&lt;&gt;"."),TRUE,FALSE)</formula>
    </cfRule>
    <cfRule type="expression" dxfId="56" priority="56">
      <formula>IF(AND(AU169&gt;=0, RIGHT(TEXT(AU169,"0.#"),1)="."),TRUE,FALSE)</formula>
    </cfRule>
    <cfRule type="expression" dxfId="55" priority="57">
      <formula>IF(AND(AU169&lt;0, RIGHT(TEXT(AU169,"0.#"),1)&lt;&gt;"."),TRUE,FALSE)</formula>
    </cfRule>
    <cfRule type="expression" dxfId="54" priority="58">
      <formula>IF(AND(AU169&lt;0, RIGHT(TEXT(AU169,"0.#"),1)="."),TRUE,FALSE)</formula>
    </cfRule>
  </conditionalFormatting>
  <conditionalFormatting sqref="AK202">
    <cfRule type="expression" dxfId="53" priority="53">
      <formula>IF(RIGHT(TEXT(AK202,"0.#"),1)=".",FALSE,TRUE)</formula>
    </cfRule>
    <cfRule type="expression" dxfId="52" priority="54">
      <formula>IF(RIGHT(TEXT(AK202,"0.#"),1)=".",TRUE,FALSE)</formula>
    </cfRule>
  </conditionalFormatting>
  <conditionalFormatting sqref="AU202:AX202">
    <cfRule type="expression" dxfId="51" priority="49">
      <formula>IF(AND(AU202&gt;=0, RIGHT(TEXT(AU202,"0.#"),1)&lt;&gt;"."),TRUE,FALSE)</formula>
    </cfRule>
    <cfRule type="expression" dxfId="50" priority="50">
      <formula>IF(AND(AU202&gt;=0, RIGHT(TEXT(AU202,"0.#"),1)="."),TRUE,FALSE)</formula>
    </cfRule>
    <cfRule type="expression" dxfId="49" priority="51">
      <formula>IF(AND(AU202&lt;0, RIGHT(TEXT(AU202,"0.#"),1)&lt;&gt;"."),TRUE,FALSE)</formula>
    </cfRule>
    <cfRule type="expression" dxfId="48" priority="52">
      <formula>IF(AND(AU202&lt;0, RIGHT(TEXT(AU202,"0.#"),1)="."),TRUE,FALSE)</formula>
    </cfRule>
  </conditionalFormatting>
  <conditionalFormatting sqref="AK235">
    <cfRule type="expression" dxfId="47" priority="47">
      <formula>IF(RIGHT(TEXT(AK235,"0.#"),1)=".",FALSE,TRUE)</formula>
    </cfRule>
    <cfRule type="expression" dxfId="46" priority="48">
      <formula>IF(RIGHT(TEXT(AK235,"0.#"),1)=".",TRUE,FALSE)</formula>
    </cfRule>
  </conditionalFormatting>
  <conditionalFormatting sqref="AU235:AX235">
    <cfRule type="expression" dxfId="45" priority="43">
      <formula>IF(AND(AU235&gt;=0, RIGHT(TEXT(AU235,"0.#"),1)&lt;&gt;"."),TRUE,FALSE)</formula>
    </cfRule>
    <cfRule type="expression" dxfId="44" priority="44">
      <formula>IF(AND(AU235&gt;=0, RIGHT(TEXT(AU235,"0.#"),1)="."),TRUE,FALSE)</formula>
    </cfRule>
    <cfRule type="expression" dxfId="43" priority="45">
      <formula>IF(AND(AU235&lt;0, RIGHT(TEXT(AU235,"0.#"),1)&lt;&gt;"."),TRUE,FALSE)</formula>
    </cfRule>
    <cfRule type="expression" dxfId="42" priority="46">
      <formula>IF(AND(AU235&lt;0, RIGHT(TEXT(AU235,"0.#"),1)="."),TRUE,FALSE)</formula>
    </cfRule>
  </conditionalFormatting>
  <conditionalFormatting sqref="AK268">
    <cfRule type="expression" dxfId="41" priority="41">
      <formula>IF(RIGHT(TEXT(AK268,"0.#"),1)=".",FALSE,TRUE)</formula>
    </cfRule>
    <cfRule type="expression" dxfId="40" priority="42">
      <formula>IF(RIGHT(TEXT(AK268,"0.#"),1)=".",TRUE,FALSE)</formula>
    </cfRule>
  </conditionalFormatting>
  <conditionalFormatting sqref="AU268:AX268">
    <cfRule type="expression" dxfId="39" priority="37">
      <formula>IF(AND(AU268&gt;=0, RIGHT(TEXT(AU268,"0.#"),1)&lt;&gt;"."),TRUE,FALSE)</formula>
    </cfRule>
    <cfRule type="expression" dxfId="38" priority="38">
      <formula>IF(AND(AU268&gt;=0, RIGHT(TEXT(AU268,"0.#"),1)="."),TRUE,FALSE)</formula>
    </cfRule>
    <cfRule type="expression" dxfId="37" priority="39">
      <formula>IF(AND(AU268&lt;0, RIGHT(TEXT(AU268,"0.#"),1)&lt;&gt;"."),TRUE,FALSE)</formula>
    </cfRule>
    <cfRule type="expression" dxfId="36" priority="40">
      <formula>IF(AND(AU268&lt;0, RIGHT(TEXT(AU268,"0.#"),1)="."),TRUE,FALSE)</formula>
    </cfRule>
  </conditionalFormatting>
  <conditionalFormatting sqref="AK334">
    <cfRule type="expression" dxfId="35" priority="35">
      <formula>IF(RIGHT(TEXT(AK334,"0.#"),1)=".",FALSE,TRUE)</formula>
    </cfRule>
    <cfRule type="expression" dxfId="34" priority="36">
      <formula>IF(RIGHT(TEXT(AK334,"0.#"),1)=".",TRUE,FALSE)</formula>
    </cfRule>
  </conditionalFormatting>
  <conditionalFormatting sqref="AU334:AX334">
    <cfRule type="expression" dxfId="33" priority="31">
      <formula>IF(AND(AU334&gt;=0, RIGHT(TEXT(AU334,"0.#"),1)&lt;&gt;"."),TRUE,FALSE)</formula>
    </cfRule>
    <cfRule type="expression" dxfId="32" priority="32">
      <formula>IF(AND(AU334&gt;=0, RIGHT(TEXT(AU334,"0.#"),1)="."),TRUE,FALSE)</formula>
    </cfRule>
    <cfRule type="expression" dxfId="31" priority="33">
      <formula>IF(AND(AU334&lt;0, RIGHT(TEXT(AU334,"0.#"),1)&lt;&gt;"."),TRUE,FALSE)</formula>
    </cfRule>
    <cfRule type="expression" dxfId="30" priority="34">
      <formula>IF(AND(AU334&lt;0, RIGHT(TEXT(AU334,"0.#"),1)="."),TRUE,FALSE)</formula>
    </cfRule>
  </conditionalFormatting>
  <conditionalFormatting sqref="AK367">
    <cfRule type="expression" dxfId="29" priority="29">
      <formula>IF(RIGHT(TEXT(AK367,"0.#"),1)=".",FALSE,TRUE)</formula>
    </cfRule>
    <cfRule type="expression" dxfId="28" priority="30">
      <formula>IF(RIGHT(TEXT(AK367,"0.#"),1)=".",TRUE,FALSE)</formula>
    </cfRule>
  </conditionalFormatting>
  <conditionalFormatting sqref="AU367:AX367">
    <cfRule type="expression" dxfId="27" priority="25">
      <formula>IF(AND(AU367&gt;=0, RIGHT(TEXT(AU367,"0.#"),1)&lt;&gt;"."),TRUE,FALSE)</formula>
    </cfRule>
    <cfRule type="expression" dxfId="26" priority="26">
      <formula>IF(AND(AU367&gt;=0, RIGHT(TEXT(AU367,"0.#"),1)="."),TRUE,FALSE)</formula>
    </cfRule>
    <cfRule type="expression" dxfId="25" priority="27">
      <formula>IF(AND(AU367&lt;0, RIGHT(TEXT(AU367,"0.#"),1)&lt;&gt;"."),TRUE,FALSE)</formula>
    </cfRule>
    <cfRule type="expression" dxfId="24" priority="28">
      <formula>IF(AND(AU367&lt;0, RIGHT(TEXT(AU367,"0.#"),1)="."),TRUE,FALSE)</formula>
    </cfRule>
  </conditionalFormatting>
  <conditionalFormatting sqref="AK400">
    <cfRule type="expression" dxfId="23" priority="23">
      <formula>IF(RIGHT(TEXT(AK400,"0.#"),1)=".",FALSE,TRUE)</formula>
    </cfRule>
    <cfRule type="expression" dxfId="22" priority="24">
      <formula>IF(RIGHT(TEXT(AK400,"0.#"),1)=".",TRUE,FALSE)</formula>
    </cfRule>
  </conditionalFormatting>
  <conditionalFormatting sqref="AU400:AX400">
    <cfRule type="expression" dxfId="21" priority="19">
      <formula>IF(AND(AU400&gt;=0, RIGHT(TEXT(AU400,"0.#"),1)&lt;&gt;"."),TRUE,FALSE)</formula>
    </cfRule>
    <cfRule type="expression" dxfId="20" priority="20">
      <formula>IF(AND(AU400&gt;=0, RIGHT(TEXT(AU400,"0.#"),1)="."),TRUE,FALSE)</formula>
    </cfRule>
    <cfRule type="expression" dxfId="19" priority="21">
      <formula>IF(AND(AU400&lt;0, RIGHT(TEXT(AU400,"0.#"),1)&lt;&gt;"."),TRUE,FALSE)</formula>
    </cfRule>
    <cfRule type="expression" dxfId="18" priority="22">
      <formula>IF(AND(AU400&lt;0, RIGHT(TEXT(AU400,"0.#"),1)="."),TRUE,FALSE)</formula>
    </cfRule>
  </conditionalFormatting>
  <conditionalFormatting sqref="AK466">
    <cfRule type="expression" dxfId="17" priority="17">
      <formula>IF(RIGHT(TEXT(AK466,"0.#"),1)=".",FALSE,TRUE)</formula>
    </cfRule>
    <cfRule type="expression" dxfId="16" priority="18">
      <formula>IF(RIGHT(TEXT(AK466,"0.#"),1)=".",TRUE,FALSE)</formula>
    </cfRule>
  </conditionalFormatting>
  <conditionalFormatting sqref="AU466:AX466">
    <cfRule type="expression" dxfId="15" priority="13">
      <formula>IF(AND(AU466&gt;=0, RIGHT(TEXT(AU466,"0.#"),1)&lt;&gt;"."),TRUE,FALSE)</formula>
    </cfRule>
    <cfRule type="expression" dxfId="14" priority="14">
      <formula>IF(AND(AU466&gt;=0, RIGHT(TEXT(AU466,"0.#"),1)="."),TRUE,FALSE)</formula>
    </cfRule>
    <cfRule type="expression" dxfId="13" priority="15">
      <formula>IF(AND(AU466&lt;0, RIGHT(TEXT(AU466,"0.#"),1)&lt;&gt;"."),TRUE,FALSE)</formula>
    </cfRule>
    <cfRule type="expression" dxfId="12" priority="16">
      <formula>IF(AND(AU466&lt;0, RIGHT(TEXT(AU466,"0.#"),1)="."),TRUE,FALSE)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433">
    <cfRule type="expression" dxfId="5" priority="5">
      <formula>IF(RIGHT(TEXT(AK433,"0.#"),1)=".",FALSE,TRUE)</formula>
    </cfRule>
    <cfRule type="expression" dxfId="4" priority="6">
      <formula>IF(RIGHT(TEXT(AK433,"0.#"),1)=".",TRUE,FALSE)</formula>
    </cfRule>
  </conditionalFormatting>
  <conditionalFormatting sqref="AU433:AX433">
    <cfRule type="expression" dxfId="3" priority="1">
      <formula>IF(AND(AU433&gt;=0, RIGHT(TEXT(AU433,"0.#"),1)&lt;&gt;"."),TRUE,FALSE)</formula>
    </cfRule>
    <cfRule type="expression" dxfId="2" priority="2">
      <formula>IF(AND(AU433&gt;=0, RIGHT(TEXT(AU433,"0.#"),1)="."),TRUE,FALSE)</formula>
    </cfRule>
    <cfRule type="expression" dxfId="1" priority="3">
      <formula>IF(AND(AU433&lt;0, RIGHT(TEXT(AU433,"0.#"),1)&lt;&gt;"."),TRUE,FALSE)</formula>
    </cfRule>
    <cfRule type="expression" dxfId="0" priority="4">
      <formula>IF(AND(AU433&lt;0, RIGHT(TEXT(AU433,"0.#"),1)="."),TRUE,FALSE)</formula>
    </cfRule>
  </conditionalFormatting>
  <dataValidations count="1">
    <dataValidation type="custom" imeMode="disabled" allowBlank="1" showInputMessage="1" showErrorMessage="1" sqref="AU1192:AU1221 AU1225:AU1254 AU1258:AU1287 AK4:AK33 AK37:AK66 AK70:AK99 AK103:AK132 AK136:AK165 AK169:AK198 AK202:AK231 AK235:AK264 AK268:AK297 AU301:AU330 AK334:AK363 AK367:AK396 AK400:AK429 AK433:AK462 AK466:AK495 AU499:AU528 AU532:AU561 AU565:AU594 AU598:AU627 AU631:AU660 AU664:AU693 AU697:AU726 AU730:AU759 AU763:AU792 AU796:AU825 AU829:AU858 AU862:AU891 AU895:AU924 AU928:AU957 AU961:AU990 AU994:AU1023 AU1027:AU1056 AU1060:AU1089 AU1093:AU1122 AU1126:AU1155 AU1159:AU1188 AK1258:AK1287 AK664:AK693 AU466:AU495 AK895:AK924 AK631:AK660 AK1291:AK1320 AU37:AU66 AU1291:AU1320 AU70:AU99 AK961:AK990 AU103:AU132 AK1225:AK1254 AU136:AU165 AK697:AK726 AU169:AU198 AK1192:AK1221 AU202:AU231 AK829:AK858 AU235:AU264 AK1159:AK1188 AK301:AK330 AK730:AK759 AU268:AU297 AK1126:AK1155 AU334:AU363 AK928:AK957 AU367:AU396 AK1093:AK1122 AU4:AU33 AK763:AK792 AU400:AU429 AK1060:AK1089 AK499:AK528 AK862:AK891 AK532:AK561 AK1027:AK1056 AK565:AK594 AK796:AK825 AK598:AK627 AK994:AK1023 AU433:AU462">
      <formula1>OR(ISNUMBER(AK4), AK4="-")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2015-08-31T02:17:09Z</cp:lastPrinted>
  <dcterms:created xsi:type="dcterms:W3CDTF">2012-03-13T00:50:25Z</dcterms:created>
  <dcterms:modified xsi:type="dcterms:W3CDTF">2015-09-01T00:58:06Z</dcterms:modified>
</cp:coreProperties>
</file>