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8" yWindow="-12" windowWidth="10200" windowHeight="7692"/>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<sst xmlns="http://schemas.openxmlformats.org/spreadsheetml/2006/main" count="780" uniqueCount="451">
  <si>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</si>
  <si>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</si>
  <si>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</si>
  <si>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</si>
  <si>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</si>
  <si>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</si>
  <si>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</si>
  <si>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</si>
  <si>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</si>
  <si>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</si>
  <si>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</si>
  <si>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</si>
  <si>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</si>
  <si>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</si>
  <si>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</si>
  <si>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</si>
  <si>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</si>
  <si>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</si>
  <si>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</si>
  <si>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</si>
  <si>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</si>
  <si>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</si>
  <si>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</si>
  <si>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</si>
  <si>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</si>
  <si>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</si>
  <si>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</si>
  <si>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</si>
  <si>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</si>
  <si>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</si>
  <si>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</si>
  <si>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</si>
  <si>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</si>
  <si>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</si>
  <si>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</si>
  <si>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</si>
  <si>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</si>
  <si>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</si>
  <si>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</si>
  <si>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</si>
  <si>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</si>
  <si>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</si>
  <si>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</si>
  <si>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</si>
  <si>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</si>
  <si>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</si>
  <si>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</si>
  <si>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</si>
  <si>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</si>
  <si>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</si>
  <si>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</si>
  <si>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</si>
  <si>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</si>
  <si>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</si>
  <si>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</si>
  <si>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</si>
  <si>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</si>
  <si>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</si>
  <si>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</si>
  <si>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</si>
  <si>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</si>
  <si>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</si>
  <si>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</si>
  <si>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</si>
  <si>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</si>
  <si>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</si>
  <si>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</si>
  <si>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</si>
  <si>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</si>
  <si>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</si>
  <si>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</si>
  <si>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</si>
  <si>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</si>
  <si>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</si>
  <si>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</si>
  <si>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</si>
  <si>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</si>
  <si>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</si>
  <si>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</si>
  <si>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</si>
  <si>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</si>
  <si>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</si>
  <si>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</si>
  <si>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</si>
  <si>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</si>
  <si>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</si>
  <si>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</si>
  <si>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</si>
  <si>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</si>
  <si>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</si>
  <si>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</si>
  <si>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</si>
  <si>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</si>
  <si>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</si>
  <si>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</si>
  <si>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</si>
  <si>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</si>
  <si>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</si>
  <si>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</si>
  <si>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</si>
  <si>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</si>
  <si>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</si>
  <si>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</si>
  <si>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</si>
  <si>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</si>
  <si>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</si>
  <si>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</si>
  <si>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</si>
  <si>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</si>
  <si>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</si>
  <si>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</si>
  <si>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</si>
  <si>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</si>
  <si>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</si>
  <si>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</si>
  <si>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</si>
  <si>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</si>
  <si>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</si>
  <si>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</si>
  <si>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</si>
  <si>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</si>
  <si>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</si>
  <si>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</si>
  <si>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</si>
  <si>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</si>
  <si>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</si>
  <si>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</si>
  <si>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</si>
  <si>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</si>
  <si>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</si>
  <si>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</si>
  <si>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</si>
  <si>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</si>
  <si>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</si>
  <si>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</si>
  <si>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</si>
  <si>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</si>
  <si>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</si>
  <si>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</si>
  <si>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</si>
  <si>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</si>
  <si>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</si>
  <si>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</si>
  <si>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</si>
  <si>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</si>
  <si>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</si>
  <si>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</si>
  <si>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</si>
  <si>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</si>
  <si>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</si>
  <si>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</si>
  <si>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</si>
  <si>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</si>
  <si>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</si>
  <si>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</si>
  <si>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</si>
  <si>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</si>
  <si>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</si>
  <si>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</si>
  <si>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</si>
  <si>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</si>
  <si>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</si>
  <si>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</si>
  <si>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</si>
  <si>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</si>
  <si>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</si>
  <si>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</si>
  <si>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</si>
  <si>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</si>
  <si>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</si>
  <si>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</si>
  <si>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</si>
  <si>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</si>
  <si>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</si>
  <si>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</si>
  <si>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</si>
  <si>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</si>
  <si>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</si>
  <si>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</si>
  <si>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</si>
  <si>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</si>
  <si>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</si>
  <si>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</si>
  <si>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</si>
  <si>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</si>
  <si>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</si>
  <si>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</si>
  <si>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</si>
  <si>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</si>
  <si>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</si>
  <si>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</si>
  <si>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</si>
  <si>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</si>
  <si>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</si>
  <si>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</si>
  <si>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</si>
  <si>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</si>
  <si>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</si>
  <si>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</si>
  <si>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</si>
  <si>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</si>
  <si>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</si>
  <si>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</si>
  <si>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</si>
  <si>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</si>
  <si>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</si>
  <si>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</si>
  <si>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</si>
  <si>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</si>
  <si>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</si>
  <si>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</si>
  <si>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</si>
  <si>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</si>
  <si>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</si>
  <si>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</si>
  <si>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</si>
  <si>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</si>
  <si>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</si>
  <si>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</si>
  <si>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</si>
  <si>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</si>
  <si>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</si>
  <si>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</si>
  <si>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</si>
  <si>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</si>
  <si>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</si>
  <si>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</si>
  <si>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</si>
  <si>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</si>
  <si>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</si>
  <si>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</si>
  <si>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</si>
  <si>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</si>
  <si>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</si>
  <si>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</si>
  <si>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</si>
  <si>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</si>
  <si>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</si>
  <si>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</si>
  <si>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</si>
  <si>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</si>
  <si>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</si>
  <si>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</si>
  <si>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</si>
  <si>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</si>
  <si>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</si>
  <si>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</si>
  <si>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</si>
  <si>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</si>
  <si>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</si>
  <si>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</si>
  <si>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</si>
  <si>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</si>
  <si>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</si>
  <si>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</si>
  <si>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</si>
  <si>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</si>
  <si>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</si>
  <si>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</si>
  <si>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</si>
  <si>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</si>
  <si>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</si>
  <si>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</si>
  <si>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</si>
  <si>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</si>
  <si>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</si>
  <si>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</si>
  <si>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</si>
  <si>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</si>
  <si>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</si>
  <si>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</si>
  <si>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</si>
  <si>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</si>
  <si>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</si>
  <si>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</si>
  <si>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</si>
  <si>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</si>
  <si>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</si>
  <si>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</si>
  <si>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</si>
  <si>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</si>
  <si>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</si>
  <si>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</si>
  <si>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</si>
  <si>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</si>
  <si>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</si>
  <si>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</si>
  <si>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</si>
  <si>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</si>
  <si>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</si>
  <si>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</si>
  <si>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</si>
  <si>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</si>
  <si>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</si>
  <si>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</si>
  <si>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</si>
  <si>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</si>
  <si>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</si>
  <si>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</si>
  <si>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</si>
  <si>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</si>
  <si>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</si>
  <si>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</si>
  <si>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</si>
  <si>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</si>
  <si>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</si>
  <si>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</si>
  <si>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</si>
  <si>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</si>
  <si>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</si>
  <si>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</si>
  <si>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</si>
  <si>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</si>
  <si>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</si>
  <si>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</si>
  <si>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</si>
  <si>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</si>
  <si>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</si>
  <si>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</si>
  <si>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</si>
  <si>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</si>
  <si>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</si>
  <si>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</si>
  <si>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</si>
  <si>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</si>
  <si>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</si>
  <si>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</si>
  <si>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</si>
  <si>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</si>
  <si>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</si>
  <si>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</si>
  <si>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</si>
  <si>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</si>
  <si>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</si>
  <si>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</si>
  <si>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</si>
  <si>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</si>
  <si>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</si>
  <si>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</si>
  <si>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</si>
  <si>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</si>
  <si>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</si>
  <si>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</si>
  <si>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</si>
  <si>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</si>
  <si>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</si>
  <si>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</si>
  <si>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</si>
  <si>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</si>
  <si>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</si>
  <si>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</si>
  <si>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</si>
  <si>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</si>
  <si>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</si>
  <si>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</si>
  <si>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</si>
  <si>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</si>
  <si>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</si>
  <si>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</si>
  <si>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</si>
  <si>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</si>
  <si>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</si>
  <si>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</si>
  <si>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</si>
  <si>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</si>
  <si>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</si>
  <si>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</si>
  <si>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</si>
  <si>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</si>
  <si>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</si>
  <si>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</si>
  <si>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</si>
  <si>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</si>
  <si>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</si>
  <si>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</si>
  <si>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</si>
  <si>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省エネ型ノンフロン整備促進事業</t>
    <phoneticPr fontId="5"/>
  </si>
  <si>
    <t>○</t>
  </si>
  <si>
    <t>地球環境局</t>
    <phoneticPr fontId="5"/>
  </si>
  <si>
    <t>地球温暖化対策課
フロン対策室</t>
    <phoneticPr fontId="5"/>
  </si>
  <si>
    <t>1.地球温暖化対策の推進
 1-2 国内における温室効果ガスの排出抑制</t>
    <phoneticPr fontId="5"/>
  </si>
  <si>
    <t>地球温暖化対策計画</t>
    <phoneticPr fontId="5"/>
  </si>
  <si>
    <t>業務用の冷凍・冷蔵・空調設備に関し、アンモニア等を冷媒として使用した省エネ型の冷凍・冷蔵・空調装置を導入しようとする民間事業者に対して、当該設備導入費用の一部（フロン類冷媒を使用した同等の冷凍能力を有する装置を導入する場合の費用との差額の３分の１）を補助する。</t>
    <phoneticPr fontId="5"/>
  </si>
  <si>
    <t>省エネルギー性に優れ、かつ、フロン類冷媒に比べて格段に地球温暖化への影響の少ないアンモニア等を冷媒として使用した冷凍・冷蔵・空調装置の導入を進めることによって、使用電力の節減によるエネルギー起源CO2の削減を図るとともに、フロンの排出削減を図り、地球温暖化対策を促進させるものである。</t>
    <phoneticPr fontId="5"/>
  </si>
  <si>
    <t>-</t>
    <phoneticPr fontId="5"/>
  </si>
  <si>
    <t>-</t>
    <phoneticPr fontId="5"/>
  </si>
  <si>
    <t>導入ノンフロン製品（累計）によるエネルギー起源CO2削減効果</t>
    <phoneticPr fontId="5"/>
  </si>
  <si>
    <t>t-CO2</t>
  </si>
  <si>
    <t>補助事業実施件数（累計）</t>
    <phoneticPr fontId="5"/>
  </si>
  <si>
    <t>耐用年数を考慮したエネルギー起源CO2削減量及び冷媒代替による温室効果ガス削減量（CO2換算）１トンあたりの執行額（執行額）　／　（年間削減量×耐用年数）　　　　　　　　　　　　　　　　　　　</t>
    <phoneticPr fontId="5"/>
  </si>
  <si>
    <t>施設</t>
    <rPh sb="0" eb="2">
      <t>シセツ</t>
    </rPh>
    <phoneticPr fontId="5"/>
  </si>
  <si>
    <t>円/t-CO2</t>
  </si>
  <si>
    <t>（執行額）／（年間削減量×耐用年数）　　</t>
    <rPh sb="1" eb="3">
      <t>シッコウ</t>
    </rPh>
    <rPh sb="3" eb="4">
      <t>ガク</t>
    </rPh>
    <rPh sb="7" eb="9">
      <t>ネンカン</t>
    </rPh>
    <rPh sb="9" eb="11">
      <t>サクゲン</t>
    </rPh>
    <rPh sb="11" eb="12">
      <t>リョウ</t>
    </rPh>
    <rPh sb="13" eb="15">
      <t>タイヨウ</t>
    </rPh>
    <rPh sb="15" eb="17">
      <t>ネンスウ</t>
    </rPh>
    <phoneticPr fontId="5"/>
  </si>
  <si>
    <t>226百万円／
（12080t × 12年)</t>
    <rPh sb="20" eb="21">
      <t>ネン</t>
    </rPh>
    <phoneticPr fontId="5"/>
  </si>
  <si>
    <t>362百万円／
（12512t × 12年)</t>
    <rPh sb="20" eb="21">
      <t>ネン</t>
    </rPh>
    <phoneticPr fontId="5"/>
  </si>
  <si>
    <t>‐</t>
  </si>
  <si>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</si>
  <si>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補助対象事業者の選定に当たっては公募を行っており、費用対効果、ＣＯ２削減量等を総合的に勘案して選定している。</t>
    <phoneticPr fontId="5"/>
  </si>
  <si>
    <t>補助額をフロン装置の導入を行うために必要な費用との差額の1/3以内としており、受益者にも相応の負担を求めている。</t>
    <phoneticPr fontId="3"/>
  </si>
  <si>
    <t>交付決定時及び支出時において見積及び支出経費を精査することで、支出合理性を確保し、費目・使途を必要なものに限定している。</t>
    <phoneticPr fontId="5"/>
  </si>
  <si>
    <t>省エネルギー型代替フロン等排出削減技術実証支援事業</t>
    <phoneticPr fontId="5"/>
  </si>
  <si>
    <t>経済産業省</t>
    <phoneticPr fontId="5"/>
  </si>
  <si>
    <t>現時点においては、従来型装置との価格差が大きいために導入が進んでいないが、価格差の一部を補助することにより、導入を躊躇していた事業者に導入を促し、量産化の促進による省エネ自然冷媒冷凍等装置の価格低減及び新規参入促進効果等によって、普及の加速化を図ろうとするものであり、効果的かつ低コストで実施している。</t>
    <phoneticPr fontId="5"/>
  </si>
  <si>
    <t>オゾン層保護、地球温暖化防止に向け、適切にかつ効率的に実施している。</t>
    <phoneticPr fontId="5"/>
  </si>
  <si>
    <t>平成２７年度に「先進技術を利用した省エネ型自然冷媒機器普及促進事業」に統合。</t>
    <phoneticPr fontId="5"/>
  </si>
  <si>
    <t>036</t>
  </si>
  <si>
    <t>296</t>
  </si>
  <si>
    <t>031</t>
  </si>
  <si>
    <t>293</t>
  </si>
  <si>
    <t>工事費</t>
    <phoneticPr fontId="5"/>
  </si>
  <si>
    <t>省エネ自然冷媒冷凍等装置</t>
    <phoneticPr fontId="5"/>
  </si>
  <si>
    <t>省エネ自然冷媒冷凍等装置設置</t>
    <phoneticPr fontId="5"/>
  </si>
  <si>
    <t>マルハニチロ株式会社</t>
    <phoneticPr fontId="5"/>
  </si>
  <si>
    <t>環境省は、既に商業化されているが普及していないノンフロン製品について普及の加速化を担当する。一方、経済産業省は、商業化未了のノンフロン製品について、主としてその商業化に必要な技術面を中心とする諸課題の解決を図る事業を担当している。</t>
    <phoneticPr fontId="5"/>
  </si>
  <si>
    <t>導入ノンフロン製品（累計）によるエネルギー起源CO2削減効果を30,000t-CO2／年にする。</t>
    <rPh sb="0" eb="2">
      <t>ドウニュウ</t>
    </rPh>
    <rPh sb="7" eb="9">
      <t>セイヒン</t>
    </rPh>
    <rPh sb="10" eb="12">
      <t>ルイケイ</t>
    </rPh>
    <rPh sb="21" eb="23">
      <t>キゲン</t>
    </rPh>
    <rPh sb="26" eb="28">
      <t>サクゲン</t>
    </rPh>
    <rPh sb="28" eb="30">
      <t>コウカ</t>
    </rPh>
    <phoneticPr fontId="5"/>
  </si>
  <si>
    <t>-</t>
    <phoneticPr fontId="5"/>
  </si>
  <si>
    <t>181百万円／
（7320t × 12年)</t>
    <phoneticPr fontId="5"/>
  </si>
  <si>
    <t>フロン類は強力な温室効果ガスであり、実効性かつ即効性のある温室効果ガス排出抑制対策技術の導入普及が不可欠であることから、優先度の高い事業である。</t>
    <rPh sb="60" eb="63">
      <t>ユウセンド</t>
    </rPh>
    <rPh sb="64" eb="65">
      <t>タカ</t>
    </rPh>
    <phoneticPr fontId="5"/>
  </si>
  <si>
    <t>ニチロ畜産株式会社</t>
    <phoneticPr fontId="5"/>
  </si>
  <si>
    <t>A.ニチロ畜産株式会社</t>
    <phoneticPr fontId="5"/>
  </si>
  <si>
    <t>株式会社シャトレーゼ</t>
    <phoneticPr fontId="5"/>
  </si>
  <si>
    <t>B-Rサーティワンアイスクリーム株式会社</t>
    <phoneticPr fontId="5"/>
  </si>
  <si>
    <t>株式会社キューレイ</t>
    <rPh sb="0" eb="4">
      <t>カブ</t>
    </rPh>
    <phoneticPr fontId="5"/>
  </si>
  <si>
    <t>日東ベスト株式会社</t>
    <phoneticPr fontId="5"/>
  </si>
  <si>
    <t>B.日東ベスト株式会社</t>
    <phoneticPr fontId="5"/>
  </si>
  <si>
    <t>味の素ベーカリー株式会社</t>
    <phoneticPr fontId="5"/>
  </si>
  <si>
    <t>C.味の素ベーカリー株式会社</t>
    <phoneticPr fontId="5"/>
  </si>
  <si>
    <t>信越明星株式会社</t>
    <phoneticPr fontId="5"/>
  </si>
  <si>
    <t>D.信越明星株式会社</t>
    <phoneticPr fontId="5"/>
  </si>
  <si>
    <t>株式会社ニチレイフーズ</t>
    <phoneticPr fontId="5"/>
  </si>
  <si>
    <t>E.株式会社ニチレイフーズ</t>
    <phoneticPr fontId="5"/>
  </si>
  <si>
    <t>株式会社アクシーズ</t>
    <phoneticPr fontId="5"/>
  </si>
  <si>
    <t>F.株式会社アクシーズ</t>
    <phoneticPr fontId="5"/>
  </si>
  <si>
    <t>株式会社ウェルファムフーズ(旧名称　丸紅畜産)</t>
    <phoneticPr fontId="5"/>
  </si>
  <si>
    <t>補助対象事業が適切に行われているか把握を行い、整備された機器が活用されていることを確認している。</t>
    <rPh sb="0" eb="2">
      <t>ホジョ</t>
    </rPh>
    <rPh sb="2" eb="4">
      <t>タイショウ</t>
    </rPh>
    <rPh sb="4" eb="6">
      <t>ジギョウ</t>
    </rPh>
    <rPh sb="7" eb="9">
      <t>テキセツ</t>
    </rPh>
    <rPh sb="10" eb="11">
      <t>オコナ</t>
    </rPh>
    <rPh sb="17" eb="19">
      <t>ハアク</t>
    </rPh>
    <rPh sb="20" eb="21">
      <t>オコナ</t>
    </rPh>
    <rPh sb="23" eb="25">
      <t>セイビ</t>
    </rPh>
    <rPh sb="28" eb="30">
      <t>キキ</t>
    </rPh>
    <rPh sb="31" eb="33">
      <t>カツヨウ</t>
    </rPh>
    <rPh sb="41" eb="43">
      <t>カクニン</t>
    </rPh>
    <phoneticPr fontId="5"/>
  </si>
  <si>
    <t>△</t>
  </si>
  <si>
    <t>概ね見込みに見合っている。</t>
    <rPh sb="0" eb="1">
      <t>オオム</t>
    </rPh>
    <rPh sb="2" eb="4">
      <t>ミコ</t>
    </rPh>
    <rPh sb="6" eb="8">
      <t>ミア</t>
    </rPh>
    <phoneticPr fontId="5"/>
  </si>
  <si>
    <t>※端数処理の関係で合計が１８１百万円にならない。</t>
    <rPh sb="1" eb="3">
      <t>ハスウ</t>
    </rPh>
    <rPh sb="3" eb="5">
      <t>ショリ</t>
    </rPh>
    <rPh sb="6" eb="8">
      <t>カンケイ</t>
    </rPh>
    <rPh sb="9" eb="11">
      <t>ゴウケイ</t>
    </rPh>
    <rPh sb="15" eb="16">
      <t>ヒャク</t>
    </rPh>
    <rPh sb="16" eb="18">
      <t>マンエン</t>
    </rPh>
    <phoneticPr fontId="5"/>
  </si>
  <si>
    <t>-</t>
    <phoneticPr fontId="5"/>
  </si>
  <si>
    <t>-</t>
    <phoneticPr fontId="5"/>
  </si>
  <si>
    <t>今後拡大が期待される先進技術を導入するためのコストとしては妥当である。</t>
    <rPh sb="0" eb="2">
      <t>コンゴ</t>
    </rPh>
    <rPh sb="2" eb="4">
      <t>カクダイ</t>
    </rPh>
    <rPh sb="5" eb="7">
      <t>キタイ</t>
    </rPh>
    <rPh sb="10" eb="12">
      <t>センシン</t>
    </rPh>
    <rPh sb="12" eb="14">
      <t>ギジュツ</t>
    </rPh>
    <rPh sb="15" eb="17">
      <t>ドウニュウ</t>
    </rPh>
    <rPh sb="29" eb="31">
      <t>ダトウ</t>
    </rPh>
    <phoneticPr fontId="5"/>
  </si>
  <si>
    <t>特別会計に関する法律第85条第3項第1号ホ
特別会計に関する法律施行令第50条第7項第10号、第11号
地球温暖化対策の推進に関する法律第3条第3項</t>
    <rPh sb="35" eb="36">
      <t>ダイ</t>
    </rPh>
    <rPh sb="38" eb="39">
      <t>ジョウ</t>
    </rPh>
    <rPh sb="39" eb="40">
      <t>ダイ</t>
    </rPh>
    <rPh sb="41" eb="42">
      <t>コウ</t>
    </rPh>
    <rPh sb="42" eb="43">
      <t>ダイ</t>
    </rPh>
    <rPh sb="45" eb="46">
      <t>ゴウ</t>
    </rPh>
    <rPh sb="47" eb="48">
      <t>ダイ</t>
    </rPh>
    <rPh sb="50" eb="51">
      <t>ゴウ</t>
    </rPh>
    <phoneticPr fontId="5"/>
  </si>
  <si>
    <t>フロン類は強力な温室効果ガスであり、実効性かつ即効性のある温室効果ガス排出抑制対策技術の導入普及が不可欠であることから、国民や社会のニーズに合った事業である。</t>
    <rPh sb="60" eb="62">
      <t>コクミン</t>
    </rPh>
    <rPh sb="63" eb="65">
      <t>シャカイ</t>
    </rPh>
    <rPh sb="70" eb="71">
      <t>ア</t>
    </rPh>
    <phoneticPr fontId="5"/>
  </si>
  <si>
    <t>関係者とのコミュニケーションを徹底し、作業内容を随時見直す等効率化に向けた工夫をしている。</t>
    <rPh sb="0" eb="3">
      <t>カンケイシャ</t>
    </rPh>
    <rPh sb="15" eb="17">
      <t>テッテイ</t>
    </rPh>
    <rPh sb="19" eb="21">
      <t>サギョウ</t>
    </rPh>
    <rPh sb="21" eb="23">
      <t>ナイヨウ</t>
    </rPh>
    <rPh sb="24" eb="26">
      <t>ズイジ</t>
    </rPh>
    <rPh sb="26" eb="28">
      <t>ミナオ</t>
    </rPh>
    <rPh sb="29" eb="30">
      <t>ナド</t>
    </rPh>
    <rPh sb="30" eb="33">
      <t>コウリツカ</t>
    </rPh>
    <rPh sb="34" eb="35">
      <t>ム</t>
    </rPh>
    <rPh sb="37" eb="39">
      <t>クフウ</t>
    </rPh>
    <phoneticPr fontId="5"/>
  </si>
  <si>
    <t>概ね見合ったものとなっている。削減効果の高い事業が実施できるよう、引き続き関連事業で改善を図っていく。</t>
    <rPh sb="0" eb="1">
      <t>オオム</t>
    </rPh>
    <rPh sb="2" eb="4">
      <t>ミア</t>
    </rPh>
    <rPh sb="15" eb="17">
      <t>サクゲン</t>
    </rPh>
    <rPh sb="17" eb="19">
      <t>コウカ</t>
    </rPh>
    <rPh sb="20" eb="21">
      <t>タカ</t>
    </rPh>
    <rPh sb="22" eb="24">
      <t>ジギョウ</t>
    </rPh>
    <rPh sb="25" eb="27">
      <t>ジッシ</t>
    </rPh>
    <rPh sb="33" eb="34">
      <t>ヒ</t>
    </rPh>
    <rPh sb="35" eb="36">
      <t>ツヅ</t>
    </rPh>
    <rPh sb="37" eb="39">
      <t>カンレン</t>
    </rPh>
    <rPh sb="39" eb="41">
      <t>ジギョウ</t>
    </rPh>
    <rPh sb="42" eb="44">
      <t>カイゼン</t>
    </rPh>
    <rPh sb="45" eb="46">
      <t>ハカ</t>
    </rPh>
    <phoneticPr fontId="5"/>
  </si>
  <si>
    <t>室長　鮎川智一</t>
    <rPh sb="0" eb="2">
      <t>シツチョウ</t>
    </rPh>
    <rPh sb="3" eb="5">
      <t>アユカワ</t>
    </rPh>
    <rPh sb="5" eb="7">
      <t>トモカズ</t>
    </rPh>
    <phoneticPr fontId="5"/>
  </si>
  <si>
    <t>終了予定</t>
  </si>
  <si>
    <t>予定通り終了</t>
  </si>
  <si>
    <t>「先進技術を利用した省エネ型自然冷媒機器普及促進事業」として引き続き事業を実施し、本事業の成果を十分活用できるよう努めること</t>
    <phoneticPr fontId="5"/>
  </si>
  <si>
    <t>－</t>
    <phoneticPr fontId="5"/>
  </si>
  <si>
    <t>「先進技術を利用した省エネ型自然冷媒機器普及促進事業」として引き続き事業を実施し、更なる省エネ型自然冷媒機器の普及による地球温暖化防止に努めていく。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</si>
</sst>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127000</xdr:colOff>
      <xdr:row>151</xdr:row>
      <xdr:rowOff>304800</xdr:rowOff>
    </xdr:from>
    <xdr:to>
      <xdr:col>18</xdr:col>
      <xdr:colOff>142876</xdr:colOff>
      <xdr:row>153</xdr:row>
      <xdr:rowOff>176893</xdr:rowOff>
    </xdr:to>
    <xdr:sp macro="" textlink="">
      <xdr:nvSpPr>
        <xdr:cNvPr id="68" name="正方形/長方形 67"/>
        <xdr:cNvSpPr/>
      </xdr:nvSpPr>
      <xdr:spPr>
        <a:xfrm>
          <a:off x="1555750" y="48977550"/>
          <a:ext cx="2261055" cy="579664"/>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clientData/>
  </xdr:twoCellAnchor>
  <xdr:twoCellAnchor>
    <xdr:from>
      <xdr:col>37</xdr:col>
      <xdr:colOff>107950</xdr:colOff>
      <xdr:row>148</xdr:row>
      <xdr:rowOff>82550</xdr:rowOff>
    </xdr:from>
    <xdr:to>
      <xdr:col>48</xdr:col>
      <xdr:colOff>123825</xdr:colOff>
      <xdr:row>149</xdr:row>
      <xdr:rowOff>330199</xdr:rowOff>
    </xdr:to>
    <xdr:sp macro="" textlink="">
      <xdr:nvSpPr>
        <xdr:cNvPr id="63" name="大かっこ 62"/>
        <xdr:cNvSpPr/>
      </xdr:nvSpPr>
      <xdr:spPr>
        <a:xfrm>
          <a:off x="7626350" y="47796450"/>
          <a:ext cx="2251075" cy="60324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22</xdr:col>
      <xdr:colOff>98425</xdr:colOff>
      <xdr:row>148</xdr:row>
      <xdr:rowOff>82550</xdr:rowOff>
    </xdr:from>
    <xdr:to>
      <xdr:col>33</xdr:col>
      <xdr:colOff>114300</xdr:colOff>
      <xdr:row>149</xdr:row>
      <xdr:rowOff>292099</xdr:rowOff>
    </xdr:to>
    <xdr:sp macro="" textlink="">
      <xdr:nvSpPr>
        <xdr:cNvPr id="57" name="大かっこ 56"/>
        <xdr:cNvSpPr/>
      </xdr:nvSpPr>
      <xdr:spPr>
        <a:xfrm>
          <a:off x="4568825" y="47796450"/>
          <a:ext cx="2251075" cy="56514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28575</xdr:colOff>
      <xdr:row>144</xdr:row>
      <xdr:rowOff>327025</xdr:rowOff>
    </xdr:from>
    <xdr:to>
      <xdr:col>13</xdr:col>
      <xdr:colOff>28575</xdr:colOff>
      <xdr:row>145</xdr:row>
      <xdr:rowOff>327025</xdr:rowOff>
    </xdr:to>
    <xdr:cxnSp macro="">
      <xdr:nvCxnSpPr>
        <xdr:cNvPr id="45" name="直線矢印コネクタ 646"/>
        <xdr:cNvCxnSpPr>
          <a:cxnSpLocks noChangeShapeType="1"/>
        </xdr:cNvCxnSpPr>
      </xdr:nvCxnSpPr>
      <xdr:spPr bwMode="auto">
        <a:xfrm rot="5400000">
          <a:off x="2492375" y="467963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34086</xdr:colOff>
      <xdr:row>142</xdr:row>
      <xdr:rowOff>85725</xdr:rowOff>
    </xdr:from>
    <xdr:to>
      <xdr:col>13</xdr:col>
      <xdr:colOff>38100</xdr:colOff>
      <xdr:row>143</xdr:row>
      <xdr:rowOff>280147</xdr:rowOff>
    </xdr:to>
    <xdr:cxnSp macro="">
      <xdr:nvCxnSpPr>
        <xdr:cNvPr id="46" name="直線矢印コネクタ 648"/>
        <xdr:cNvCxnSpPr>
          <a:cxnSpLocks noChangeShapeType="1"/>
          <a:endCxn id="48" idx="0"/>
        </xdr:cNvCxnSpPr>
      </xdr:nvCxnSpPr>
      <xdr:spPr bwMode="auto">
        <a:xfrm flipH="1">
          <a:off x="2656262" y="45581607"/>
          <a:ext cx="4014" cy="54180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38100</xdr:colOff>
      <xdr:row>143</xdr:row>
      <xdr:rowOff>34925</xdr:rowOff>
    </xdr:from>
    <xdr:to>
      <xdr:col>50</xdr:col>
      <xdr:colOff>0</xdr:colOff>
      <xdr:row>143</xdr:row>
      <xdr:rowOff>34925</xdr:rowOff>
    </xdr:to>
    <xdr:cxnSp macro="">
      <xdr:nvCxnSpPr>
        <xdr:cNvPr id="47" name="直線コネクタ 652"/>
        <xdr:cNvCxnSpPr>
          <a:cxnSpLocks noChangeShapeType="1"/>
        </xdr:cNvCxnSpPr>
      </xdr:nvCxnSpPr>
      <xdr:spPr bwMode="auto">
        <a:xfrm>
          <a:off x="2679700" y="45970825"/>
          <a:ext cx="76073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127000</xdr:colOff>
      <xdr:row>143</xdr:row>
      <xdr:rowOff>280147</xdr:rowOff>
    </xdr:from>
    <xdr:to>
      <xdr:col>18</xdr:col>
      <xdr:colOff>142876</xdr:colOff>
      <xdr:row>145</xdr:row>
      <xdr:rowOff>101600</xdr:rowOff>
    </xdr:to>
    <xdr:sp macro="" textlink="">
      <xdr:nvSpPr>
        <xdr:cNvPr id="48" name="正方形/長方形 47"/>
        <xdr:cNvSpPr/>
      </xdr:nvSpPr>
      <xdr:spPr>
        <a:xfrm>
          <a:off x="1538941" y="46123412"/>
          <a:ext cx="2234641" cy="516217"/>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7</xdr:col>
      <xdr:colOff>136525</xdr:colOff>
      <xdr:row>148</xdr:row>
      <xdr:rowOff>60326</xdr:rowOff>
    </xdr:from>
    <xdr:to>
      <xdr:col>18</xdr:col>
      <xdr:colOff>152400</xdr:colOff>
      <xdr:row>149</xdr:row>
      <xdr:rowOff>254000</xdr:rowOff>
    </xdr:to>
    <xdr:sp macro="" textlink="">
      <xdr:nvSpPr>
        <xdr:cNvPr id="49" name="大かっこ 48"/>
        <xdr:cNvSpPr/>
      </xdr:nvSpPr>
      <xdr:spPr>
        <a:xfrm>
          <a:off x="1558925" y="47774226"/>
          <a:ext cx="2251075" cy="5492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7</xdr:col>
      <xdr:colOff>123826</xdr:colOff>
      <xdr:row>146</xdr:row>
      <xdr:rowOff>292101</xdr:rowOff>
    </xdr:from>
    <xdr:to>
      <xdr:col>18</xdr:col>
      <xdr:colOff>152400</xdr:colOff>
      <xdr:row>148</xdr:row>
      <xdr:rowOff>31750</xdr:rowOff>
    </xdr:to>
    <xdr:sp macro="" textlink="">
      <xdr:nvSpPr>
        <xdr:cNvPr id="50" name="正方形/長方形 49"/>
        <xdr:cNvSpPr/>
      </xdr:nvSpPr>
      <xdr:spPr>
        <a:xfrm>
          <a:off x="1546226" y="47294801"/>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22</xdr:col>
      <xdr:colOff>9524</xdr:colOff>
      <xdr:row>139</xdr:row>
      <xdr:rowOff>247651</xdr:rowOff>
    </xdr:from>
    <xdr:to>
      <xdr:col>47</xdr:col>
      <xdr:colOff>117475</xdr:colOff>
      <xdr:row>142</xdr:row>
      <xdr:rowOff>203200</xdr:rowOff>
    </xdr:to>
    <xdr:sp macro="" textlink="">
      <xdr:nvSpPr>
        <xdr:cNvPr id="51" name="大かっこ 50"/>
        <xdr:cNvSpPr/>
      </xdr:nvSpPr>
      <xdr:spPr>
        <a:xfrm>
          <a:off x="4479924" y="44761151"/>
          <a:ext cx="5187951" cy="1022349"/>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・省エネ自然冷媒冷凍等装置導入促進事業</a:t>
          </a:r>
          <a:endParaRPr lang="ja-JP" altLang="ja-JP" sz="1800">
            <a:effectLst/>
          </a:endParaRPr>
        </a:p>
        <a:p>
          <a:pPr eaLnBrk="1" fontAlgn="auto" latinLnBrk="0" hangingPunct="1"/>
          <a:r>
            <a:rPr kumimoji="1" lang="ja-JP" altLang="ja-JP" sz="1100" b="0" i="0" baseline="0">
              <a:effectLst/>
              <a:latin typeface="+mn-lt"/>
              <a:ea typeface="+mn-ea"/>
              <a:cs typeface="+mn-cs"/>
            </a:rPr>
            <a:t>　省エネ自然冷媒冷凍等装置を導入しようとする民間事業者に対して、</a:t>
          </a:r>
          <a:endParaRPr lang="ja-JP" altLang="ja-JP" sz="1800">
            <a:effectLst/>
          </a:endParaRPr>
        </a:p>
        <a:p>
          <a:pPr eaLnBrk="1" fontAlgn="auto" latinLnBrk="0" hangingPunct="1"/>
          <a:r>
            <a:rPr kumimoji="1" lang="ja-JP" altLang="ja-JP" sz="1100" b="0" i="0" baseline="0">
              <a:effectLst/>
              <a:latin typeface="+mn-lt"/>
              <a:ea typeface="+mn-ea"/>
              <a:cs typeface="+mn-cs"/>
            </a:rPr>
            <a:t>　当該設備導入費用の一部を補助する。</a:t>
          </a:r>
          <a:endParaRPr lang="ja-JP" altLang="ja-JP" sz="1800">
            <a:effectLst/>
          </a:endParaRPr>
        </a:p>
      </xdr:txBody>
    </xdr:sp>
    <xdr:clientData/>
  </xdr:twoCellAnchor>
  <xdr:twoCellAnchor>
    <xdr:from>
      <xdr:col>7</xdr:col>
      <xdr:colOff>136525</xdr:colOff>
      <xdr:row>140</xdr:row>
      <xdr:rowOff>176893</xdr:rowOff>
    </xdr:from>
    <xdr:to>
      <xdr:col>18</xdr:col>
      <xdr:colOff>104775</xdr:colOff>
      <xdr:row>142</xdr:row>
      <xdr:rowOff>56218</xdr:rowOff>
    </xdr:to>
    <xdr:sp macro="" textlink="">
      <xdr:nvSpPr>
        <xdr:cNvPr id="52" name="正方形/長方形 51"/>
        <xdr:cNvSpPr/>
      </xdr:nvSpPr>
      <xdr:spPr>
        <a:xfrm>
          <a:off x="1565275" y="44958000"/>
          <a:ext cx="2213429" cy="58689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１８１百万円</a:t>
          </a:r>
        </a:p>
      </xdr:txBody>
    </xdr:sp>
    <xdr:clientData/>
  </xdr:twoCellAnchor>
  <xdr:twoCellAnchor>
    <xdr:from>
      <xdr:col>10</xdr:col>
      <xdr:colOff>66675</xdr:colOff>
      <xdr:row>145</xdr:row>
      <xdr:rowOff>342900</xdr:rowOff>
    </xdr:from>
    <xdr:to>
      <xdr:col>15</xdr:col>
      <xdr:colOff>177800</xdr:colOff>
      <xdr:row>146</xdr:row>
      <xdr:rowOff>222251</xdr:rowOff>
    </xdr:to>
    <xdr:sp macro="" textlink="">
      <xdr:nvSpPr>
        <xdr:cNvPr id="53" name="フレーム 52"/>
        <xdr:cNvSpPr/>
      </xdr:nvSpPr>
      <xdr:spPr bwMode="auto">
        <a:xfrm>
          <a:off x="2098675" y="46990000"/>
          <a:ext cx="1127125" cy="23495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180975</xdr:colOff>
      <xdr:row>144</xdr:row>
      <xdr:rowOff>327025</xdr:rowOff>
    </xdr:from>
    <xdr:to>
      <xdr:col>27</xdr:col>
      <xdr:colOff>180975</xdr:colOff>
      <xdr:row>145</xdr:row>
      <xdr:rowOff>327025</xdr:rowOff>
    </xdr:to>
    <xdr:cxnSp macro="">
      <xdr:nvCxnSpPr>
        <xdr:cNvPr id="54" name="直線矢印コネクタ 646"/>
        <xdr:cNvCxnSpPr>
          <a:cxnSpLocks noChangeShapeType="1"/>
        </xdr:cNvCxnSpPr>
      </xdr:nvCxnSpPr>
      <xdr:spPr bwMode="auto">
        <a:xfrm rot="5400000">
          <a:off x="5489575" y="467963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88900</xdr:colOff>
      <xdr:row>143</xdr:row>
      <xdr:rowOff>279400</xdr:rowOff>
    </xdr:from>
    <xdr:to>
      <xdr:col>33</xdr:col>
      <xdr:colOff>104776</xdr:colOff>
      <xdr:row>145</xdr:row>
      <xdr:rowOff>88900</xdr:rowOff>
    </xdr:to>
    <xdr:sp macro="" textlink="">
      <xdr:nvSpPr>
        <xdr:cNvPr id="56" name="正方形/長方形 55"/>
        <xdr:cNvSpPr/>
      </xdr:nvSpPr>
      <xdr:spPr>
        <a:xfrm>
          <a:off x="4559300" y="46215300"/>
          <a:ext cx="2251076" cy="520700"/>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４２百万円</a:t>
          </a:r>
        </a:p>
      </xdr:txBody>
    </xdr:sp>
    <xdr:clientData/>
  </xdr:twoCellAnchor>
  <xdr:twoCellAnchor>
    <xdr:from>
      <xdr:col>22</xdr:col>
      <xdr:colOff>85726</xdr:colOff>
      <xdr:row>146</xdr:row>
      <xdr:rowOff>301626</xdr:rowOff>
    </xdr:from>
    <xdr:to>
      <xdr:col>33</xdr:col>
      <xdr:colOff>114300</xdr:colOff>
      <xdr:row>148</xdr:row>
      <xdr:rowOff>41275</xdr:rowOff>
    </xdr:to>
    <xdr:sp macro="" textlink="">
      <xdr:nvSpPr>
        <xdr:cNvPr id="58" name="正方形/長方形 57"/>
        <xdr:cNvSpPr/>
      </xdr:nvSpPr>
      <xdr:spPr>
        <a:xfrm>
          <a:off x="4556126" y="47304326"/>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４２百万円</a:t>
          </a:r>
        </a:p>
      </xdr:txBody>
    </xdr:sp>
    <xdr:clientData/>
  </xdr:twoCellAnchor>
  <xdr:twoCellAnchor>
    <xdr:from>
      <xdr:col>25</xdr:col>
      <xdr:colOff>28575</xdr:colOff>
      <xdr:row>145</xdr:row>
      <xdr:rowOff>342900</xdr:rowOff>
    </xdr:from>
    <xdr:to>
      <xdr:col>30</xdr:col>
      <xdr:colOff>139700</xdr:colOff>
      <xdr:row>146</xdr:row>
      <xdr:rowOff>257176</xdr:rowOff>
    </xdr:to>
    <xdr:sp macro="" textlink="">
      <xdr:nvSpPr>
        <xdr:cNvPr id="59" name="フレーム 58"/>
        <xdr:cNvSpPr/>
      </xdr:nvSpPr>
      <xdr:spPr bwMode="auto">
        <a:xfrm>
          <a:off x="5108575" y="46990000"/>
          <a:ext cx="1127125" cy="2698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0</xdr:colOff>
      <xdr:row>144</xdr:row>
      <xdr:rowOff>352425</xdr:rowOff>
    </xdr:from>
    <xdr:to>
      <xdr:col>43</xdr:col>
      <xdr:colOff>0</xdr:colOff>
      <xdr:row>145</xdr:row>
      <xdr:rowOff>352425</xdr:rowOff>
    </xdr:to>
    <xdr:cxnSp macro="">
      <xdr:nvCxnSpPr>
        <xdr:cNvPr id="60" name="直線矢印コネクタ 646"/>
        <xdr:cNvCxnSpPr>
          <a:cxnSpLocks noChangeShapeType="1"/>
        </xdr:cNvCxnSpPr>
      </xdr:nvCxnSpPr>
      <xdr:spPr bwMode="auto">
        <a:xfrm rot="5400000">
          <a:off x="8559800" y="468217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98425</xdr:colOff>
      <xdr:row>143</xdr:row>
      <xdr:rowOff>266700</xdr:rowOff>
    </xdr:from>
    <xdr:to>
      <xdr:col>48</xdr:col>
      <xdr:colOff>114301</xdr:colOff>
      <xdr:row>145</xdr:row>
      <xdr:rowOff>101600</xdr:rowOff>
    </xdr:to>
    <xdr:sp macro="" textlink="">
      <xdr:nvSpPr>
        <xdr:cNvPr id="62" name="正方形/長方形 61"/>
        <xdr:cNvSpPr/>
      </xdr:nvSpPr>
      <xdr:spPr>
        <a:xfrm>
          <a:off x="7616825" y="46202600"/>
          <a:ext cx="2251076" cy="546100"/>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２２百万円</a:t>
          </a:r>
        </a:p>
      </xdr:txBody>
    </xdr:sp>
    <xdr:clientData/>
  </xdr:twoCellAnchor>
  <xdr:twoCellAnchor>
    <xdr:from>
      <xdr:col>37</xdr:col>
      <xdr:colOff>95251</xdr:colOff>
      <xdr:row>146</xdr:row>
      <xdr:rowOff>301626</xdr:rowOff>
    </xdr:from>
    <xdr:to>
      <xdr:col>48</xdr:col>
      <xdr:colOff>123825</xdr:colOff>
      <xdr:row>148</xdr:row>
      <xdr:rowOff>41275</xdr:rowOff>
    </xdr:to>
    <xdr:sp macro="" textlink="">
      <xdr:nvSpPr>
        <xdr:cNvPr id="64" name="正方形/長方形 63"/>
        <xdr:cNvSpPr/>
      </xdr:nvSpPr>
      <xdr:spPr>
        <a:xfrm>
          <a:off x="7613651" y="47304326"/>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p>
      </xdr:txBody>
    </xdr:sp>
    <xdr:clientData/>
  </xdr:twoCellAnchor>
  <xdr:twoCellAnchor>
    <xdr:from>
      <xdr:col>40</xdr:col>
      <xdr:colOff>38100</xdr:colOff>
      <xdr:row>146</xdr:row>
      <xdr:rowOff>0</xdr:rowOff>
    </xdr:from>
    <xdr:to>
      <xdr:col>45</xdr:col>
      <xdr:colOff>149225</xdr:colOff>
      <xdr:row>146</xdr:row>
      <xdr:rowOff>231776</xdr:rowOff>
    </xdr:to>
    <xdr:sp macro="" textlink="">
      <xdr:nvSpPr>
        <xdr:cNvPr id="65" name="フレーム 64"/>
        <xdr:cNvSpPr/>
      </xdr:nvSpPr>
      <xdr:spPr bwMode="auto">
        <a:xfrm>
          <a:off x="8166100" y="47002700"/>
          <a:ext cx="1127125" cy="2317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28575</xdr:colOff>
      <xdr:row>153</xdr:row>
      <xdr:rowOff>85725</xdr:rowOff>
    </xdr:from>
    <xdr:to>
      <xdr:col>13</xdr:col>
      <xdr:colOff>28575</xdr:colOff>
      <xdr:row>154</xdr:row>
      <xdr:rowOff>85725</xdr:rowOff>
    </xdr:to>
    <xdr:cxnSp macro="">
      <xdr:nvCxnSpPr>
        <xdr:cNvPr id="66" name="直線矢印コネクタ 646"/>
        <xdr:cNvCxnSpPr>
          <a:cxnSpLocks noChangeShapeType="1"/>
        </xdr:cNvCxnSpPr>
      </xdr:nvCxnSpPr>
      <xdr:spPr bwMode="auto">
        <a:xfrm rot="5400000">
          <a:off x="2492375"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9525</xdr:colOff>
      <xdr:row>150</xdr:row>
      <xdr:rowOff>276225</xdr:rowOff>
    </xdr:from>
    <xdr:to>
      <xdr:col>50</xdr:col>
      <xdr:colOff>0</xdr:colOff>
      <xdr:row>150</xdr:row>
      <xdr:rowOff>276225</xdr:rowOff>
    </xdr:to>
    <xdr:cxnSp macro="">
      <xdr:nvCxnSpPr>
        <xdr:cNvPr id="67" name="直線コネクタ 652"/>
        <xdr:cNvCxnSpPr>
          <a:cxnSpLocks noChangeShapeType="1"/>
        </xdr:cNvCxnSpPr>
      </xdr:nvCxnSpPr>
      <xdr:spPr bwMode="auto">
        <a:xfrm>
          <a:off x="1228725" y="48701325"/>
          <a:ext cx="9058275"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136525</xdr:colOff>
      <xdr:row>156</xdr:row>
      <xdr:rowOff>304140</xdr:rowOff>
    </xdr:from>
    <xdr:to>
      <xdr:col>18</xdr:col>
      <xdr:colOff>152400</xdr:colOff>
      <xdr:row>158</xdr:row>
      <xdr:rowOff>156882</xdr:rowOff>
    </xdr:to>
    <xdr:sp macro="" textlink="">
      <xdr:nvSpPr>
        <xdr:cNvPr id="69" name="大かっこ 68"/>
        <xdr:cNvSpPr/>
      </xdr:nvSpPr>
      <xdr:spPr>
        <a:xfrm>
          <a:off x="1548466" y="50663375"/>
          <a:ext cx="2234640" cy="54750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7</xdr:col>
      <xdr:colOff>123826</xdr:colOff>
      <xdr:row>155</xdr:row>
      <xdr:rowOff>8866</xdr:rowOff>
    </xdr:from>
    <xdr:to>
      <xdr:col>18</xdr:col>
      <xdr:colOff>152400</xdr:colOff>
      <xdr:row>156</xdr:row>
      <xdr:rowOff>237464</xdr:rowOff>
    </xdr:to>
    <xdr:sp macro="" textlink="">
      <xdr:nvSpPr>
        <xdr:cNvPr id="70" name="正方形/長方形 69"/>
        <xdr:cNvSpPr/>
      </xdr:nvSpPr>
      <xdr:spPr>
        <a:xfrm>
          <a:off x="1503309" y="50038107"/>
          <a:ext cx="2196332"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27</xdr:col>
      <xdr:colOff>180975</xdr:colOff>
      <xdr:row>153</xdr:row>
      <xdr:rowOff>85725</xdr:rowOff>
    </xdr:from>
    <xdr:to>
      <xdr:col>27</xdr:col>
      <xdr:colOff>180975</xdr:colOff>
      <xdr:row>154</xdr:row>
      <xdr:rowOff>85725</xdr:rowOff>
    </xdr:to>
    <xdr:cxnSp macro="">
      <xdr:nvCxnSpPr>
        <xdr:cNvPr id="72" name="直線矢印コネクタ 646"/>
        <xdr:cNvCxnSpPr>
          <a:cxnSpLocks noChangeShapeType="1"/>
        </xdr:cNvCxnSpPr>
      </xdr:nvCxnSpPr>
      <xdr:spPr bwMode="auto">
        <a:xfrm rot="5400000">
          <a:off x="5489575"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154</xdr:row>
      <xdr:rowOff>409575</xdr:rowOff>
    </xdr:from>
    <xdr:to>
      <xdr:col>28</xdr:col>
      <xdr:colOff>0</xdr:colOff>
      <xdr:row>154</xdr:row>
      <xdr:rowOff>638175</xdr:rowOff>
    </xdr:to>
    <xdr:cxnSp macro="">
      <xdr:nvCxnSpPr>
        <xdr:cNvPr id="73" name="直線矢印コネクタ 648"/>
        <xdr:cNvCxnSpPr>
          <a:cxnSpLocks noChangeShapeType="1"/>
        </xdr:cNvCxnSpPr>
      </xdr:nvCxnSpPr>
      <xdr:spPr bwMode="auto">
        <a:xfrm>
          <a:off x="5600700" y="37776150"/>
          <a:ext cx="0" cy="2286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88900</xdr:colOff>
      <xdr:row>151</xdr:row>
      <xdr:rowOff>292101</xdr:rowOff>
    </xdr:from>
    <xdr:to>
      <xdr:col>33</xdr:col>
      <xdr:colOff>104776</xdr:colOff>
      <xdr:row>153</xdr:row>
      <xdr:rowOff>85727</xdr:rowOff>
    </xdr:to>
    <xdr:sp macro="" textlink="">
      <xdr:nvSpPr>
        <xdr:cNvPr id="74" name="正方形/長方形 73"/>
        <xdr:cNvSpPr/>
      </xdr:nvSpPr>
      <xdr:spPr>
        <a:xfrm>
          <a:off x="4559300" y="49072801"/>
          <a:ext cx="2251076" cy="504826"/>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22</xdr:col>
      <xdr:colOff>98425</xdr:colOff>
      <xdr:row>156</xdr:row>
      <xdr:rowOff>313665</xdr:rowOff>
    </xdr:from>
    <xdr:to>
      <xdr:col>33</xdr:col>
      <xdr:colOff>114300</xdr:colOff>
      <xdr:row>158</xdr:row>
      <xdr:rowOff>235324</xdr:rowOff>
    </xdr:to>
    <xdr:sp macro="" textlink="">
      <xdr:nvSpPr>
        <xdr:cNvPr id="75" name="大かっこ 74"/>
        <xdr:cNvSpPr/>
      </xdr:nvSpPr>
      <xdr:spPr>
        <a:xfrm>
          <a:off x="4535954" y="50672900"/>
          <a:ext cx="2234640" cy="6164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22</xdr:col>
      <xdr:colOff>85726</xdr:colOff>
      <xdr:row>155</xdr:row>
      <xdr:rowOff>18391</xdr:rowOff>
    </xdr:from>
    <xdr:to>
      <xdr:col>33</xdr:col>
      <xdr:colOff>114300</xdr:colOff>
      <xdr:row>156</xdr:row>
      <xdr:rowOff>246989</xdr:rowOff>
    </xdr:to>
    <xdr:sp macro="" textlink="">
      <xdr:nvSpPr>
        <xdr:cNvPr id="76" name="正方形/長方形 75"/>
        <xdr:cNvSpPr/>
      </xdr:nvSpPr>
      <xdr:spPr>
        <a:xfrm>
          <a:off x="4421243" y="50047632"/>
          <a:ext cx="2196333"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１６百万円</a:t>
          </a:r>
        </a:p>
      </xdr:txBody>
    </xdr:sp>
    <xdr:clientData/>
  </xdr:twoCellAnchor>
  <xdr:twoCellAnchor>
    <xdr:from>
      <xdr:col>43</xdr:col>
      <xdr:colOff>0</xdr:colOff>
      <xdr:row>153</xdr:row>
      <xdr:rowOff>85725</xdr:rowOff>
    </xdr:from>
    <xdr:to>
      <xdr:col>43</xdr:col>
      <xdr:colOff>0</xdr:colOff>
      <xdr:row>154</xdr:row>
      <xdr:rowOff>85725</xdr:rowOff>
    </xdr:to>
    <xdr:cxnSp macro="">
      <xdr:nvCxnSpPr>
        <xdr:cNvPr id="78" name="直線矢印コネクタ 646"/>
        <xdr:cNvCxnSpPr>
          <a:cxnSpLocks noChangeShapeType="1"/>
        </xdr:cNvCxnSpPr>
      </xdr:nvCxnSpPr>
      <xdr:spPr bwMode="auto">
        <a:xfrm rot="5400000">
          <a:off x="8559800"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98425</xdr:colOff>
      <xdr:row>151</xdr:row>
      <xdr:rowOff>279401</xdr:rowOff>
    </xdr:from>
    <xdr:to>
      <xdr:col>48</xdr:col>
      <xdr:colOff>114301</xdr:colOff>
      <xdr:row>153</xdr:row>
      <xdr:rowOff>85727</xdr:rowOff>
    </xdr:to>
    <xdr:sp macro="" textlink="">
      <xdr:nvSpPr>
        <xdr:cNvPr id="80" name="正方形/長方形 79"/>
        <xdr:cNvSpPr/>
      </xdr:nvSpPr>
      <xdr:spPr>
        <a:xfrm>
          <a:off x="7616825" y="49060101"/>
          <a:ext cx="2251076" cy="517526"/>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九州地方環境事務所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７６百万円</a:t>
          </a:r>
        </a:p>
      </xdr:txBody>
    </xdr:sp>
    <xdr:clientData/>
  </xdr:twoCellAnchor>
  <xdr:twoCellAnchor>
    <xdr:from>
      <xdr:col>37</xdr:col>
      <xdr:colOff>107950</xdr:colOff>
      <xdr:row>156</xdr:row>
      <xdr:rowOff>313663</xdr:rowOff>
    </xdr:from>
    <xdr:to>
      <xdr:col>48</xdr:col>
      <xdr:colOff>123825</xdr:colOff>
      <xdr:row>158</xdr:row>
      <xdr:rowOff>212911</xdr:rowOff>
    </xdr:to>
    <xdr:sp macro="" textlink="">
      <xdr:nvSpPr>
        <xdr:cNvPr id="81" name="大かっこ 80"/>
        <xdr:cNvSpPr/>
      </xdr:nvSpPr>
      <xdr:spPr>
        <a:xfrm>
          <a:off x="7571068" y="50672898"/>
          <a:ext cx="2234639" cy="59401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37</xdr:col>
      <xdr:colOff>95251</xdr:colOff>
      <xdr:row>155</xdr:row>
      <xdr:rowOff>18391</xdr:rowOff>
    </xdr:from>
    <xdr:to>
      <xdr:col>48</xdr:col>
      <xdr:colOff>123825</xdr:colOff>
      <xdr:row>156</xdr:row>
      <xdr:rowOff>246989</xdr:rowOff>
    </xdr:to>
    <xdr:sp macro="" textlink="">
      <xdr:nvSpPr>
        <xdr:cNvPr id="82" name="正方形/長方形 81"/>
        <xdr:cNvSpPr/>
      </xdr:nvSpPr>
      <xdr:spPr>
        <a:xfrm>
          <a:off x="7386803" y="50047632"/>
          <a:ext cx="2196332"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３企業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７６百万円</a:t>
          </a:r>
        </a:p>
      </xdr:txBody>
    </xdr:sp>
    <xdr:clientData/>
  </xdr:twoCellAnchor>
  <xdr:twoCellAnchor>
    <xdr:from>
      <xdr:col>10</xdr:col>
      <xdr:colOff>66675</xdr:colOff>
      <xdr:row>154</xdr:row>
      <xdr:rowOff>88900</xdr:rowOff>
    </xdr:from>
    <xdr:to>
      <xdr:col>15</xdr:col>
      <xdr:colOff>177800</xdr:colOff>
      <xdr:row>154</xdr:row>
      <xdr:rowOff>323851</xdr:rowOff>
    </xdr:to>
    <xdr:sp macro="" textlink="">
      <xdr:nvSpPr>
        <xdr:cNvPr id="86" name="フレーム 85"/>
        <xdr:cNvSpPr/>
      </xdr:nvSpPr>
      <xdr:spPr bwMode="auto">
        <a:xfrm>
          <a:off x="2098675" y="49936400"/>
          <a:ext cx="1127125" cy="23495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28575</xdr:colOff>
      <xdr:row>154</xdr:row>
      <xdr:rowOff>88900</xdr:rowOff>
    </xdr:from>
    <xdr:to>
      <xdr:col>30</xdr:col>
      <xdr:colOff>139700</xdr:colOff>
      <xdr:row>155</xdr:row>
      <xdr:rowOff>3176</xdr:rowOff>
    </xdr:to>
    <xdr:sp macro="" textlink="">
      <xdr:nvSpPr>
        <xdr:cNvPr id="88" name="フレーム 87"/>
        <xdr:cNvSpPr/>
      </xdr:nvSpPr>
      <xdr:spPr bwMode="auto">
        <a:xfrm>
          <a:off x="5108575" y="49936400"/>
          <a:ext cx="1127125" cy="2698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38100</xdr:colOff>
      <xdr:row>154</xdr:row>
      <xdr:rowOff>101600</xdr:rowOff>
    </xdr:from>
    <xdr:to>
      <xdr:col>45</xdr:col>
      <xdr:colOff>149225</xdr:colOff>
      <xdr:row>154</xdr:row>
      <xdr:rowOff>333376</xdr:rowOff>
    </xdr:to>
    <xdr:sp macro="" textlink="">
      <xdr:nvSpPr>
        <xdr:cNvPr id="90" name="フレーム 89"/>
        <xdr:cNvSpPr/>
      </xdr:nvSpPr>
      <xdr:spPr bwMode="auto">
        <a:xfrm>
          <a:off x="8166100" y="49949100"/>
          <a:ext cx="1127125" cy="2317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198438</xdr:colOff>
      <xdr:row>143</xdr:row>
      <xdr:rowOff>38100</xdr:rowOff>
    </xdr:from>
    <xdr:to>
      <xdr:col>28</xdr:col>
      <xdr:colOff>0</xdr:colOff>
      <xdr:row>143</xdr:row>
      <xdr:rowOff>279400</xdr:rowOff>
    </xdr:to>
    <xdr:cxnSp macro="">
      <xdr:nvCxnSpPr>
        <xdr:cNvPr id="92" name="直線矢印コネクタ 646"/>
        <xdr:cNvCxnSpPr>
          <a:cxnSpLocks noChangeShapeType="1"/>
          <a:endCxn id="56" idx="0"/>
        </xdr:cNvCxnSpPr>
      </xdr:nvCxnSpPr>
      <xdr:spPr bwMode="auto">
        <a:xfrm flipH="1">
          <a:off x="5684838" y="45974000"/>
          <a:ext cx="4762" cy="2413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7938</xdr:colOff>
      <xdr:row>143</xdr:row>
      <xdr:rowOff>25400</xdr:rowOff>
    </xdr:from>
    <xdr:to>
      <xdr:col>43</xdr:col>
      <xdr:colOff>12700</xdr:colOff>
      <xdr:row>143</xdr:row>
      <xdr:rowOff>266700</xdr:rowOff>
    </xdr:to>
    <xdr:cxnSp macro="">
      <xdr:nvCxnSpPr>
        <xdr:cNvPr id="97" name="直線矢印コネクタ 646"/>
        <xdr:cNvCxnSpPr>
          <a:cxnSpLocks noChangeShapeType="1"/>
        </xdr:cNvCxnSpPr>
      </xdr:nvCxnSpPr>
      <xdr:spPr bwMode="auto">
        <a:xfrm flipH="1">
          <a:off x="8745538" y="45961300"/>
          <a:ext cx="4762" cy="2413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32844</xdr:colOff>
      <xdr:row>150</xdr:row>
      <xdr:rowOff>262758</xdr:rowOff>
    </xdr:from>
    <xdr:to>
      <xdr:col>13</xdr:col>
      <xdr:colOff>32885</xdr:colOff>
      <xdr:row>151</xdr:row>
      <xdr:rowOff>304800</xdr:rowOff>
    </xdr:to>
    <xdr:cxnSp macro="">
      <xdr:nvCxnSpPr>
        <xdr:cNvPr id="99" name="直線矢印コネクタ 646"/>
        <xdr:cNvCxnSpPr>
          <a:cxnSpLocks noChangeShapeType="1"/>
          <a:endCxn id="68" idx="0"/>
        </xdr:cNvCxnSpPr>
      </xdr:nvCxnSpPr>
      <xdr:spPr bwMode="auto">
        <a:xfrm>
          <a:off x="2686237" y="48581722"/>
          <a:ext cx="41" cy="395828"/>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160338</xdr:colOff>
      <xdr:row>150</xdr:row>
      <xdr:rowOff>262758</xdr:rowOff>
    </xdr:from>
    <xdr:to>
      <xdr:col>27</xdr:col>
      <xdr:colOff>164224</xdr:colOff>
      <xdr:row>151</xdr:row>
      <xdr:rowOff>304800</xdr:rowOff>
    </xdr:to>
    <xdr:cxnSp macro="">
      <xdr:nvCxnSpPr>
        <xdr:cNvPr id="102" name="直線矢印コネクタ 646"/>
        <xdr:cNvCxnSpPr>
          <a:cxnSpLocks noChangeShapeType="1"/>
        </xdr:cNvCxnSpPr>
      </xdr:nvCxnSpPr>
      <xdr:spPr bwMode="auto">
        <a:xfrm flipH="1">
          <a:off x="5481200" y="48518379"/>
          <a:ext cx="3886" cy="39676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7938</xdr:colOff>
      <xdr:row>150</xdr:row>
      <xdr:rowOff>282465</xdr:rowOff>
    </xdr:from>
    <xdr:to>
      <xdr:col>43</xdr:col>
      <xdr:colOff>13137</xdr:colOff>
      <xdr:row>151</xdr:row>
      <xdr:rowOff>292100</xdr:rowOff>
    </xdr:to>
    <xdr:cxnSp macro="">
      <xdr:nvCxnSpPr>
        <xdr:cNvPr id="103" name="直線矢印コネクタ 646"/>
        <xdr:cNvCxnSpPr>
          <a:cxnSpLocks noChangeShapeType="1"/>
        </xdr:cNvCxnSpPr>
      </xdr:nvCxnSpPr>
      <xdr:spPr bwMode="auto">
        <a:xfrm flipH="1">
          <a:off x="8481904" y="48538086"/>
          <a:ext cx="5199" cy="36435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0" zoomScaleSheetLayoutView="85" workbookViewId="0">
      <selection activeCell="F131" sqref="F131:AX131"/>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8" t="s">
        <v>374</v>
      </c>
      <c r="AR2" s="98"/>
      <c r="AS2" s="59" t="str">
        <f>IF(OR(AQ2="　", AQ2=""), "", "-")</f>
        <v/>
      </c>
      <c r="AT2" s="99">
        <v>31</v>
      </c>
      <c r="AU2" s="99"/>
      <c r="AV2" s="60" t="str">
        <f>IF(AW2="", "", "-")</f>
        <v/>
      </c>
      <c r="AW2" s="103"/>
      <c r="AX2" s="103"/>
    </row>
    <row r="3" spans="1:50" ht="21" customHeight="1" thickBot="1" x14ac:dyDescent="0.25">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x14ac:dyDescent="0.2">
      <c r="A4" s="509" t="s">
        <v>30</v>
      </c>
      <c r="B4" s="510"/>
      <c r="C4" s="510"/>
      <c r="D4" s="510"/>
      <c r="E4" s="510"/>
      <c r="F4" s="510"/>
      <c r="G4" s="483" t="s">
        <v>376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7" t="s">
        <v>209</v>
      </c>
      <c r="H5" s="318"/>
      <c r="I5" s="318"/>
      <c r="J5" s="318"/>
      <c r="K5" s="318"/>
      <c r="L5" s="318"/>
      <c r="M5" s="319" t="s">
        <v>92</v>
      </c>
      <c r="N5" s="320"/>
      <c r="O5" s="320"/>
      <c r="P5" s="320"/>
      <c r="Q5" s="320"/>
      <c r="R5" s="321"/>
      <c r="S5" s="322" t="s">
        <v>97</v>
      </c>
      <c r="T5" s="318"/>
      <c r="U5" s="318"/>
      <c r="V5" s="318"/>
      <c r="W5" s="318"/>
      <c r="X5" s="323"/>
      <c r="Y5" s="500" t="s">
        <v>3</v>
      </c>
      <c r="Z5" s="501"/>
      <c r="AA5" s="501"/>
      <c r="AB5" s="501"/>
      <c r="AC5" s="501"/>
      <c r="AD5" s="502"/>
      <c r="AE5" s="503" t="s">
        <v>379</v>
      </c>
      <c r="AF5" s="504"/>
      <c r="AG5" s="504"/>
      <c r="AH5" s="504"/>
      <c r="AI5" s="504"/>
      <c r="AJ5" s="504"/>
      <c r="AK5" s="504"/>
      <c r="AL5" s="504"/>
      <c r="AM5" s="504"/>
      <c r="AN5" s="504"/>
      <c r="AO5" s="504"/>
      <c r="AP5" s="505"/>
      <c r="AQ5" s="506" t="s">
        <v>445</v>
      </c>
      <c r="AR5" s="507"/>
      <c r="AS5" s="507"/>
      <c r="AT5" s="507"/>
      <c r="AU5" s="507"/>
      <c r="AV5" s="507"/>
      <c r="AW5" s="507"/>
      <c r="AX5" s="508"/>
    </row>
    <row r="6" spans="1:50" ht="39" customHeight="1" x14ac:dyDescent="0.2">
      <c r="A6" s="511" t="s">
        <v>4</v>
      </c>
      <c r="B6" s="512"/>
      <c r="C6" s="512"/>
      <c r="D6" s="512"/>
      <c r="E6" s="512"/>
      <c r="F6" s="512"/>
      <c r="G6" s="513" t="str">
        <f>入力規則等!F39</f>
        <v>エネルギー対策特別会計エネルギー需給勘定</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380</v>
      </c>
      <c r="AF6" s="518"/>
      <c r="AG6" s="518"/>
      <c r="AH6" s="518"/>
      <c r="AI6" s="518"/>
      <c r="AJ6" s="518"/>
      <c r="AK6" s="518"/>
      <c r="AL6" s="518"/>
      <c r="AM6" s="518"/>
      <c r="AN6" s="518"/>
      <c r="AO6" s="518"/>
      <c r="AP6" s="518"/>
      <c r="AQ6" s="116"/>
      <c r="AR6" s="116"/>
      <c r="AS6" s="116"/>
      <c r="AT6" s="116"/>
      <c r="AU6" s="116"/>
      <c r="AV6" s="116"/>
      <c r="AW6" s="116"/>
      <c r="AX6" s="519"/>
    </row>
    <row r="7" spans="1:50" ht="54" customHeight="1" x14ac:dyDescent="0.2">
      <c r="A7" s="439" t="s">
        <v>25</v>
      </c>
      <c r="B7" s="440"/>
      <c r="C7" s="440"/>
      <c r="D7" s="440"/>
      <c r="E7" s="440"/>
      <c r="F7" s="440"/>
      <c r="G7" s="441" t="s">
        <v>441</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381</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383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2">
      <c r="A10" s="448" t="s">
        <v>36</v>
      </c>
      <c r="B10" s="449"/>
      <c r="C10" s="449"/>
      <c r="D10" s="449"/>
      <c r="E10" s="449"/>
      <c r="F10" s="449"/>
      <c r="G10" s="477" t="s">
        <v>382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2">
      <c r="A13" s="454"/>
      <c r="B13" s="455"/>
      <c r="C13" s="455"/>
      <c r="D13" s="455"/>
      <c r="E13" s="455"/>
      <c r="F13" s="456"/>
      <c r="G13" s="465" t="s">
        <v>7</v>
      </c>
      <c r="H13" s="466"/>
      <c r="I13" s="471" t="s">
        <v>8</v>
      </c>
      <c r="J13" s="472"/>
      <c r="K13" s="472"/>
      <c r="L13" s="472"/>
      <c r="M13" s="472"/>
      <c r="N13" s="472"/>
      <c r="O13" s="473"/>
      <c r="P13" s="63">
        <v>250</v>
      </c>
      <c r="Q13" s="64"/>
      <c r="R13" s="64"/>
      <c r="S13" s="64"/>
      <c r="T13" s="64"/>
      <c r="U13" s="64"/>
      <c r="V13" s="65"/>
      <c r="W13" s="63">
        <v>505</v>
      </c>
      <c r="X13" s="64"/>
      <c r="Y13" s="64"/>
      <c r="Z13" s="64"/>
      <c r="AA13" s="64"/>
      <c r="AB13" s="64"/>
      <c r="AC13" s="65"/>
      <c r="AD13" s="63">
        <v>200</v>
      </c>
      <c r="AE13" s="64"/>
      <c r="AF13" s="64"/>
      <c r="AG13" s="64"/>
      <c r="AH13" s="64"/>
      <c r="AI13" s="64"/>
      <c r="AJ13" s="65"/>
      <c r="AK13" s="63">
        <v>0</v>
      </c>
      <c r="AL13" s="64"/>
      <c r="AM13" s="64"/>
      <c r="AN13" s="64"/>
      <c r="AO13" s="64"/>
      <c r="AP13" s="64"/>
      <c r="AQ13" s="65"/>
      <c r="AR13" s="657" t="s">
        <v>438</v>
      </c>
      <c r="AS13" s="658"/>
      <c r="AT13" s="658"/>
      <c r="AU13" s="658"/>
      <c r="AV13" s="658"/>
      <c r="AW13" s="658"/>
      <c r="AX13" s="659"/>
    </row>
    <row r="14" spans="1:50" ht="21" customHeight="1" x14ac:dyDescent="0.2">
      <c r="A14" s="454"/>
      <c r="B14" s="455"/>
      <c r="C14" s="455"/>
      <c r="D14" s="455"/>
      <c r="E14" s="455"/>
      <c r="F14" s="456"/>
      <c r="G14" s="467"/>
      <c r="H14" s="468"/>
      <c r="I14" s="334" t="s">
        <v>9</v>
      </c>
      <c r="J14" s="462"/>
      <c r="K14" s="462"/>
      <c r="L14" s="462"/>
      <c r="M14" s="462"/>
      <c r="N14" s="462"/>
      <c r="O14" s="463"/>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t="s">
        <v>385</v>
      </c>
      <c r="AL14" s="64"/>
      <c r="AM14" s="64"/>
      <c r="AN14" s="64"/>
      <c r="AO14" s="64"/>
      <c r="AP14" s="64"/>
      <c r="AQ14" s="65"/>
      <c r="AR14" s="655"/>
      <c r="AS14" s="655"/>
      <c r="AT14" s="655"/>
      <c r="AU14" s="655"/>
      <c r="AV14" s="655"/>
      <c r="AW14" s="655"/>
      <c r="AX14" s="656"/>
    </row>
    <row r="15" spans="1:50" ht="21" customHeight="1" x14ac:dyDescent="0.2">
      <c r="A15" s="454"/>
      <c r="B15" s="455"/>
      <c r="C15" s="455"/>
      <c r="D15" s="455"/>
      <c r="E15" s="455"/>
      <c r="F15" s="456"/>
      <c r="G15" s="467"/>
      <c r="H15" s="468"/>
      <c r="I15" s="334" t="s">
        <v>62</v>
      </c>
      <c r="J15" s="335"/>
      <c r="K15" s="335"/>
      <c r="L15" s="335"/>
      <c r="M15" s="335"/>
      <c r="N15" s="335"/>
      <c r="O15" s="336"/>
      <c r="P15" s="63">
        <v>39</v>
      </c>
      <c r="Q15" s="64"/>
      <c r="R15" s="64"/>
      <c r="S15" s="64"/>
      <c r="T15" s="64"/>
      <c r="U15" s="64"/>
      <c r="V15" s="65"/>
      <c r="W15" s="63" t="s">
        <v>384</v>
      </c>
      <c r="X15" s="64"/>
      <c r="Y15" s="64"/>
      <c r="Z15" s="64"/>
      <c r="AA15" s="64"/>
      <c r="AB15" s="64"/>
      <c r="AC15" s="65"/>
      <c r="AD15" s="63">
        <v>12</v>
      </c>
      <c r="AE15" s="64"/>
      <c r="AF15" s="64"/>
      <c r="AG15" s="64"/>
      <c r="AH15" s="64"/>
      <c r="AI15" s="64"/>
      <c r="AJ15" s="65"/>
      <c r="AK15" s="63" t="s">
        <v>384</v>
      </c>
      <c r="AL15" s="64"/>
      <c r="AM15" s="64"/>
      <c r="AN15" s="64"/>
      <c r="AO15" s="64"/>
      <c r="AP15" s="64"/>
      <c r="AQ15" s="65"/>
      <c r="AR15" s="63" t="s">
        <v>415</v>
      </c>
      <c r="AS15" s="64"/>
      <c r="AT15" s="64"/>
      <c r="AU15" s="64"/>
      <c r="AV15" s="64"/>
      <c r="AW15" s="64"/>
      <c r="AX15" s="654"/>
    </row>
    <row r="16" spans="1:50" ht="21" customHeight="1" x14ac:dyDescent="0.2">
      <c r="A16" s="454"/>
      <c r="B16" s="455"/>
      <c r="C16" s="455"/>
      <c r="D16" s="455"/>
      <c r="E16" s="455"/>
      <c r="F16" s="456"/>
      <c r="G16" s="467"/>
      <c r="H16" s="468"/>
      <c r="I16" s="334" t="s">
        <v>63</v>
      </c>
      <c r="J16" s="335"/>
      <c r="K16" s="335"/>
      <c r="L16" s="335"/>
      <c r="M16" s="335"/>
      <c r="N16" s="335"/>
      <c r="O16" s="336"/>
      <c r="P16" s="63" t="s">
        <v>384</v>
      </c>
      <c r="Q16" s="64"/>
      <c r="R16" s="64"/>
      <c r="S16" s="64"/>
      <c r="T16" s="64"/>
      <c r="U16" s="64"/>
      <c r="V16" s="65"/>
      <c r="W16" s="63">
        <v>-12</v>
      </c>
      <c r="X16" s="64"/>
      <c r="Y16" s="64"/>
      <c r="Z16" s="64"/>
      <c r="AA16" s="64"/>
      <c r="AB16" s="64"/>
      <c r="AC16" s="65"/>
      <c r="AD16" s="63" t="s">
        <v>384</v>
      </c>
      <c r="AE16" s="64"/>
      <c r="AF16" s="64"/>
      <c r="AG16" s="64"/>
      <c r="AH16" s="64"/>
      <c r="AI16" s="64"/>
      <c r="AJ16" s="65"/>
      <c r="AK16" s="63" t="s">
        <v>384</v>
      </c>
      <c r="AL16" s="64"/>
      <c r="AM16" s="64"/>
      <c r="AN16" s="64"/>
      <c r="AO16" s="64"/>
      <c r="AP16" s="64"/>
      <c r="AQ16" s="65"/>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t="s">
        <v>384</v>
      </c>
      <c r="AL17" s="64"/>
      <c r="AM17" s="64"/>
      <c r="AN17" s="64"/>
      <c r="AO17" s="64"/>
      <c r="AP17" s="64"/>
      <c r="AQ17" s="65"/>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7">
        <f>SUM(P13:V17)</f>
        <v>289</v>
      </c>
      <c r="Q18" s="308"/>
      <c r="R18" s="308"/>
      <c r="S18" s="308"/>
      <c r="T18" s="308"/>
      <c r="U18" s="308"/>
      <c r="V18" s="309"/>
      <c r="W18" s="307">
        <f>SUM(W13:AC17)</f>
        <v>493</v>
      </c>
      <c r="X18" s="308"/>
      <c r="Y18" s="308"/>
      <c r="Z18" s="308"/>
      <c r="AA18" s="308"/>
      <c r="AB18" s="308"/>
      <c r="AC18" s="309"/>
      <c r="AD18" s="307">
        <f t="shared" ref="AD18" si="0">SUM(AD13:AJ17)</f>
        <v>212</v>
      </c>
      <c r="AE18" s="308"/>
      <c r="AF18" s="308"/>
      <c r="AG18" s="308"/>
      <c r="AH18" s="308"/>
      <c r="AI18" s="308"/>
      <c r="AJ18" s="309"/>
      <c r="AK18" s="307">
        <f t="shared" ref="AK18" si="1">SUM(AK13:AQ17)</f>
        <v>0</v>
      </c>
      <c r="AL18" s="308"/>
      <c r="AM18" s="308"/>
      <c r="AN18" s="308"/>
      <c r="AO18" s="308"/>
      <c r="AP18" s="308"/>
      <c r="AQ18" s="309"/>
      <c r="AR18" s="307">
        <f t="shared" ref="AR18" si="2">SUM(AR13:AX17)</f>
        <v>0</v>
      </c>
      <c r="AS18" s="308"/>
      <c r="AT18" s="308"/>
      <c r="AU18" s="308"/>
      <c r="AV18" s="308"/>
      <c r="AW18" s="308"/>
      <c r="AX18" s="310"/>
    </row>
    <row r="19" spans="1:50" ht="24.75" customHeight="1" x14ac:dyDescent="0.2">
      <c r="A19" s="454"/>
      <c r="B19" s="455"/>
      <c r="C19" s="455"/>
      <c r="D19" s="455"/>
      <c r="E19" s="455"/>
      <c r="F19" s="456"/>
      <c r="G19" s="304" t="s">
        <v>10</v>
      </c>
      <c r="H19" s="305"/>
      <c r="I19" s="305"/>
      <c r="J19" s="305"/>
      <c r="K19" s="305"/>
      <c r="L19" s="305"/>
      <c r="M19" s="305"/>
      <c r="N19" s="305"/>
      <c r="O19" s="305"/>
      <c r="P19" s="63">
        <v>226</v>
      </c>
      <c r="Q19" s="64"/>
      <c r="R19" s="64"/>
      <c r="S19" s="64"/>
      <c r="T19" s="64"/>
      <c r="U19" s="64"/>
      <c r="V19" s="65"/>
      <c r="W19" s="63">
        <v>362</v>
      </c>
      <c r="X19" s="64"/>
      <c r="Y19" s="64"/>
      <c r="Z19" s="64"/>
      <c r="AA19" s="64"/>
      <c r="AB19" s="64"/>
      <c r="AC19" s="65"/>
      <c r="AD19" s="63">
        <v>181</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x14ac:dyDescent="0.2">
      <c r="A20" s="457"/>
      <c r="B20" s="458"/>
      <c r="C20" s="458"/>
      <c r="D20" s="458"/>
      <c r="E20" s="458"/>
      <c r="F20" s="459"/>
      <c r="G20" s="304" t="s">
        <v>11</v>
      </c>
      <c r="H20" s="305"/>
      <c r="I20" s="305"/>
      <c r="J20" s="305"/>
      <c r="K20" s="305"/>
      <c r="L20" s="305"/>
      <c r="M20" s="305"/>
      <c r="N20" s="305"/>
      <c r="O20" s="305"/>
      <c r="P20" s="312">
        <f>IF(P18=0, "-", P19/P18)</f>
        <v>0.7820069204152249</v>
      </c>
      <c r="Q20" s="312"/>
      <c r="R20" s="312"/>
      <c r="S20" s="312"/>
      <c r="T20" s="312"/>
      <c r="U20" s="312"/>
      <c r="V20" s="312"/>
      <c r="W20" s="312">
        <f>IF(W18=0, "-", W19/W18)</f>
        <v>0.73427991886409738</v>
      </c>
      <c r="X20" s="312"/>
      <c r="Y20" s="312"/>
      <c r="Z20" s="312"/>
      <c r="AA20" s="312"/>
      <c r="AB20" s="312"/>
      <c r="AC20" s="312"/>
      <c r="AD20" s="312">
        <f>IF(AD18=0, "-", AD19/AD18)</f>
        <v>0.85377358490566035</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2">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2">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26</v>
      </c>
      <c r="AV22" s="102"/>
      <c r="AW22" s="100" t="s">
        <v>355</v>
      </c>
      <c r="AX22" s="101"/>
    </row>
    <row r="23" spans="1:50" ht="22.5" customHeight="1" x14ac:dyDescent="0.2">
      <c r="A23" s="208"/>
      <c r="B23" s="206"/>
      <c r="C23" s="206"/>
      <c r="D23" s="206"/>
      <c r="E23" s="206"/>
      <c r="F23" s="207"/>
      <c r="G23" s="313" t="s">
        <v>414</v>
      </c>
      <c r="H23" s="280"/>
      <c r="I23" s="280"/>
      <c r="J23" s="280"/>
      <c r="K23" s="280"/>
      <c r="L23" s="280"/>
      <c r="M23" s="280"/>
      <c r="N23" s="280"/>
      <c r="O23" s="281"/>
      <c r="P23" s="246" t="s">
        <v>386</v>
      </c>
      <c r="Q23" s="187"/>
      <c r="R23" s="187"/>
      <c r="S23" s="187"/>
      <c r="T23" s="187"/>
      <c r="U23" s="187"/>
      <c r="V23" s="187"/>
      <c r="W23" s="187"/>
      <c r="X23" s="188"/>
      <c r="Y23" s="285" t="s">
        <v>14</v>
      </c>
      <c r="Z23" s="286"/>
      <c r="AA23" s="287"/>
      <c r="AB23" s="650" t="s">
        <v>387</v>
      </c>
      <c r="AC23" s="288"/>
      <c r="AD23" s="288"/>
      <c r="AE23" s="85">
        <v>17993</v>
      </c>
      <c r="AF23" s="86"/>
      <c r="AG23" s="86"/>
      <c r="AH23" s="86"/>
      <c r="AI23" s="87"/>
      <c r="AJ23" s="85">
        <v>21188</v>
      </c>
      <c r="AK23" s="86"/>
      <c r="AL23" s="86"/>
      <c r="AM23" s="86"/>
      <c r="AN23" s="87"/>
      <c r="AO23" s="85">
        <v>27525</v>
      </c>
      <c r="AP23" s="86"/>
      <c r="AQ23" s="86"/>
      <c r="AR23" s="86"/>
      <c r="AS23" s="87"/>
      <c r="AT23" s="218"/>
      <c r="AU23" s="218"/>
      <c r="AV23" s="218"/>
      <c r="AW23" s="218"/>
      <c r="AX23" s="219"/>
    </row>
    <row r="24" spans="1:50" ht="22.5" customHeight="1" x14ac:dyDescent="0.2">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t="s">
        <v>387</v>
      </c>
      <c r="AC24" s="278"/>
      <c r="AD24" s="278"/>
      <c r="AE24" s="85">
        <v>30000</v>
      </c>
      <c r="AF24" s="86"/>
      <c r="AG24" s="86"/>
      <c r="AH24" s="86"/>
      <c r="AI24" s="87"/>
      <c r="AJ24" s="85">
        <v>30000</v>
      </c>
      <c r="AK24" s="86"/>
      <c r="AL24" s="86"/>
      <c r="AM24" s="86"/>
      <c r="AN24" s="87"/>
      <c r="AO24" s="85">
        <v>30000</v>
      </c>
      <c r="AP24" s="86"/>
      <c r="AQ24" s="86"/>
      <c r="AR24" s="86"/>
      <c r="AS24" s="87"/>
      <c r="AT24" s="85">
        <v>30000</v>
      </c>
      <c r="AU24" s="86"/>
      <c r="AV24" s="86"/>
      <c r="AW24" s="86"/>
      <c r="AX24" s="88"/>
    </row>
    <row r="25" spans="1:50" ht="22.5" customHeight="1" x14ac:dyDescent="0.2">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2" t="s">
        <v>15</v>
      </c>
      <c r="Z25" s="113"/>
      <c r="AA25" s="163"/>
      <c r="AB25" s="672" t="s">
        <v>359</v>
      </c>
      <c r="AC25" s="256"/>
      <c r="AD25" s="256"/>
      <c r="AE25" s="85">
        <v>60</v>
      </c>
      <c r="AF25" s="86"/>
      <c r="AG25" s="86"/>
      <c r="AH25" s="86"/>
      <c r="AI25" s="87"/>
      <c r="AJ25" s="85">
        <v>71</v>
      </c>
      <c r="AK25" s="86"/>
      <c r="AL25" s="86"/>
      <c r="AM25" s="86"/>
      <c r="AN25" s="87"/>
      <c r="AO25" s="85">
        <v>92</v>
      </c>
      <c r="AP25" s="86"/>
      <c r="AQ25" s="86"/>
      <c r="AR25" s="86"/>
      <c r="AS25" s="87"/>
      <c r="AT25" s="260"/>
      <c r="AU25" s="261"/>
      <c r="AV25" s="261"/>
      <c r="AW25" s="261"/>
      <c r="AX25" s="262"/>
    </row>
    <row r="26" spans="1:50" ht="18.75" hidden="1" customHeight="1" x14ac:dyDescent="0.2">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2">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2">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2">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2">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x14ac:dyDescent="0.2">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2">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2">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2">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2">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x14ac:dyDescent="0.2">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2">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2">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2">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2">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8.75" hidden="1" customHeight="1" x14ac:dyDescent="0.2">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2">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2">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2">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2">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c r="AF45" s="86"/>
      <c r="AG45" s="86"/>
      <c r="AH45" s="86"/>
      <c r="AI45" s="87"/>
      <c r="AJ45" s="85"/>
      <c r="AK45" s="86"/>
      <c r="AL45" s="86"/>
      <c r="AM45" s="86"/>
      <c r="AN45" s="87"/>
      <c r="AO45" s="85"/>
      <c r="AP45" s="86"/>
      <c r="AQ45" s="86"/>
      <c r="AR45" s="86"/>
      <c r="AS45" s="87"/>
      <c r="AT45" s="260"/>
      <c r="AU45" s="261"/>
      <c r="AV45" s="261"/>
      <c r="AW45" s="261"/>
      <c r="AX45" s="262"/>
    </row>
    <row r="46" spans="1:50" ht="22.5" hidden="1" customHeight="1" x14ac:dyDescent="0.2">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2">
      <c r="A47" s="226" t="s">
        <v>320</v>
      </c>
      <c r="B47" s="675"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80"/>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2">
      <c r="A48" s="226"/>
      <c r="B48" s="675"/>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2">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4"/>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5"/>
    </row>
    <row r="50" spans="1:50" ht="22.5" hidden="1" customHeight="1" x14ac:dyDescent="0.2">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7"/>
    </row>
    <row r="51" spans="1:50" ht="22.5" hidden="1" customHeight="1" x14ac:dyDescent="0.2">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9"/>
    </row>
    <row r="52" spans="1:50" ht="18.75" hidden="1" customHeight="1" x14ac:dyDescent="0.2">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2">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2">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2">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2">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60"/>
      <c r="AU56" s="261"/>
      <c r="AV56" s="261"/>
      <c r="AW56" s="261"/>
      <c r="AX56" s="262"/>
    </row>
    <row r="57" spans="1:50" ht="18.75" hidden="1" customHeight="1" x14ac:dyDescent="0.2">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2">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2">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2">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2">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x14ac:dyDescent="0.2">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2">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2">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2">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2">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65" customHeight="1" x14ac:dyDescent="0.2">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49" t="s">
        <v>69</v>
      </c>
      <c r="AF67" s="110"/>
      <c r="AG67" s="110"/>
      <c r="AH67" s="110"/>
      <c r="AI67" s="110"/>
      <c r="AJ67" s="649" t="s">
        <v>70</v>
      </c>
      <c r="AK67" s="110"/>
      <c r="AL67" s="110"/>
      <c r="AM67" s="110"/>
      <c r="AN67" s="110"/>
      <c r="AO67" s="649" t="s">
        <v>71</v>
      </c>
      <c r="AP67" s="110"/>
      <c r="AQ67" s="110"/>
      <c r="AR67" s="110"/>
      <c r="AS67" s="110"/>
      <c r="AT67" s="168" t="s">
        <v>74</v>
      </c>
      <c r="AU67" s="169"/>
      <c r="AV67" s="169"/>
      <c r="AW67" s="169"/>
      <c r="AX67" s="170"/>
    </row>
    <row r="68" spans="1:60" ht="22.5" customHeight="1" x14ac:dyDescent="0.2">
      <c r="A68" s="177"/>
      <c r="B68" s="178"/>
      <c r="C68" s="178"/>
      <c r="D68" s="178"/>
      <c r="E68" s="178"/>
      <c r="F68" s="179"/>
      <c r="G68" s="246" t="s">
        <v>388</v>
      </c>
      <c r="H68" s="187"/>
      <c r="I68" s="187"/>
      <c r="J68" s="187"/>
      <c r="K68" s="187"/>
      <c r="L68" s="187"/>
      <c r="M68" s="187"/>
      <c r="N68" s="187"/>
      <c r="O68" s="187"/>
      <c r="P68" s="187"/>
      <c r="Q68" s="187"/>
      <c r="R68" s="187"/>
      <c r="S68" s="187"/>
      <c r="T68" s="187"/>
      <c r="U68" s="187"/>
      <c r="V68" s="187"/>
      <c r="W68" s="187"/>
      <c r="X68" s="188"/>
      <c r="Y68" s="324" t="s">
        <v>66</v>
      </c>
      <c r="Z68" s="325"/>
      <c r="AA68" s="326"/>
      <c r="AB68" s="194" t="s">
        <v>390</v>
      </c>
      <c r="AC68" s="195"/>
      <c r="AD68" s="196"/>
      <c r="AE68" s="85">
        <v>79</v>
      </c>
      <c r="AF68" s="86"/>
      <c r="AG68" s="86"/>
      <c r="AH68" s="86"/>
      <c r="AI68" s="87"/>
      <c r="AJ68" s="85">
        <v>160</v>
      </c>
      <c r="AK68" s="86"/>
      <c r="AL68" s="86"/>
      <c r="AM68" s="86"/>
      <c r="AN68" s="87"/>
      <c r="AO68" s="85">
        <v>174</v>
      </c>
      <c r="AP68" s="86"/>
      <c r="AQ68" s="86"/>
      <c r="AR68" s="86"/>
      <c r="AS68" s="87"/>
      <c r="AT68" s="197"/>
      <c r="AU68" s="197"/>
      <c r="AV68" s="197"/>
      <c r="AW68" s="197"/>
      <c r="AX68" s="198"/>
      <c r="AY68" s="10"/>
      <c r="AZ68" s="10"/>
      <c r="BA68" s="10"/>
      <c r="BB68" s="10"/>
      <c r="BC68" s="10"/>
    </row>
    <row r="69" spans="1:60" ht="22.5" customHeight="1" x14ac:dyDescent="0.2">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390</v>
      </c>
      <c r="AC69" s="203"/>
      <c r="AD69" s="204"/>
      <c r="AE69" s="85">
        <v>94</v>
      </c>
      <c r="AF69" s="86"/>
      <c r="AG69" s="86"/>
      <c r="AH69" s="86"/>
      <c r="AI69" s="87"/>
      <c r="AJ69" s="85">
        <v>197</v>
      </c>
      <c r="AK69" s="86"/>
      <c r="AL69" s="86"/>
      <c r="AM69" s="86"/>
      <c r="AN69" s="87"/>
      <c r="AO69" s="85">
        <v>223</v>
      </c>
      <c r="AP69" s="86"/>
      <c r="AQ69" s="86"/>
      <c r="AR69" s="86"/>
      <c r="AS69" s="87"/>
      <c r="AT69" s="85" t="s">
        <v>384</v>
      </c>
      <c r="AU69" s="86"/>
      <c r="AV69" s="86"/>
      <c r="AW69" s="86"/>
      <c r="AX69" s="88"/>
      <c r="AY69" s="10"/>
      <c r="AZ69" s="10"/>
      <c r="BA69" s="10"/>
      <c r="BB69" s="10"/>
      <c r="BC69" s="10"/>
      <c r="BD69" s="10"/>
      <c r="BE69" s="10"/>
      <c r="BF69" s="10"/>
      <c r="BG69" s="10"/>
      <c r="BH69" s="10"/>
    </row>
    <row r="70" spans="1:60" ht="33" hidden="1" customHeight="1" x14ac:dyDescent="0.2">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2">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2">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65" hidden="1" customHeight="1" x14ac:dyDescent="0.2">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2">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2">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65" hidden="1" customHeight="1" x14ac:dyDescent="0.2">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2">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2">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65" hidden="1" customHeight="1" x14ac:dyDescent="0.2">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2">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2">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2">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2">
      <c r="A83" s="121"/>
      <c r="B83" s="119"/>
      <c r="C83" s="119"/>
      <c r="D83" s="119"/>
      <c r="E83" s="119"/>
      <c r="F83" s="120"/>
      <c r="G83" s="136" t="s">
        <v>389</v>
      </c>
      <c r="H83" s="136"/>
      <c r="I83" s="136"/>
      <c r="J83" s="136"/>
      <c r="K83" s="136"/>
      <c r="L83" s="136"/>
      <c r="M83" s="136"/>
      <c r="N83" s="136"/>
      <c r="O83" s="136"/>
      <c r="P83" s="136"/>
      <c r="Q83" s="136"/>
      <c r="R83" s="136"/>
      <c r="S83" s="136"/>
      <c r="T83" s="136"/>
      <c r="U83" s="136"/>
      <c r="V83" s="136"/>
      <c r="W83" s="136"/>
      <c r="X83" s="136"/>
      <c r="Y83" s="138" t="s">
        <v>17</v>
      </c>
      <c r="Z83" s="139"/>
      <c r="AA83" s="140"/>
      <c r="AB83" s="173" t="s">
        <v>391</v>
      </c>
      <c r="AC83" s="142"/>
      <c r="AD83" s="143"/>
      <c r="AE83" s="144">
        <v>1559</v>
      </c>
      <c r="AF83" s="145"/>
      <c r="AG83" s="145"/>
      <c r="AH83" s="145"/>
      <c r="AI83" s="145"/>
      <c r="AJ83" s="144">
        <v>2411</v>
      </c>
      <c r="AK83" s="145"/>
      <c r="AL83" s="145"/>
      <c r="AM83" s="145"/>
      <c r="AN83" s="145"/>
      <c r="AO83" s="144">
        <v>2061</v>
      </c>
      <c r="AP83" s="145"/>
      <c r="AQ83" s="145"/>
      <c r="AR83" s="145"/>
      <c r="AS83" s="145"/>
      <c r="AT83" s="85" t="s">
        <v>384</v>
      </c>
      <c r="AU83" s="86"/>
      <c r="AV83" s="86"/>
      <c r="AW83" s="86"/>
      <c r="AX83" s="88"/>
    </row>
    <row r="84" spans="1:60" ht="47.1" customHeight="1" x14ac:dyDescent="0.2">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392</v>
      </c>
      <c r="AC84" s="150"/>
      <c r="AD84" s="151"/>
      <c r="AE84" s="149" t="s">
        <v>393</v>
      </c>
      <c r="AF84" s="150"/>
      <c r="AG84" s="150"/>
      <c r="AH84" s="150"/>
      <c r="AI84" s="151"/>
      <c r="AJ84" s="149" t="s">
        <v>394</v>
      </c>
      <c r="AK84" s="150"/>
      <c r="AL84" s="150"/>
      <c r="AM84" s="150"/>
      <c r="AN84" s="151"/>
      <c r="AO84" s="149" t="s">
        <v>416</v>
      </c>
      <c r="AP84" s="150"/>
      <c r="AQ84" s="150"/>
      <c r="AR84" s="150"/>
      <c r="AS84" s="151"/>
      <c r="AT84" s="149" t="s">
        <v>385</v>
      </c>
      <c r="AU84" s="150"/>
      <c r="AV84" s="150"/>
      <c r="AW84" s="150"/>
      <c r="AX84" s="152"/>
    </row>
    <row r="85" spans="1:60" ht="32.25" hidden="1" customHeight="1" x14ac:dyDescent="0.2">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2">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2">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2">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2">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2">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2">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2">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2">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2">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2">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2">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2">
      <c r="A98" s="369"/>
      <c r="B98" s="370"/>
      <c r="C98" s="404" t="s">
        <v>415</v>
      </c>
      <c r="D98" s="405"/>
      <c r="E98" s="405"/>
      <c r="F98" s="405"/>
      <c r="G98" s="405"/>
      <c r="H98" s="405"/>
      <c r="I98" s="405"/>
      <c r="J98" s="405"/>
      <c r="K98" s="406"/>
      <c r="L98" s="63" t="s">
        <v>415</v>
      </c>
      <c r="M98" s="64"/>
      <c r="N98" s="64"/>
      <c r="O98" s="64"/>
      <c r="P98" s="64"/>
      <c r="Q98" s="65"/>
      <c r="R98" s="63" t="s">
        <v>439</v>
      </c>
      <c r="S98" s="64"/>
      <c r="T98" s="64"/>
      <c r="U98" s="64"/>
      <c r="V98" s="64"/>
      <c r="W98" s="65"/>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2">
      <c r="A99" s="369"/>
      <c r="B99" s="370"/>
      <c r="C99" s="153"/>
      <c r="D99" s="154"/>
      <c r="E99" s="154"/>
      <c r="F99" s="154"/>
      <c r="G99" s="154"/>
      <c r="H99" s="154"/>
      <c r="I99" s="154"/>
      <c r="J99" s="154"/>
      <c r="K99" s="155"/>
      <c r="L99" s="63"/>
      <c r="M99" s="64"/>
      <c r="N99" s="64"/>
      <c r="O99" s="64"/>
      <c r="P99" s="64"/>
      <c r="Q99" s="65"/>
      <c r="R99" s="63"/>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2">
      <c r="A100" s="369"/>
      <c r="B100" s="370"/>
      <c r="C100" s="153"/>
      <c r="D100" s="154"/>
      <c r="E100" s="154"/>
      <c r="F100" s="154"/>
      <c r="G100" s="154"/>
      <c r="H100" s="154"/>
      <c r="I100" s="154"/>
      <c r="J100" s="154"/>
      <c r="K100" s="155"/>
      <c r="L100" s="63"/>
      <c r="M100" s="64"/>
      <c r="N100" s="64"/>
      <c r="O100" s="64"/>
      <c r="P100" s="64"/>
      <c r="Q100" s="65"/>
      <c r="R100" s="63"/>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2">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2">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2">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5">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2">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19" t="s">
        <v>38</v>
      </c>
      <c r="AH107" s="587"/>
      <c r="AI107" s="587"/>
      <c r="AJ107" s="587"/>
      <c r="AK107" s="587"/>
      <c r="AL107" s="587"/>
      <c r="AM107" s="587"/>
      <c r="AN107" s="587"/>
      <c r="AO107" s="587"/>
      <c r="AP107" s="587"/>
      <c r="AQ107" s="587"/>
      <c r="AR107" s="587"/>
      <c r="AS107" s="587"/>
      <c r="AT107" s="587"/>
      <c r="AU107" s="587"/>
      <c r="AV107" s="587"/>
      <c r="AW107" s="587"/>
      <c r="AX107" s="620"/>
    </row>
    <row r="108" spans="1:50" ht="105.75" customHeight="1" x14ac:dyDescent="0.2">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377</v>
      </c>
      <c r="AE108" s="595"/>
      <c r="AF108" s="595"/>
      <c r="AG108" s="591" t="s">
        <v>442</v>
      </c>
      <c r="AH108" s="592"/>
      <c r="AI108" s="592"/>
      <c r="AJ108" s="592"/>
      <c r="AK108" s="592"/>
      <c r="AL108" s="592"/>
      <c r="AM108" s="592"/>
      <c r="AN108" s="592"/>
      <c r="AO108" s="592"/>
      <c r="AP108" s="592"/>
      <c r="AQ108" s="592"/>
      <c r="AR108" s="592"/>
      <c r="AS108" s="592"/>
      <c r="AT108" s="592"/>
      <c r="AU108" s="592"/>
      <c r="AV108" s="592"/>
      <c r="AW108" s="592"/>
      <c r="AX108" s="593"/>
    </row>
    <row r="109" spans="1:50" ht="105.75" customHeight="1" x14ac:dyDescent="0.2">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377</v>
      </c>
      <c r="AE109" s="433"/>
      <c r="AF109" s="433"/>
      <c r="AG109" s="295" t="s">
        <v>396</v>
      </c>
      <c r="AH109" s="296"/>
      <c r="AI109" s="296"/>
      <c r="AJ109" s="296"/>
      <c r="AK109" s="296"/>
      <c r="AL109" s="296"/>
      <c r="AM109" s="296"/>
      <c r="AN109" s="296"/>
      <c r="AO109" s="296"/>
      <c r="AP109" s="296"/>
      <c r="AQ109" s="296"/>
      <c r="AR109" s="296"/>
      <c r="AS109" s="296"/>
      <c r="AT109" s="296"/>
      <c r="AU109" s="296"/>
      <c r="AV109" s="296"/>
      <c r="AW109" s="296"/>
      <c r="AX109" s="297"/>
    </row>
    <row r="110" spans="1:50" ht="105.75" customHeight="1" x14ac:dyDescent="0.2">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377</v>
      </c>
      <c r="AE110" s="577"/>
      <c r="AF110" s="577"/>
      <c r="AG110" s="521" t="s">
        <v>417</v>
      </c>
      <c r="AH110" s="426"/>
      <c r="AI110" s="426"/>
      <c r="AJ110" s="426"/>
      <c r="AK110" s="426"/>
      <c r="AL110" s="426"/>
      <c r="AM110" s="426"/>
      <c r="AN110" s="426"/>
      <c r="AO110" s="426"/>
      <c r="AP110" s="426"/>
      <c r="AQ110" s="426"/>
      <c r="AR110" s="426"/>
      <c r="AS110" s="426"/>
      <c r="AT110" s="426"/>
      <c r="AU110" s="426"/>
      <c r="AV110" s="426"/>
      <c r="AW110" s="426"/>
      <c r="AX110" s="522"/>
    </row>
    <row r="111" spans="1:50" ht="105.75" customHeight="1" x14ac:dyDescent="0.2">
      <c r="A111" s="540"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377</v>
      </c>
      <c r="AE111" s="429"/>
      <c r="AF111" s="429"/>
      <c r="AG111" s="292" t="s">
        <v>397</v>
      </c>
      <c r="AH111" s="293"/>
      <c r="AI111" s="293"/>
      <c r="AJ111" s="293"/>
      <c r="AK111" s="293"/>
      <c r="AL111" s="293"/>
      <c r="AM111" s="293"/>
      <c r="AN111" s="293"/>
      <c r="AO111" s="293"/>
      <c r="AP111" s="293"/>
      <c r="AQ111" s="293"/>
      <c r="AR111" s="293"/>
      <c r="AS111" s="293"/>
      <c r="AT111" s="293"/>
      <c r="AU111" s="293"/>
      <c r="AV111" s="293"/>
      <c r="AW111" s="293"/>
      <c r="AX111" s="294"/>
    </row>
    <row r="112" spans="1:50" ht="105.75" customHeight="1" x14ac:dyDescent="0.2">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377</v>
      </c>
      <c r="AE112" s="433"/>
      <c r="AF112" s="433"/>
      <c r="AG112" s="295" t="s">
        <v>398</v>
      </c>
      <c r="AH112" s="296"/>
      <c r="AI112" s="296"/>
      <c r="AJ112" s="296"/>
      <c r="AK112" s="296"/>
      <c r="AL112" s="296"/>
      <c r="AM112" s="296"/>
      <c r="AN112" s="296"/>
      <c r="AO112" s="296"/>
      <c r="AP112" s="296"/>
      <c r="AQ112" s="296"/>
      <c r="AR112" s="296"/>
      <c r="AS112" s="296"/>
      <c r="AT112" s="296"/>
      <c r="AU112" s="296"/>
      <c r="AV112" s="296"/>
      <c r="AW112" s="296"/>
      <c r="AX112" s="297"/>
    </row>
    <row r="113" spans="1:64" ht="105.75" customHeight="1" x14ac:dyDescent="0.2">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377</v>
      </c>
      <c r="AE113" s="433"/>
      <c r="AF113" s="433"/>
      <c r="AG113" s="295" t="s">
        <v>440</v>
      </c>
      <c r="AH113" s="296"/>
      <c r="AI113" s="296"/>
      <c r="AJ113" s="296"/>
      <c r="AK113" s="296"/>
      <c r="AL113" s="296"/>
      <c r="AM113" s="296"/>
      <c r="AN113" s="296"/>
      <c r="AO113" s="296"/>
      <c r="AP113" s="296"/>
      <c r="AQ113" s="296"/>
      <c r="AR113" s="296"/>
      <c r="AS113" s="296"/>
      <c r="AT113" s="296"/>
      <c r="AU113" s="296"/>
      <c r="AV113" s="296"/>
      <c r="AW113" s="296"/>
      <c r="AX113" s="297"/>
    </row>
    <row r="114" spans="1:64" ht="105.75" customHeight="1" x14ac:dyDescent="0.2">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395</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105.75" customHeight="1" x14ac:dyDescent="0.2">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377</v>
      </c>
      <c r="AE115" s="433"/>
      <c r="AF115" s="433"/>
      <c r="AG115" s="295" t="s">
        <v>399</v>
      </c>
      <c r="AH115" s="296"/>
      <c r="AI115" s="296"/>
      <c r="AJ115" s="296"/>
      <c r="AK115" s="296"/>
      <c r="AL115" s="296"/>
      <c r="AM115" s="296"/>
      <c r="AN115" s="296"/>
      <c r="AO115" s="296"/>
      <c r="AP115" s="296"/>
      <c r="AQ115" s="296"/>
      <c r="AR115" s="296"/>
      <c r="AS115" s="296"/>
      <c r="AT115" s="296"/>
      <c r="AU115" s="296"/>
      <c r="AV115" s="296"/>
      <c r="AW115" s="296"/>
      <c r="AX115" s="297"/>
    </row>
    <row r="116" spans="1:64" ht="105.75" customHeight="1" x14ac:dyDescent="0.2">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3" t="s">
        <v>395</v>
      </c>
      <c r="AE116" s="624"/>
      <c r="AF116" s="624"/>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122.25" customHeight="1" x14ac:dyDescent="0.2">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377</v>
      </c>
      <c r="AE117" s="577"/>
      <c r="AF117" s="586"/>
      <c r="AG117" s="521" t="s">
        <v>443</v>
      </c>
      <c r="AH117" s="426"/>
      <c r="AI117" s="426"/>
      <c r="AJ117" s="426"/>
      <c r="AK117" s="426"/>
      <c r="AL117" s="426"/>
      <c r="AM117" s="426"/>
      <c r="AN117" s="426"/>
      <c r="AO117" s="426"/>
      <c r="AP117" s="426"/>
      <c r="AQ117" s="426"/>
      <c r="AR117" s="426"/>
      <c r="AS117" s="426"/>
      <c r="AT117" s="426"/>
      <c r="AU117" s="426"/>
      <c r="AV117" s="426"/>
      <c r="AW117" s="426"/>
      <c r="AX117" s="522"/>
      <c r="BG117" s="10"/>
      <c r="BH117" s="10"/>
      <c r="BI117" s="10"/>
      <c r="BJ117" s="10"/>
    </row>
    <row r="118" spans="1:64" ht="105.75" customHeight="1" x14ac:dyDescent="0.2">
      <c r="A118" s="540" t="s">
        <v>47</v>
      </c>
      <c r="B118" s="578"/>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435</v>
      </c>
      <c r="AE118" s="429"/>
      <c r="AF118" s="628"/>
      <c r="AG118" s="292" t="s">
        <v>444</v>
      </c>
      <c r="AH118" s="293"/>
      <c r="AI118" s="293"/>
      <c r="AJ118" s="293"/>
      <c r="AK118" s="293"/>
      <c r="AL118" s="293"/>
      <c r="AM118" s="293"/>
      <c r="AN118" s="293"/>
      <c r="AO118" s="293"/>
      <c r="AP118" s="293"/>
      <c r="AQ118" s="293"/>
      <c r="AR118" s="293"/>
      <c r="AS118" s="293"/>
      <c r="AT118" s="293"/>
      <c r="AU118" s="293"/>
      <c r="AV118" s="293"/>
      <c r="AW118" s="293"/>
      <c r="AX118" s="294"/>
    </row>
    <row r="119" spans="1:64" ht="105.75" customHeight="1" x14ac:dyDescent="0.2">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6" t="s">
        <v>377</v>
      </c>
      <c r="AE119" s="597"/>
      <c r="AF119" s="597"/>
      <c r="AG119" s="295" t="s">
        <v>402</v>
      </c>
      <c r="AH119" s="296"/>
      <c r="AI119" s="296"/>
      <c r="AJ119" s="296"/>
      <c r="AK119" s="296"/>
      <c r="AL119" s="296"/>
      <c r="AM119" s="296"/>
      <c r="AN119" s="296"/>
      <c r="AO119" s="296"/>
      <c r="AP119" s="296"/>
      <c r="AQ119" s="296"/>
      <c r="AR119" s="296"/>
      <c r="AS119" s="296"/>
      <c r="AT119" s="296"/>
      <c r="AU119" s="296"/>
      <c r="AV119" s="296"/>
      <c r="AW119" s="296"/>
      <c r="AX119" s="297"/>
    </row>
    <row r="120" spans="1:64" ht="105.75" customHeight="1" x14ac:dyDescent="0.2">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435</v>
      </c>
      <c r="AE120" s="433"/>
      <c r="AF120" s="433"/>
      <c r="AG120" s="295" t="s">
        <v>436</v>
      </c>
      <c r="AH120" s="296"/>
      <c r="AI120" s="296"/>
      <c r="AJ120" s="296"/>
      <c r="AK120" s="296"/>
      <c r="AL120" s="296"/>
      <c r="AM120" s="296"/>
      <c r="AN120" s="296"/>
      <c r="AO120" s="296"/>
      <c r="AP120" s="296"/>
      <c r="AQ120" s="296"/>
      <c r="AR120" s="296"/>
      <c r="AS120" s="296"/>
      <c r="AT120" s="296"/>
      <c r="AU120" s="296"/>
      <c r="AV120" s="296"/>
      <c r="AW120" s="296"/>
      <c r="AX120" s="297"/>
    </row>
    <row r="121" spans="1:64" ht="105.75" customHeight="1" x14ac:dyDescent="0.2">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377</v>
      </c>
      <c r="AE121" s="433"/>
      <c r="AF121" s="433"/>
      <c r="AG121" s="590" t="s">
        <v>434</v>
      </c>
      <c r="AH121" s="189"/>
      <c r="AI121" s="189"/>
      <c r="AJ121" s="189"/>
      <c r="AK121" s="189"/>
      <c r="AL121" s="189"/>
      <c r="AM121" s="189"/>
      <c r="AN121" s="189"/>
      <c r="AO121" s="189"/>
      <c r="AP121" s="189"/>
      <c r="AQ121" s="189"/>
      <c r="AR121" s="189"/>
      <c r="AS121" s="189"/>
      <c r="AT121" s="189"/>
      <c r="AU121" s="189"/>
      <c r="AV121" s="189"/>
      <c r="AW121" s="189"/>
      <c r="AX121" s="572"/>
    </row>
    <row r="122" spans="1:64" ht="33.6" customHeight="1" x14ac:dyDescent="0.2">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377</v>
      </c>
      <c r="AE122" s="429"/>
      <c r="AF122" s="429"/>
      <c r="AG122" s="567" t="s">
        <v>413</v>
      </c>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2">
      <c r="A123" s="615"/>
      <c r="B123" s="616"/>
      <c r="C123" s="643" t="s">
        <v>87</v>
      </c>
      <c r="D123" s="644"/>
      <c r="E123" s="644"/>
      <c r="F123" s="644"/>
      <c r="G123" s="644"/>
      <c r="H123" s="644"/>
      <c r="I123" s="644"/>
      <c r="J123" s="644"/>
      <c r="K123" s="644"/>
      <c r="L123" s="644"/>
      <c r="M123" s="644"/>
      <c r="N123" s="644"/>
      <c r="O123" s="645"/>
      <c r="P123" s="636" t="s">
        <v>0</v>
      </c>
      <c r="Q123" s="646"/>
      <c r="R123" s="646"/>
      <c r="S123" s="647"/>
      <c r="T123" s="635" t="s">
        <v>30</v>
      </c>
      <c r="U123" s="636"/>
      <c r="V123" s="636"/>
      <c r="W123" s="636"/>
      <c r="X123" s="636"/>
      <c r="Y123" s="636"/>
      <c r="Z123" s="636"/>
      <c r="AA123" s="636"/>
      <c r="AB123" s="636"/>
      <c r="AC123" s="636"/>
      <c r="AD123" s="636"/>
      <c r="AE123" s="636"/>
      <c r="AF123" s="637"/>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2">
      <c r="A124" s="615"/>
      <c r="B124" s="616"/>
      <c r="C124" s="629" t="s">
        <v>400</v>
      </c>
      <c r="D124" s="630"/>
      <c r="E124" s="630"/>
      <c r="F124" s="630"/>
      <c r="G124" s="630"/>
      <c r="H124" s="630"/>
      <c r="I124" s="630"/>
      <c r="J124" s="630"/>
      <c r="K124" s="630"/>
      <c r="L124" s="630"/>
      <c r="M124" s="630"/>
      <c r="N124" s="630"/>
      <c r="O124" s="631"/>
      <c r="P124" s="638"/>
      <c r="Q124" s="639"/>
      <c r="R124" s="639"/>
      <c r="S124" s="640"/>
      <c r="T124" s="621" t="s">
        <v>401</v>
      </c>
      <c r="U124" s="296"/>
      <c r="V124" s="296"/>
      <c r="W124" s="296"/>
      <c r="X124" s="296"/>
      <c r="Y124" s="296"/>
      <c r="Z124" s="296"/>
      <c r="AA124" s="296"/>
      <c r="AB124" s="296"/>
      <c r="AC124" s="296"/>
      <c r="AD124" s="296"/>
      <c r="AE124" s="296"/>
      <c r="AF124" s="622"/>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2">
      <c r="A125" s="617"/>
      <c r="B125" s="618"/>
      <c r="C125" s="632"/>
      <c r="D125" s="633"/>
      <c r="E125" s="633"/>
      <c r="F125" s="633"/>
      <c r="G125" s="633"/>
      <c r="H125" s="633"/>
      <c r="I125" s="633"/>
      <c r="J125" s="633"/>
      <c r="K125" s="633"/>
      <c r="L125" s="633"/>
      <c r="M125" s="633"/>
      <c r="N125" s="633"/>
      <c r="O125" s="634"/>
      <c r="P125" s="641"/>
      <c r="Q125" s="641"/>
      <c r="R125" s="641"/>
      <c r="S125" s="642"/>
      <c r="T125" s="425"/>
      <c r="U125" s="426"/>
      <c r="V125" s="426"/>
      <c r="W125" s="426"/>
      <c r="X125" s="426"/>
      <c r="Y125" s="426"/>
      <c r="Z125" s="426"/>
      <c r="AA125" s="426"/>
      <c r="AB125" s="426"/>
      <c r="AC125" s="426"/>
      <c r="AD125" s="426"/>
      <c r="AE125" s="426"/>
      <c r="AF125" s="427"/>
      <c r="AG125" s="571"/>
      <c r="AH125" s="189"/>
      <c r="AI125" s="189"/>
      <c r="AJ125" s="189"/>
      <c r="AK125" s="189"/>
      <c r="AL125" s="189"/>
      <c r="AM125" s="189"/>
      <c r="AN125" s="189"/>
      <c r="AO125" s="189"/>
      <c r="AP125" s="189"/>
      <c r="AQ125" s="189"/>
      <c r="AR125" s="189"/>
      <c r="AS125" s="189"/>
      <c r="AT125" s="189"/>
      <c r="AU125" s="189"/>
      <c r="AV125" s="189"/>
      <c r="AW125" s="189"/>
      <c r="AX125" s="572"/>
    </row>
    <row r="126" spans="1:64" ht="57" customHeight="1" x14ac:dyDescent="0.2">
      <c r="A126" s="540" t="s">
        <v>58</v>
      </c>
      <c r="B126" s="541"/>
      <c r="C126" s="383" t="s">
        <v>64</v>
      </c>
      <c r="D126" s="563"/>
      <c r="E126" s="563"/>
      <c r="F126" s="564"/>
      <c r="G126" s="534" t="s">
        <v>403</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5">
      <c r="A127" s="542"/>
      <c r="B127" s="543"/>
      <c r="C127" s="352" t="s">
        <v>68</v>
      </c>
      <c r="D127" s="353"/>
      <c r="E127" s="353"/>
      <c r="F127" s="354"/>
      <c r="G127" s="355" t="s">
        <v>404</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5">
      <c r="A129" s="562" t="s">
        <v>449</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2">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5">
      <c r="A131" s="537" t="s">
        <v>446</v>
      </c>
      <c r="B131" s="538"/>
      <c r="C131" s="538"/>
      <c r="D131" s="538"/>
      <c r="E131" s="539"/>
      <c r="F131" s="556" t="s">
        <v>448</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2">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 customHeight="1" thickBot="1" x14ac:dyDescent="0.25">
      <c r="A133" s="422" t="s">
        <v>447</v>
      </c>
      <c r="B133" s="423"/>
      <c r="C133" s="423"/>
      <c r="D133" s="423"/>
      <c r="E133" s="424"/>
      <c r="F133" s="559" t="s">
        <v>450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2">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 customHeight="1" thickBot="1" x14ac:dyDescent="0.25">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649999999999999" customHeight="1" x14ac:dyDescent="0.2">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95" customHeight="1" x14ac:dyDescent="0.2">
      <c r="A137" s="395" t="s">
        <v>224</v>
      </c>
      <c r="B137" s="396"/>
      <c r="C137" s="396"/>
      <c r="D137" s="396"/>
      <c r="E137" s="396"/>
      <c r="F137" s="396"/>
      <c r="G137" s="409">
        <v>323</v>
      </c>
      <c r="H137" s="410"/>
      <c r="I137" s="410"/>
      <c r="J137" s="410"/>
      <c r="K137" s="410"/>
      <c r="L137" s="410"/>
      <c r="M137" s="410"/>
      <c r="N137" s="410"/>
      <c r="O137" s="410"/>
      <c r="P137" s="411"/>
      <c r="Q137" s="396" t="s">
        <v>225</v>
      </c>
      <c r="R137" s="396"/>
      <c r="S137" s="396"/>
      <c r="T137" s="396"/>
      <c r="U137" s="396"/>
      <c r="V137" s="396"/>
      <c r="W137" s="409" t="s">
        <v>406</v>
      </c>
      <c r="X137" s="410"/>
      <c r="Y137" s="410"/>
      <c r="Z137" s="410"/>
      <c r="AA137" s="410"/>
      <c r="AB137" s="410"/>
      <c r="AC137" s="410"/>
      <c r="AD137" s="410"/>
      <c r="AE137" s="410"/>
      <c r="AF137" s="411"/>
      <c r="AG137" s="396" t="s">
        <v>226</v>
      </c>
      <c r="AH137" s="396"/>
      <c r="AI137" s="396"/>
      <c r="AJ137" s="396"/>
      <c r="AK137" s="396"/>
      <c r="AL137" s="396"/>
      <c r="AM137" s="392" t="s">
        <v>408</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405</v>
      </c>
      <c r="H138" s="413"/>
      <c r="I138" s="413"/>
      <c r="J138" s="413"/>
      <c r="K138" s="413"/>
      <c r="L138" s="413"/>
      <c r="M138" s="413"/>
      <c r="N138" s="413"/>
      <c r="O138" s="413"/>
      <c r="P138" s="414"/>
      <c r="Q138" s="398" t="s">
        <v>228</v>
      </c>
      <c r="R138" s="398"/>
      <c r="S138" s="398"/>
      <c r="T138" s="398"/>
      <c r="U138" s="398"/>
      <c r="V138" s="398"/>
      <c r="W138" s="412" t="s">
        <v>407</v>
      </c>
      <c r="X138" s="413"/>
      <c r="Y138" s="413"/>
      <c r="Z138" s="413"/>
      <c r="AA138" s="413"/>
      <c r="AB138" s="413"/>
      <c r="AC138" s="413"/>
      <c r="AD138" s="413"/>
      <c r="AE138" s="413"/>
      <c r="AF138" s="414"/>
      <c r="AG138" s="565"/>
      <c r="AH138" s="566"/>
      <c r="AI138" s="566"/>
      <c r="AJ138" s="566"/>
      <c r="AK138" s="566"/>
      <c r="AL138" s="566"/>
      <c r="AM138" s="601"/>
      <c r="AN138" s="602"/>
      <c r="AO138" s="602"/>
      <c r="AP138" s="602"/>
      <c r="AQ138" s="602"/>
      <c r="AR138" s="602"/>
      <c r="AS138" s="602"/>
      <c r="AT138" s="602"/>
      <c r="AU138" s="602"/>
      <c r="AV138" s="603"/>
      <c r="AW138" s="28"/>
      <c r="AX138" s="29"/>
    </row>
    <row r="139" spans="1:50" ht="23.7" customHeight="1" x14ac:dyDescent="0.2">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62"/>
      <c r="AC162" s="53"/>
      <c r="AD162" s="53"/>
      <c r="AE162" s="53" t="s">
        <v>437</v>
      </c>
      <c r="AF162" s="53"/>
      <c r="AG162" s="53"/>
      <c r="AH162" s="53"/>
      <c r="AI162" s="53"/>
      <c r="AJ162" s="53"/>
      <c r="AK162" s="53"/>
      <c r="AL162" s="53"/>
      <c r="AM162" s="53"/>
      <c r="AN162" s="53"/>
      <c r="AO162" s="53"/>
      <c r="AP162" s="53"/>
      <c r="AQ162" s="53"/>
      <c r="AR162" s="53"/>
      <c r="AS162" s="53"/>
      <c r="AT162" s="53"/>
      <c r="AU162" s="53"/>
      <c r="AV162" s="53"/>
      <c r="AW162" s="53"/>
      <c r="AX162" s="54"/>
    </row>
    <row r="163" spans="1:50"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8" thickBot="1" x14ac:dyDescent="0.25">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6" t="s">
        <v>34</v>
      </c>
      <c r="B178" s="527"/>
      <c r="C178" s="527"/>
      <c r="D178" s="527"/>
      <c r="E178" s="527"/>
      <c r="F178" s="528"/>
      <c r="G178" s="379" t="s">
        <v>419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430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18"/>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18"/>
      <c r="B180" s="529"/>
      <c r="C180" s="529"/>
      <c r="D180" s="529"/>
      <c r="E180" s="529"/>
      <c r="F180" s="530"/>
      <c r="G180" s="89" t="s">
        <v>409</v>
      </c>
      <c r="H180" s="90"/>
      <c r="I180" s="90"/>
      <c r="J180" s="90"/>
      <c r="K180" s="91"/>
      <c r="L180" s="92" t="s">
        <v>410</v>
      </c>
      <c r="M180" s="93"/>
      <c r="N180" s="93"/>
      <c r="O180" s="93"/>
      <c r="P180" s="93"/>
      <c r="Q180" s="93"/>
      <c r="R180" s="93"/>
      <c r="S180" s="93"/>
      <c r="T180" s="93"/>
      <c r="U180" s="93"/>
      <c r="V180" s="93"/>
      <c r="W180" s="93"/>
      <c r="X180" s="94"/>
      <c r="Y180" s="95">
        <v>14</v>
      </c>
      <c r="Z180" s="96"/>
      <c r="AA180" s="96"/>
      <c r="AB180" s="97"/>
      <c r="AC180" s="89" t="s">
        <v>409</v>
      </c>
      <c r="AD180" s="90"/>
      <c r="AE180" s="90"/>
      <c r="AF180" s="90"/>
      <c r="AG180" s="91"/>
      <c r="AH180" s="92" t="s">
        <v>410</v>
      </c>
      <c r="AI180" s="93"/>
      <c r="AJ180" s="93"/>
      <c r="AK180" s="93"/>
      <c r="AL180" s="93"/>
      <c r="AM180" s="93"/>
      <c r="AN180" s="93"/>
      <c r="AO180" s="93"/>
      <c r="AP180" s="93"/>
      <c r="AQ180" s="93"/>
      <c r="AR180" s="93"/>
      <c r="AS180" s="93"/>
      <c r="AT180" s="94"/>
      <c r="AU180" s="95">
        <v>12</v>
      </c>
      <c r="AV180" s="96"/>
      <c r="AW180" s="96"/>
      <c r="AX180" s="391"/>
    </row>
    <row r="181" spans="1:50" ht="24.75" customHeight="1" x14ac:dyDescent="0.2">
      <c r="A181" s="118"/>
      <c r="B181" s="529"/>
      <c r="C181" s="529"/>
      <c r="D181" s="529"/>
      <c r="E181" s="529"/>
      <c r="F181" s="53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x14ac:dyDescent="0.2">
      <c r="A182" s="118"/>
      <c r="B182" s="529"/>
      <c r="C182" s="529"/>
      <c r="D182" s="529"/>
      <c r="E182" s="529"/>
      <c r="F182" s="53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x14ac:dyDescent="0.2">
      <c r="A183" s="118"/>
      <c r="B183" s="529"/>
      <c r="C183" s="529"/>
      <c r="D183" s="529"/>
      <c r="E183" s="529"/>
      <c r="F183" s="53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x14ac:dyDescent="0.2">
      <c r="A184" s="118"/>
      <c r="B184" s="529"/>
      <c r="C184" s="529"/>
      <c r="D184" s="529"/>
      <c r="E184" s="529"/>
      <c r="F184" s="53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x14ac:dyDescent="0.2">
      <c r="A185" s="118"/>
      <c r="B185" s="529"/>
      <c r="C185" s="529"/>
      <c r="D185" s="529"/>
      <c r="E185" s="529"/>
      <c r="F185" s="53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x14ac:dyDescent="0.2">
      <c r="A186" s="118"/>
      <c r="B186" s="529"/>
      <c r="C186" s="529"/>
      <c r="D186" s="529"/>
      <c r="E186" s="529"/>
      <c r="F186" s="53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x14ac:dyDescent="0.2">
      <c r="A187" s="118"/>
      <c r="B187" s="529"/>
      <c r="C187" s="529"/>
      <c r="D187" s="529"/>
      <c r="E187" s="529"/>
      <c r="F187" s="53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x14ac:dyDescent="0.2">
      <c r="A188" s="118"/>
      <c r="B188" s="529"/>
      <c r="C188" s="529"/>
      <c r="D188" s="529"/>
      <c r="E188" s="529"/>
      <c r="F188" s="53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x14ac:dyDescent="0.2">
      <c r="A189" s="118"/>
      <c r="B189" s="529"/>
      <c r="C189" s="529"/>
      <c r="D189" s="529"/>
      <c r="E189" s="529"/>
      <c r="F189" s="53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5">
      <c r="A190" s="118"/>
      <c r="B190" s="529"/>
      <c r="C190" s="529"/>
      <c r="D190" s="529"/>
      <c r="E190" s="529"/>
      <c r="F190" s="530"/>
      <c r="G190" s="75" t="s">
        <v>22</v>
      </c>
      <c r="H190" s="76"/>
      <c r="I190" s="76"/>
      <c r="J190" s="76"/>
      <c r="K190" s="76"/>
      <c r="L190" s="77"/>
      <c r="M190" s="78"/>
      <c r="N190" s="78"/>
      <c r="O190" s="78"/>
      <c r="P190" s="78"/>
      <c r="Q190" s="78"/>
      <c r="R190" s="78"/>
      <c r="S190" s="78"/>
      <c r="T190" s="78"/>
      <c r="U190" s="78"/>
      <c r="V190" s="78"/>
      <c r="W190" s="78"/>
      <c r="X190" s="79"/>
      <c r="Y190" s="80">
        <f>SUM(Y180:AB189)</f>
        <v>14</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12</v>
      </c>
      <c r="AV190" s="81"/>
      <c r="AW190" s="81"/>
      <c r="AX190" s="83"/>
    </row>
    <row r="191" spans="1:50" ht="30" customHeight="1" x14ac:dyDescent="0.2">
      <c r="A191" s="118"/>
      <c r="B191" s="529"/>
      <c r="C191" s="529"/>
      <c r="D191" s="529"/>
      <c r="E191" s="529"/>
      <c r="F191" s="530"/>
      <c r="G191" s="379" t="s">
        <v>424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432</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2">
      <c r="A192" s="118"/>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2">
      <c r="A193" s="118"/>
      <c r="B193" s="529"/>
      <c r="C193" s="529"/>
      <c r="D193" s="529"/>
      <c r="E193" s="529"/>
      <c r="F193" s="530"/>
      <c r="G193" s="89" t="s">
        <v>409</v>
      </c>
      <c r="H193" s="90"/>
      <c r="I193" s="90"/>
      <c r="J193" s="90"/>
      <c r="K193" s="91"/>
      <c r="L193" s="92" t="s">
        <v>410</v>
      </c>
      <c r="M193" s="93"/>
      <c r="N193" s="93"/>
      <c r="O193" s="93"/>
      <c r="P193" s="93"/>
      <c r="Q193" s="93"/>
      <c r="R193" s="93"/>
      <c r="S193" s="93"/>
      <c r="T193" s="93"/>
      <c r="U193" s="93"/>
      <c r="V193" s="93"/>
      <c r="W193" s="93"/>
      <c r="X193" s="94"/>
      <c r="Y193" s="95">
        <v>29</v>
      </c>
      <c r="Z193" s="96"/>
      <c r="AA193" s="96"/>
      <c r="AB193" s="97"/>
      <c r="AC193" s="89" t="s">
        <v>409</v>
      </c>
      <c r="AD193" s="90"/>
      <c r="AE193" s="90"/>
      <c r="AF193" s="90"/>
      <c r="AG193" s="91"/>
      <c r="AH193" s="92" t="s">
        <v>410</v>
      </c>
      <c r="AI193" s="93"/>
      <c r="AJ193" s="93"/>
      <c r="AK193" s="93"/>
      <c r="AL193" s="93"/>
      <c r="AM193" s="93"/>
      <c r="AN193" s="93"/>
      <c r="AO193" s="93"/>
      <c r="AP193" s="93"/>
      <c r="AQ193" s="93"/>
      <c r="AR193" s="93"/>
      <c r="AS193" s="93"/>
      <c r="AT193" s="94"/>
      <c r="AU193" s="95">
        <v>60</v>
      </c>
      <c r="AV193" s="96"/>
      <c r="AW193" s="96"/>
      <c r="AX193" s="391"/>
    </row>
    <row r="194" spans="1:50" ht="24.75" customHeight="1" x14ac:dyDescent="0.2">
      <c r="A194" s="118"/>
      <c r="B194" s="529"/>
      <c r="C194" s="529"/>
      <c r="D194" s="529"/>
      <c r="E194" s="529"/>
      <c r="F194" s="53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x14ac:dyDescent="0.2">
      <c r="A195" s="118"/>
      <c r="B195" s="529"/>
      <c r="C195" s="529"/>
      <c r="D195" s="529"/>
      <c r="E195" s="529"/>
      <c r="F195" s="53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x14ac:dyDescent="0.2">
      <c r="A196" s="118"/>
      <c r="B196" s="529"/>
      <c r="C196" s="529"/>
      <c r="D196" s="529"/>
      <c r="E196" s="529"/>
      <c r="F196" s="53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x14ac:dyDescent="0.2">
      <c r="A197" s="118"/>
      <c r="B197" s="529"/>
      <c r="C197" s="529"/>
      <c r="D197" s="529"/>
      <c r="E197" s="529"/>
      <c r="F197" s="53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x14ac:dyDescent="0.2">
      <c r="A198" s="118"/>
      <c r="B198" s="529"/>
      <c r="C198" s="529"/>
      <c r="D198" s="529"/>
      <c r="E198" s="529"/>
      <c r="F198" s="53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2">
      <c r="A199" s="118"/>
      <c r="B199" s="529"/>
      <c r="C199" s="529"/>
      <c r="D199" s="529"/>
      <c r="E199" s="529"/>
      <c r="F199" s="53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2">
      <c r="A200" s="118"/>
      <c r="B200" s="529"/>
      <c r="C200" s="529"/>
      <c r="D200" s="529"/>
      <c r="E200" s="529"/>
      <c r="F200" s="53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2">
      <c r="A201" s="118"/>
      <c r="B201" s="529"/>
      <c r="C201" s="529"/>
      <c r="D201" s="529"/>
      <c r="E201" s="529"/>
      <c r="F201" s="53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2">
      <c r="A202" s="118"/>
      <c r="B202" s="529"/>
      <c r="C202" s="529"/>
      <c r="D202" s="529"/>
      <c r="E202" s="529"/>
      <c r="F202" s="53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5">
      <c r="A203" s="118"/>
      <c r="B203" s="529"/>
      <c r="C203" s="529"/>
      <c r="D203" s="529"/>
      <c r="E203" s="529"/>
      <c r="F203" s="530"/>
      <c r="G203" s="75" t="s">
        <v>22</v>
      </c>
      <c r="H203" s="76"/>
      <c r="I203" s="76"/>
      <c r="J203" s="76"/>
      <c r="K203" s="76"/>
      <c r="L203" s="77"/>
      <c r="M203" s="78"/>
      <c r="N203" s="78"/>
      <c r="O203" s="78"/>
      <c r="P203" s="78"/>
      <c r="Q203" s="78"/>
      <c r="R203" s="78"/>
      <c r="S203" s="78"/>
      <c r="T203" s="78"/>
      <c r="U203" s="78"/>
      <c r="V203" s="78"/>
      <c r="W203" s="78"/>
      <c r="X203" s="79"/>
      <c r="Y203" s="80">
        <f>SUM(Y193:AB202)</f>
        <v>29</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60</v>
      </c>
      <c r="AV203" s="81"/>
      <c r="AW203" s="81"/>
      <c r="AX203" s="83"/>
    </row>
    <row r="204" spans="1:50" ht="30" customHeight="1" x14ac:dyDescent="0.2">
      <c r="A204" s="118"/>
      <c r="B204" s="529"/>
      <c r="C204" s="529"/>
      <c r="D204" s="529"/>
      <c r="E204" s="529"/>
      <c r="F204" s="530"/>
      <c r="G204" s="379" t="s">
        <v>426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2">
      <c r="A205" s="118"/>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2">
      <c r="A206" s="118"/>
      <c r="B206" s="529"/>
      <c r="C206" s="529"/>
      <c r="D206" s="529"/>
      <c r="E206" s="529"/>
      <c r="F206" s="530"/>
      <c r="G206" s="89" t="s">
        <v>409</v>
      </c>
      <c r="H206" s="90"/>
      <c r="I206" s="90"/>
      <c r="J206" s="90"/>
      <c r="K206" s="91"/>
      <c r="L206" s="92" t="s">
        <v>410</v>
      </c>
      <c r="M206" s="93"/>
      <c r="N206" s="93"/>
      <c r="O206" s="93"/>
      <c r="P206" s="93"/>
      <c r="Q206" s="93"/>
      <c r="R206" s="93"/>
      <c r="S206" s="93"/>
      <c r="T206" s="93"/>
      <c r="U206" s="93"/>
      <c r="V206" s="93"/>
      <c r="W206" s="93"/>
      <c r="X206" s="94"/>
      <c r="Y206" s="95">
        <v>12</v>
      </c>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x14ac:dyDescent="0.2">
      <c r="A207" s="118"/>
      <c r="B207" s="529"/>
      <c r="C207" s="529"/>
      <c r="D207" s="529"/>
      <c r="E207" s="529"/>
      <c r="F207" s="53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x14ac:dyDescent="0.2">
      <c r="A208" s="118"/>
      <c r="B208" s="529"/>
      <c r="C208" s="529"/>
      <c r="D208" s="529"/>
      <c r="E208" s="529"/>
      <c r="F208" s="53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x14ac:dyDescent="0.2">
      <c r="A209" s="118"/>
      <c r="B209" s="529"/>
      <c r="C209" s="529"/>
      <c r="D209" s="529"/>
      <c r="E209" s="529"/>
      <c r="F209" s="53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x14ac:dyDescent="0.2">
      <c r="A210" s="118"/>
      <c r="B210" s="529"/>
      <c r="C210" s="529"/>
      <c r="D210" s="529"/>
      <c r="E210" s="529"/>
      <c r="F210" s="53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x14ac:dyDescent="0.2">
      <c r="A211" s="118"/>
      <c r="B211" s="529"/>
      <c r="C211" s="529"/>
      <c r="D211" s="529"/>
      <c r="E211" s="529"/>
      <c r="F211" s="53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x14ac:dyDescent="0.2">
      <c r="A212" s="118"/>
      <c r="B212" s="529"/>
      <c r="C212" s="529"/>
      <c r="D212" s="529"/>
      <c r="E212" s="529"/>
      <c r="F212" s="53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x14ac:dyDescent="0.2">
      <c r="A213" s="118"/>
      <c r="B213" s="529"/>
      <c r="C213" s="529"/>
      <c r="D213" s="529"/>
      <c r="E213" s="529"/>
      <c r="F213" s="53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x14ac:dyDescent="0.2">
      <c r="A214" s="118"/>
      <c r="B214" s="529"/>
      <c r="C214" s="529"/>
      <c r="D214" s="529"/>
      <c r="E214" s="529"/>
      <c r="F214" s="53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x14ac:dyDescent="0.2">
      <c r="A215" s="118"/>
      <c r="B215" s="529"/>
      <c r="C215" s="529"/>
      <c r="D215" s="529"/>
      <c r="E215" s="529"/>
      <c r="F215" s="53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5">
      <c r="A216" s="118"/>
      <c r="B216" s="529"/>
      <c r="C216" s="529"/>
      <c r="D216" s="529"/>
      <c r="E216" s="529"/>
      <c r="F216" s="530"/>
      <c r="G216" s="75" t="s">
        <v>22</v>
      </c>
      <c r="H216" s="76"/>
      <c r="I216" s="76"/>
      <c r="J216" s="76"/>
      <c r="K216" s="76"/>
      <c r="L216" s="77"/>
      <c r="M216" s="78"/>
      <c r="N216" s="78"/>
      <c r="O216" s="78"/>
      <c r="P216" s="78"/>
      <c r="Q216" s="78"/>
      <c r="R216" s="78"/>
      <c r="S216" s="78"/>
      <c r="T216" s="78"/>
      <c r="U216" s="78"/>
      <c r="V216" s="78"/>
      <c r="W216" s="78"/>
      <c r="X216" s="79"/>
      <c r="Y216" s="80">
        <f>SUM(Y206:AB215)</f>
        <v>12</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2">
      <c r="A217" s="118"/>
      <c r="B217" s="529"/>
      <c r="C217" s="529"/>
      <c r="D217" s="529"/>
      <c r="E217" s="529"/>
      <c r="F217" s="530"/>
      <c r="G217" s="379" t="s">
        <v>428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361</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2">
      <c r="A218" s="118"/>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2">
      <c r="A219" s="118"/>
      <c r="B219" s="529"/>
      <c r="C219" s="529"/>
      <c r="D219" s="529"/>
      <c r="E219" s="529"/>
      <c r="F219" s="530"/>
      <c r="G219" s="89" t="s">
        <v>409</v>
      </c>
      <c r="H219" s="90"/>
      <c r="I219" s="90"/>
      <c r="J219" s="90"/>
      <c r="K219" s="91"/>
      <c r="L219" s="92" t="s">
        <v>410</v>
      </c>
      <c r="M219" s="93"/>
      <c r="N219" s="93"/>
      <c r="O219" s="93"/>
      <c r="P219" s="93"/>
      <c r="Q219" s="93"/>
      <c r="R219" s="93"/>
      <c r="S219" s="93"/>
      <c r="T219" s="93"/>
      <c r="U219" s="93"/>
      <c r="V219" s="93"/>
      <c r="W219" s="93"/>
      <c r="X219" s="94"/>
      <c r="Y219" s="95">
        <v>10</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customHeight="1" x14ac:dyDescent="0.2">
      <c r="A220" s="118"/>
      <c r="B220" s="529"/>
      <c r="C220" s="529"/>
      <c r="D220" s="529"/>
      <c r="E220" s="529"/>
      <c r="F220" s="53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2">
      <c r="A221" s="118"/>
      <c r="B221" s="529"/>
      <c r="C221" s="529"/>
      <c r="D221" s="529"/>
      <c r="E221" s="529"/>
      <c r="F221" s="53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2">
      <c r="A222" s="118"/>
      <c r="B222" s="529"/>
      <c r="C222" s="529"/>
      <c r="D222" s="529"/>
      <c r="E222" s="529"/>
      <c r="F222" s="53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2">
      <c r="A223" s="118"/>
      <c r="B223" s="529"/>
      <c r="C223" s="529"/>
      <c r="D223" s="529"/>
      <c r="E223" s="529"/>
      <c r="F223" s="53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2">
      <c r="A224" s="118"/>
      <c r="B224" s="529"/>
      <c r="C224" s="529"/>
      <c r="D224" s="529"/>
      <c r="E224" s="529"/>
      <c r="F224" s="53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2">
      <c r="A225" s="118"/>
      <c r="B225" s="529"/>
      <c r="C225" s="529"/>
      <c r="D225" s="529"/>
      <c r="E225" s="529"/>
      <c r="F225" s="53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2">
      <c r="A226" s="118"/>
      <c r="B226" s="529"/>
      <c r="C226" s="529"/>
      <c r="D226" s="529"/>
      <c r="E226" s="529"/>
      <c r="F226" s="53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2">
      <c r="A227" s="118"/>
      <c r="B227" s="529"/>
      <c r="C227" s="529"/>
      <c r="D227" s="529"/>
      <c r="E227" s="529"/>
      <c r="F227" s="53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2">
      <c r="A228" s="118"/>
      <c r="B228" s="529"/>
      <c r="C228" s="529"/>
      <c r="D228" s="529"/>
      <c r="E228" s="529"/>
      <c r="F228" s="53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2">
      <c r="A229" s="118"/>
      <c r="B229" s="529"/>
      <c r="C229" s="529"/>
      <c r="D229" s="529"/>
      <c r="E229" s="529"/>
      <c r="F229" s="530"/>
      <c r="G229" s="75" t="s">
        <v>22</v>
      </c>
      <c r="H229" s="76"/>
      <c r="I229" s="76"/>
      <c r="J229" s="76"/>
      <c r="K229" s="76"/>
      <c r="L229" s="77"/>
      <c r="M229" s="78"/>
      <c r="N229" s="78"/>
      <c r="O229" s="78"/>
      <c r="P229" s="78"/>
      <c r="Q229" s="78"/>
      <c r="R229" s="78"/>
      <c r="S229" s="78"/>
      <c r="T229" s="78"/>
      <c r="U229" s="78"/>
      <c r="V229" s="78"/>
      <c r="W229" s="78"/>
      <c r="X229" s="79"/>
      <c r="Y229" s="80">
        <f>SUM(Y219:AB228)</f>
        <v>10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2">
      <c r="A236" s="104">
        <v>1</v>
      </c>
      <c r="B236" s="104">
        <v>1</v>
      </c>
      <c r="C236" s="109" t="s">
        <v>418</v>
      </c>
      <c r="D236" s="105"/>
      <c r="E236" s="105"/>
      <c r="F236" s="105"/>
      <c r="G236" s="105"/>
      <c r="H236" s="105"/>
      <c r="I236" s="105"/>
      <c r="J236" s="105"/>
      <c r="K236" s="105"/>
      <c r="L236" s="105"/>
      <c r="M236" s="109" t="s">
        <v>411</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14</v>
      </c>
      <c r="AL236" s="107"/>
      <c r="AM236" s="107"/>
      <c r="AN236" s="107"/>
      <c r="AO236" s="107"/>
      <c r="AP236" s="108"/>
      <c r="AQ236" s="109" t="s">
        <v>415</v>
      </c>
      <c r="AR236" s="105"/>
      <c r="AS236" s="105"/>
      <c r="AT236" s="105"/>
      <c r="AU236" s="106" t="s">
        <v>415</v>
      </c>
      <c r="AV236" s="107"/>
      <c r="AW236" s="107"/>
      <c r="AX236" s="108"/>
    </row>
    <row r="237" spans="1:50" x14ac:dyDescent="0.2">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x14ac:dyDescent="0.2">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x14ac:dyDescent="0.2">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x14ac:dyDescent="0.2">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x14ac:dyDescent="0.2">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x14ac:dyDescent="0.2">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x14ac:dyDescent="0.2">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x14ac:dyDescent="0.2">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x14ac:dyDescent="0.2">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2">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2">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2">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2">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2">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2">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2">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2">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2">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2">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2">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2">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2">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2">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2">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2">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2">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2">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2">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2">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4"/>
      <c r="B268" s="104"/>
      <c r="C268" s="110" t="s">
        <v>364</v>
      </c>
      <c r="D268" s="110"/>
      <c r="E268" s="110"/>
      <c r="F268" s="110"/>
      <c r="G268" s="110"/>
      <c r="H268" s="110"/>
      <c r="I268" s="110"/>
      <c r="J268" s="110"/>
      <c r="K268" s="110"/>
      <c r="L268" s="110"/>
      <c r="M268" s="110" t="s">
        <v>365</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366</v>
      </c>
      <c r="AL268" s="110"/>
      <c r="AM268" s="110"/>
      <c r="AN268" s="110"/>
      <c r="AO268" s="110"/>
      <c r="AP268" s="110"/>
      <c r="AQ268" s="110" t="s">
        <v>23</v>
      </c>
      <c r="AR268" s="110"/>
      <c r="AS268" s="110"/>
      <c r="AT268" s="110"/>
      <c r="AU268" s="112" t="s">
        <v>24</v>
      </c>
      <c r="AV268" s="113"/>
      <c r="AW268" s="113"/>
      <c r="AX268" s="114"/>
    </row>
    <row r="269" spans="1:50" ht="24" customHeight="1" x14ac:dyDescent="0.2">
      <c r="A269" s="104">
        <v>1</v>
      </c>
      <c r="B269" s="104">
        <v>1</v>
      </c>
      <c r="C269" s="109" t="s">
        <v>423</v>
      </c>
      <c r="D269" s="105"/>
      <c r="E269" s="105"/>
      <c r="F269" s="105"/>
      <c r="G269" s="105"/>
      <c r="H269" s="105"/>
      <c r="I269" s="105"/>
      <c r="J269" s="105"/>
      <c r="K269" s="105"/>
      <c r="L269" s="105"/>
      <c r="M269" s="109" t="s">
        <v>411</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29</v>
      </c>
      <c r="AL269" s="107"/>
      <c r="AM269" s="107"/>
      <c r="AN269" s="107"/>
      <c r="AO269" s="107"/>
      <c r="AP269" s="108"/>
      <c r="AQ269" s="109" t="s">
        <v>415</v>
      </c>
      <c r="AR269" s="105"/>
      <c r="AS269" s="105"/>
      <c r="AT269" s="105"/>
      <c r="AU269" s="106" t="s">
        <v>415</v>
      </c>
      <c r="AV269" s="107"/>
      <c r="AW269" s="107"/>
      <c r="AX269" s="108"/>
    </row>
    <row r="270" spans="1:50" ht="24" customHeight="1" x14ac:dyDescent="0.2">
      <c r="A270" s="104">
        <v>2</v>
      </c>
      <c r="B270" s="104">
        <v>1</v>
      </c>
      <c r="C270" s="109" t="s">
        <v>412</v>
      </c>
      <c r="D270" s="105"/>
      <c r="E270" s="105"/>
      <c r="F270" s="105"/>
      <c r="G270" s="105"/>
      <c r="H270" s="105"/>
      <c r="I270" s="105"/>
      <c r="J270" s="105"/>
      <c r="K270" s="105"/>
      <c r="L270" s="105"/>
      <c r="M270" s="109" t="s">
        <v>411</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13</v>
      </c>
      <c r="AL270" s="107"/>
      <c r="AM270" s="107"/>
      <c r="AN270" s="107"/>
      <c r="AO270" s="107"/>
      <c r="AP270" s="108"/>
      <c r="AQ270" s="109" t="s">
        <v>415</v>
      </c>
      <c r="AR270" s="105"/>
      <c r="AS270" s="105"/>
      <c r="AT270" s="105"/>
      <c r="AU270" s="106" t="s">
        <v>415</v>
      </c>
      <c r="AV270" s="107"/>
      <c r="AW270" s="107"/>
      <c r="AX270" s="108"/>
    </row>
    <row r="271" spans="1:50" x14ac:dyDescent="0.2">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x14ac:dyDescent="0.2">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x14ac:dyDescent="0.2">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x14ac:dyDescent="0.2">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x14ac:dyDescent="0.2">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x14ac:dyDescent="0.2">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x14ac:dyDescent="0.2">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x14ac:dyDescent="0.2">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2">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2">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2">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2">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2">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2">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2">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2">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2">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2">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2">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2">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2">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2">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2">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2">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2">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2">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2">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2">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2">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4"/>
      <c r="B301" s="104"/>
      <c r="C301" s="110" t="s">
        <v>364</v>
      </c>
      <c r="D301" s="110"/>
      <c r="E301" s="110"/>
      <c r="F301" s="110"/>
      <c r="G301" s="110"/>
      <c r="H301" s="110"/>
      <c r="I301" s="110"/>
      <c r="J301" s="110"/>
      <c r="K301" s="110"/>
      <c r="L301" s="110"/>
      <c r="M301" s="110" t="s">
        <v>365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366</v>
      </c>
      <c r="AL301" s="110"/>
      <c r="AM301" s="110"/>
      <c r="AN301" s="110"/>
      <c r="AO301" s="110"/>
      <c r="AP301" s="110"/>
      <c r="AQ301" s="110" t="s">
        <v>23</v>
      </c>
      <c r="AR301" s="110"/>
      <c r="AS301" s="110"/>
      <c r="AT301" s="110"/>
      <c r="AU301" s="112" t="s">
        <v>24</v>
      </c>
      <c r="AV301" s="113"/>
      <c r="AW301" s="113"/>
      <c r="AX301" s="114"/>
    </row>
    <row r="302" spans="1:50" ht="24" customHeight="1" x14ac:dyDescent="0.2">
      <c r="A302" s="104">
        <v>1</v>
      </c>
      <c r="B302" s="104">
        <v>1</v>
      </c>
      <c r="C302" s="109" t="s">
        <v>425</v>
      </c>
      <c r="D302" s="105"/>
      <c r="E302" s="105"/>
      <c r="F302" s="105"/>
      <c r="G302" s="105"/>
      <c r="H302" s="105"/>
      <c r="I302" s="105"/>
      <c r="J302" s="105"/>
      <c r="K302" s="105"/>
      <c r="L302" s="105"/>
      <c r="M302" s="109" t="s">
        <v>411</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12</v>
      </c>
      <c r="AL302" s="107"/>
      <c r="AM302" s="107"/>
      <c r="AN302" s="107"/>
      <c r="AO302" s="107"/>
      <c r="AP302" s="108"/>
      <c r="AQ302" s="109" t="s">
        <v>415</v>
      </c>
      <c r="AR302" s="105"/>
      <c r="AS302" s="105"/>
      <c r="AT302" s="105"/>
      <c r="AU302" s="106" t="s">
        <v>415</v>
      </c>
      <c r="AV302" s="107"/>
      <c r="AW302" s="107"/>
      <c r="AX302" s="108"/>
    </row>
    <row r="303" spans="1:50" ht="24" customHeight="1" x14ac:dyDescent="0.2">
      <c r="A303" s="104">
        <v>2</v>
      </c>
      <c r="B303" s="104">
        <v>1</v>
      </c>
      <c r="C303" s="109" t="s">
        <v>420</v>
      </c>
      <c r="D303" s="105"/>
      <c r="E303" s="105"/>
      <c r="F303" s="105"/>
      <c r="G303" s="105"/>
      <c r="H303" s="105"/>
      <c r="I303" s="105"/>
      <c r="J303" s="105"/>
      <c r="K303" s="105"/>
      <c r="L303" s="105"/>
      <c r="M303" s="109" t="s">
        <v>411</v>
      </c>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v>9</v>
      </c>
      <c r="AL303" s="107"/>
      <c r="AM303" s="107"/>
      <c r="AN303" s="107"/>
      <c r="AO303" s="107"/>
      <c r="AP303" s="108"/>
      <c r="AQ303" s="109" t="s">
        <v>415</v>
      </c>
      <c r="AR303" s="105"/>
      <c r="AS303" s="105"/>
      <c r="AT303" s="105"/>
      <c r="AU303" s="106" t="s">
        <v>415</v>
      </c>
      <c r="AV303" s="107"/>
      <c r="AW303" s="107"/>
      <c r="AX303" s="108"/>
    </row>
    <row r="304" spans="1:50" x14ac:dyDescent="0.2">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x14ac:dyDescent="0.2">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x14ac:dyDescent="0.2">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x14ac:dyDescent="0.2">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x14ac:dyDescent="0.2">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x14ac:dyDescent="0.2">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x14ac:dyDescent="0.2">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x14ac:dyDescent="0.2">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2">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2">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2">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2">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2">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2">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2">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2">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2">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2">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2">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2">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2">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2">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2">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2">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2">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2">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2">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2">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2">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04"/>
      <c r="B334" s="104"/>
      <c r="C334" s="110" t="s">
        <v>364</v>
      </c>
      <c r="D334" s="110"/>
      <c r="E334" s="110"/>
      <c r="F334" s="110"/>
      <c r="G334" s="110"/>
      <c r="H334" s="110"/>
      <c r="I334" s="110"/>
      <c r="J334" s="110"/>
      <c r="K334" s="110"/>
      <c r="L334" s="110"/>
      <c r="M334" s="110" t="s">
        <v>365</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366</v>
      </c>
      <c r="AL334" s="110"/>
      <c r="AM334" s="110"/>
      <c r="AN334" s="110"/>
      <c r="AO334" s="110"/>
      <c r="AP334" s="110"/>
      <c r="AQ334" s="110" t="s">
        <v>23</v>
      </c>
      <c r="AR334" s="110"/>
      <c r="AS334" s="110"/>
      <c r="AT334" s="110"/>
      <c r="AU334" s="112" t="s">
        <v>24</v>
      </c>
      <c r="AV334" s="113"/>
      <c r="AW334" s="113"/>
      <c r="AX334" s="114"/>
    </row>
    <row r="335" spans="1:50" ht="24" customHeight="1" x14ac:dyDescent="0.2">
      <c r="A335" s="104">
        <v>1</v>
      </c>
      <c r="B335" s="104">
        <v>1</v>
      </c>
      <c r="C335" s="109" t="s">
        <v>427</v>
      </c>
      <c r="D335" s="105"/>
      <c r="E335" s="105"/>
      <c r="F335" s="105"/>
      <c r="G335" s="105"/>
      <c r="H335" s="105"/>
      <c r="I335" s="105"/>
      <c r="J335" s="105"/>
      <c r="K335" s="105"/>
      <c r="L335" s="105"/>
      <c r="M335" s="109" t="s">
        <v>411</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10</v>
      </c>
      <c r="AL335" s="107"/>
      <c r="AM335" s="107"/>
      <c r="AN335" s="107"/>
      <c r="AO335" s="107"/>
      <c r="AP335" s="108"/>
      <c r="AQ335" s="109" t="s">
        <v>415</v>
      </c>
      <c r="AR335" s="105"/>
      <c r="AS335" s="105"/>
      <c r="AT335" s="105"/>
      <c r="AU335" s="106" t="s">
        <v>415</v>
      </c>
      <c r="AV335" s="107"/>
      <c r="AW335" s="107"/>
      <c r="AX335" s="108"/>
    </row>
    <row r="336" spans="1:50" x14ac:dyDescent="0.2">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x14ac:dyDescent="0.2">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x14ac:dyDescent="0.2">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x14ac:dyDescent="0.2">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x14ac:dyDescent="0.2">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x14ac:dyDescent="0.2">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x14ac:dyDescent="0.2">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x14ac:dyDescent="0.2">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x14ac:dyDescent="0.2">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2">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2">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2">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2">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2">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2">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2">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2">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2">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2">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2">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2">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2">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2">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2">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2">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2">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2">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2">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2">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2">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04"/>
      <c r="B367" s="104"/>
      <c r="C367" s="110" t="s">
        <v>364</v>
      </c>
      <c r="D367" s="110"/>
      <c r="E367" s="110"/>
      <c r="F367" s="110"/>
      <c r="G367" s="110"/>
      <c r="H367" s="110"/>
      <c r="I367" s="110"/>
      <c r="J367" s="110"/>
      <c r="K367" s="110"/>
      <c r="L367" s="110"/>
      <c r="M367" s="110" t="s">
        <v>365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366</v>
      </c>
      <c r="AL367" s="110"/>
      <c r="AM367" s="110"/>
      <c r="AN367" s="110"/>
      <c r="AO367" s="110"/>
      <c r="AP367" s="110"/>
      <c r="AQ367" s="110" t="s">
        <v>23</v>
      </c>
      <c r="AR367" s="110"/>
      <c r="AS367" s="110"/>
      <c r="AT367" s="110"/>
      <c r="AU367" s="112" t="s">
        <v>24</v>
      </c>
      <c r="AV367" s="113"/>
      <c r="AW367" s="113"/>
      <c r="AX367" s="114"/>
    </row>
    <row r="368" spans="1:50" ht="24" customHeight="1" x14ac:dyDescent="0.2">
      <c r="A368" s="104">
        <v>1</v>
      </c>
      <c r="B368" s="104">
        <v>1</v>
      </c>
      <c r="C368" s="109" t="s">
        <v>429</v>
      </c>
      <c r="D368" s="105"/>
      <c r="E368" s="105"/>
      <c r="F368" s="105"/>
      <c r="G368" s="105"/>
      <c r="H368" s="105"/>
      <c r="I368" s="105"/>
      <c r="J368" s="105"/>
      <c r="K368" s="105"/>
      <c r="L368" s="105"/>
      <c r="M368" s="109" t="s">
        <v>411</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12</v>
      </c>
      <c r="AL368" s="107"/>
      <c r="AM368" s="107"/>
      <c r="AN368" s="107"/>
      <c r="AO368" s="107"/>
      <c r="AP368" s="108"/>
      <c r="AQ368" s="109" t="s">
        <v>415</v>
      </c>
      <c r="AR368" s="105"/>
      <c r="AS368" s="105"/>
      <c r="AT368" s="105"/>
      <c r="AU368" s="106" t="s">
        <v>415</v>
      </c>
      <c r="AV368" s="107"/>
      <c r="AW368" s="107"/>
      <c r="AX368" s="108"/>
    </row>
    <row r="369" spans="1:50" ht="24" customHeight="1" x14ac:dyDescent="0.2">
      <c r="A369" s="104">
        <v>2</v>
      </c>
      <c r="B369" s="104">
        <v>1</v>
      </c>
      <c r="C369" s="109" t="s">
        <v>421</v>
      </c>
      <c r="D369" s="105"/>
      <c r="E369" s="105"/>
      <c r="F369" s="105"/>
      <c r="G369" s="105"/>
      <c r="H369" s="105"/>
      <c r="I369" s="105"/>
      <c r="J369" s="105"/>
      <c r="K369" s="105"/>
      <c r="L369" s="105"/>
      <c r="M369" s="109" t="s">
        <v>411</v>
      </c>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v>4</v>
      </c>
      <c r="AL369" s="107"/>
      <c r="AM369" s="107"/>
      <c r="AN369" s="107"/>
      <c r="AO369" s="107"/>
      <c r="AP369" s="108"/>
      <c r="AQ369" s="109" t="s">
        <v>415</v>
      </c>
      <c r="AR369" s="105"/>
      <c r="AS369" s="105"/>
      <c r="AT369" s="105"/>
      <c r="AU369" s="106" t="s">
        <v>415</v>
      </c>
      <c r="AV369" s="107"/>
      <c r="AW369" s="107"/>
      <c r="AX369" s="108"/>
    </row>
    <row r="370" spans="1:50" x14ac:dyDescent="0.2">
      <c r="A370" s="104">
        <v>3</v>
      </c>
      <c r="B370" s="104">
        <v>1</v>
      </c>
      <c r="C370" s="109"/>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x14ac:dyDescent="0.2">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x14ac:dyDescent="0.2">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x14ac:dyDescent="0.2">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x14ac:dyDescent="0.2">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x14ac:dyDescent="0.2">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x14ac:dyDescent="0.2">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x14ac:dyDescent="0.2">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2">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2">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2">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2">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2">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2">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2">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2">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2">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2">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2">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2">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2">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2">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2">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2">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2">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2">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2">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2">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x14ac:dyDescent="0.2">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04"/>
      <c r="B400" s="104"/>
      <c r="C400" s="110" t="s">
        <v>364</v>
      </c>
      <c r="D400" s="110"/>
      <c r="E400" s="110"/>
      <c r="F400" s="110"/>
      <c r="G400" s="110"/>
      <c r="H400" s="110"/>
      <c r="I400" s="110"/>
      <c r="J400" s="110"/>
      <c r="K400" s="110"/>
      <c r="L400" s="110"/>
      <c r="M400" s="110" t="s">
        <v>365</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366</v>
      </c>
      <c r="AL400" s="110"/>
      <c r="AM400" s="110"/>
      <c r="AN400" s="110"/>
      <c r="AO400" s="110"/>
      <c r="AP400" s="110"/>
      <c r="AQ400" s="110" t="s">
        <v>23</v>
      </c>
      <c r="AR400" s="110"/>
      <c r="AS400" s="110"/>
      <c r="AT400" s="110"/>
      <c r="AU400" s="112" t="s">
        <v>24</v>
      </c>
      <c r="AV400" s="113"/>
      <c r="AW400" s="113"/>
      <c r="AX400" s="114"/>
    </row>
    <row r="401" spans="1:50" ht="24" customHeight="1" x14ac:dyDescent="0.2">
      <c r="A401" s="104">
        <v>1</v>
      </c>
      <c r="B401" s="104">
        <v>1</v>
      </c>
      <c r="C401" s="109" t="s">
        <v>431</v>
      </c>
      <c r="D401" s="105"/>
      <c r="E401" s="105"/>
      <c r="F401" s="105"/>
      <c r="G401" s="105"/>
      <c r="H401" s="105"/>
      <c r="I401" s="105"/>
      <c r="J401" s="105"/>
      <c r="K401" s="105"/>
      <c r="L401" s="105"/>
      <c r="M401" s="109" t="s">
        <v>411</v>
      </c>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v>60</v>
      </c>
      <c r="AL401" s="107"/>
      <c r="AM401" s="107"/>
      <c r="AN401" s="107"/>
      <c r="AO401" s="107"/>
      <c r="AP401" s="108"/>
      <c r="AQ401" s="109" t="s">
        <v>415</v>
      </c>
      <c r="AR401" s="105"/>
      <c r="AS401" s="105"/>
      <c r="AT401" s="105"/>
      <c r="AU401" s="106" t="s">
        <v>415</v>
      </c>
      <c r="AV401" s="107"/>
      <c r="AW401" s="107"/>
      <c r="AX401" s="108"/>
    </row>
    <row r="402" spans="1:50" ht="24" customHeight="1" x14ac:dyDescent="0.2">
      <c r="A402" s="104">
        <v>2</v>
      </c>
      <c r="B402" s="104">
        <v>1</v>
      </c>
      <c r="C402" s="109" t="s">
        <v>422</v>
      </c>
      <c r="D402" s="105"/>
      <c r="E402" s="105"/>
      <c r="F402" s="105"/>
      <c r="G402" s="105"/>
      <c r="H402" s="105"/>
      <c r="I402" s="105"/>
      <c r="J402" s="105"/>
      <c r="K402" s="105"/>
      <c r="L402" s="105"/>
      <c r="M402" s="109" t="s">
        <v>411</v>
      </c>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v>12</v>
      </c>
      <c r="AL402" s="107"/>
      <c r="AM402" s="107"/>
      <c r="AN402" s="107"/>
      <c r="AO402" s="107"/>
      <c r="AP402" s="108"/>
      <c r="AQ402" s="109" t="s">
        <v>415</v>
      </c>
      <c r="AR402" s="105"/>
      <c r="AS402" s="105"/>
      <c r="AT402" s="105"/>
      <c r="AU402" s="106" t="s">
        <v>415</v>
      </c>
      <c r="AV402" s="107"/>
      <c r="AW402" s="107"/>
      <c r="AX402" s="108"/>
    </row>
    <row r="403" spans="1:50" ht="41.25" customHeight="1" x14ac:dyDescent="0.2">
      <c r="A403" s="104">
        <v>3</v>
      </c>
      <c r="B403" s="104">
        <v>1</v>
      </c>
      <c r="C403" s="109" t="s">
        <v>433</v>
      </c>
      <c r="D403" s="105"/>
      <c r="E403" s="105"/>
      <c r="F403" s="105"/>
      <c r="G403" s="105"/>
      <c r="H403" s="105"/>
      <c r="I403" s="105"/>
      <c r="J403" s="105"/>
      <c r="K403" s="105"/>
      <c r="L403" s="105"/>
      <c r="M403" s="109" t="s">
        <v>411</v>
      </c>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v>4</v>
      </c>
      <c r="AL403" s="107"/>
      <c r="AM403" s="107"/>
      <c r="AN403" s="107"/>
      <c r="AO403" s="107"/>
      <c r="AP403" s="108"/>
      <c r="AQ403" s="109" t="s">
        <v>415</v>
      </c>
      <c r="AR403" s="105"/>
      <c r="AS403" s="105"/>
      <c r="AT403" s="105"/>
      <c r="AU403" s="106" t="s">
        <v>415</v>
      </c>
      <c r="AV403" s="107"/>
      <c r="AW403" s="107"/>
      <c r="AX403" s="108"/>
    </row>
    <row r="404" spans="1:50" ht="24" customHeight="1" x14ac:dyDescent="0.2">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customHeight="1" x14ac:dyDescent="0.2">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customHeight="1" x14ac:dyDescent="0.2">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customHeight="1" x14ac:dyDescent="0.2">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customHeight="1" x14ac:dyDescent="0.2">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customHeight="1" x14ac:dyDescent="0.2">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customHeight="1" x14ac:dyDescent="0.2">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2">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2">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2">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2">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2">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2">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2">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2">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2">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2">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2">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2">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2">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2">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2">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2">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2">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2">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2">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2">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2" spans="1:50" hidden="1" x14ac:dyDescent="0.2">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4"/>
      <c r="B433" s="104"/>
      <c r="C433" s="110" t="s">
        <v>364</v>
      </c>
      <c r="D433" s="110"/>
      <c r="E433" s="110"/>
      <c r="F433" s="110"/>
      <c r="G433" s="110"/>
      <c r="H433" s="110"/>
      <c r="I433" s="110"/>
      <c r="J433" s="110"/>
      <c r="K433" s="110"/>
      <c r="L433" s="110"/>
      <c r="M433" s="110" t="s">
        <v>365</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366</v>
      </c>
      <c r="AL433" s="110"/>
      <c r="AM433" s="110"/>
      <c r="AN433" s="110"/>
      <c r="AO433" s="110"/>
      <c r="AP433" s="110"/>
      <c r="AQ433" s="110" t="s">
        <v>23</v>
      </c>
      <c r="AR433" s="110"/>
      <c r="AS433" s="110"/>
      <c r="AT433" s="110"/>
      <c r="AU433" s="112" t="s">
        <v>24</v>
      </c>
      <c r="AV433" s="113"/>
      <c r="AW433" s="113"/>
      <c r="AX433" s="114"/>
    </row>
    <row r="434" spans="1:50" ht="24" hidden="1" customHeight="1" x14ac:dyDescent="0.2">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2">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2">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2">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2">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2">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2">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2">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2">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2">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2">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2">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2">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2">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2">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2">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2">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2">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2">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2">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2">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2">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2">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2">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2">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2">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2">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2">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2">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2">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2"/>
    <row r="465" spans="1:50" hidden="1" x14ac:dyDescent="0.2">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4"/>
      <c r="B466" s="104"/>
      <c r="C466" s="110" t="s">
        <v>364</v>
      </c>
      <c r="D466" s="110"/>
      <c r="E466" s="110"/>
      <c r="F466" s="110"/>
      <c r="G466" s="110"/>
      <c r="H466" s="110"/>
      <c r="I466" s="110"/>
      <c r="J466" s="110"/>
      <c r="K466" s="110"/>
      <c r="L466" s="110"/>
      <c r="M466" s="110" t="s">
        <v>365</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366</v>
      </c>
      <c r="AL466" s="110"/>
      <c r="AM466" s="110"/>
      <c r="AN466" s="110"/>
      <c r="AO466" s="110"/>
      <c r="AP466" s="110"/>
      <c r="AQ466" s="110" t="s">
        <v>23</v>
      </c>
      <c r="AR466" s="110"/>
      <c r="AS466" s="110"/>
      <c r="AT466" s="110"/>
      <c r="AU466" s="112" t="s">
        <v>24</v>
      </c>
      <c r="AV466" s="113"/>
      <c r="AW466" s="113"/>
      <c r="AX466" s="114"/>
    </row>
    <row r="467" spans="1:50" ht="24" hidden="1" customHeight="1" x14ac:dyDescent="0.2">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2">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2">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2">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2">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2">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2">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2">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2">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2">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2">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2">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2">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2">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2">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2">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2">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2">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2">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2">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2">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2">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2">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2">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2">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2">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2">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2">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2">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2">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2">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3" priority="595">
      <formula>IF(RIGHT(TEXT(P14,"0.#"),1)=".",FALSE,TRUE)</formula>
    </cfRule>
    <cfRule type="expression" dxfId="232" priority="596">
      <formula>IF(RIGHT(TEXT(P14,"0.#"),1)=".",TRUE,FALSE)</formula>
    </cfRule>
  </conditionalFormatting>
  <conditionalFormatting sqref="AE23:AI23">
    <cfRule type="expression" dxfId="231" priority="585">
      <formula>IF(RIGHT(TEXT(AE23,"0.#"),1)=".",FALSE,TRUE)</formula>
    </cfRule>
    <cfRule type="expression" dxfId="230" priority="586">
      <formula>IF(RIGHT(TEXT(AE23,"0.#"),1)=".",TRUE,FALSE)</formula>
    </cfRule>
  </conditionalFormatting>
  <conditionalFormatting sqref="AE69:AX69">
    <cfRule type="expression" dxfId="229" priority="517">
      <formula>IF(RIGHT(TEXT(AE69,"0.#"),1)=".",FALSE,TRUE)</formula>
    </cfRule>
    <cfRule type="expression" dxfId="228" priority="518">
      <formula>IF(RIGHT(TEXT(AE69,"0.#"),1)=".",TRUE,FALSE)</formula>
    </cfRule>
  </conditionalFormatting>
  <conditionalFormatting sqref="AE83:AI83">
    <cfRule type="expression" dxfId="227" priority="499">
      <formula>IF(RIGHT(TEXT(AE83,"0.#"),1)=".",FALSE,TRUE)</formula>
    </cfRule>
    <cfRule type="expression" dxfId="226" priority="500">
      <formula>IF(RIGHT(TEXT(AE83,"0.#"),1)=".",TRUE,FALSE)</formula>
    </cfRule>
  </conditionalFormatting>
  <conditionalFormatting sqref="AJ83:AX83">
    <cfRule type="expression" dxfId="225" priority="497">
      <formula>IF(RIGHT(TEXT(AJ83,"0.#"),1)=".",FALSE,TRUE)</formula>
    </cfRule>
    <cfRule type="expression" dxfId="224" priority="498">
      <formula>IF(RIGHT(TEXT(AJ83,"0.#"),1)=".",TRUE,FALSE)</formula>
    </cfRule>
  </conditionalFormatting>
  <conditionalFormatting sqref="L99">
    <cfRule type="expression" dxfId="223" priority="477">
      <formula>IF(RIGHT(TEXT(L99,"0.#"),1)=".",FALSE,TRUE)</formula>
    </cfRule>
    <cfRule type="expression" dxfId="222" priority="478">
      <formula>IF(RIGHT(TEXT(L99,"0.#"),1)=".",TRUE,FALSE)</formula>
    </cfRule>
  </conditionalFormatting>
  <conditionalFormatting sqref="L104">
    <cfRule type="expression" dxfId="221" priority="475">
      <formula>IF(RIGHT(TEXT(L104,"0.#"),1)=".",FALSE,TRUE)</formula>
    </cfRule>
    <cfRule type="expression" dxfId="220" priority="476">
      <formula>IF(RIGHT(TEXT(L104,"0.#"),1)=".",TRUE,FALSE)</formula>
    </cfRule>
  </conditionalFormatting>
  <conditionalFormatting sqref="R104">
    <cfRule type="expression" dxfId="219" priority="473">
      <formula>IF(RIGHT(TEXT(R104,"0.#"),1)=".",FALSE,TRUE)</formula>
    </cfRule>
    <cfRule type="expression" dxfId="218" priority="474">
      <formula>IF(RIGHT(TEXT(R104,"0.#"),1)=".",TRUE,FALSE)</formula>
    </cfRule>
  </conditionalFormatting>
  <conditionalFormatting sqref="P18:AX18">
    <cfRule type="expression" dxfId="217" priority="471">
      <formula>IF(RIGHT(TEXT(P18,"0.#"),1)=".",FALSE,TRUE)</formula>
    </cfRule>
    <cfRule type="expression" dxfId="216" priority="472">
      <formula>IF(RIGHT(TEXT(P18,"0.#"),1)=".",TRUE,FALSE)</formula>
    </cfRule>
  </conditionalFormatting>
  <conditionalFormatting sqref="Y181">
    <cfRule type="expression" dxfId="215" priority="467">
      <formula>IF(RIGHT(TEXT(Y181,"0.#"),1)=".",FALSE,TRUE)</formula>
    </cfRule>
    <cfRule type="expression" dxfId="214" priority="468">
      <formula>IF(RIGHT(TEXT(Y181,"0.#"),1)=".",TRUE,FALSE)</formula>
    </cfRule>
  </conditionalFormatting>
  <conditionalFormatting sqref="Y190">
    <cfRule type="expression" dxfId="213" priority="463">
      <formula>IF(RIGHT(TEXT(Y190,"0.#"),1)=".",FALSE,TRUE)</formula>
    </cfRule>
    <cfRule type="expression" dxfId="212" priority="464">
      <formula>IF(RIGHT(TEXT(Y190,"0.#"),1)=".",TRUE,FALSE)</formula>
    </cfRule>
  </conditionalFormatting>
  <conditionalFormatting sqref="AK236">
    <cfRule type="expression" dxfId="211" priority="385">
      <formula>IF(RIGHT(TEXT(AK236,"0.#"),1)=".",FALSE,TRUE)</formula>
    </cfRule>
    <cfRule type="expression" dxfId="210" priority="386">
      <formula>IF(RIGHT(TEXT(AK236,"0.#"),1)=".",TRUE,FALSE)</formula>
    </cfRule>
  </conditionalFormatting>
  <conditionalFormatting sqref="AE54:AI54">
    <cfRule type="expression" dxfId="209" priority="335">
      <formula>IF(RIGHT(TEXT(AE54,"0.#"),1)=".",FALSE,TRUE)</formula>
    </cfRule>
    <cfRule type="expression" dxfId="208" priority="336">
      <formula>IF(RIGHT(TEXT(AE54,"0.#"),1)=".",TRUE,FALSE)</formula>
    </cfRule>
  </conditionalFormatting>
  <conditionalFormatting sqref="P16:AQ17 P15:AX15 P13:AX13">
    <cfRule type="expression" dxfId="207" priority="293">
      <formula>IF(RIGHT(TEXT(P13,"0.#"),1)=".",FALSE,TRUE)</formula>
    </cfRule>
    <cfRule type="expression" dxfId="206" priority="294">
      <formula>IF(RIGHT(TEXT(P13,"0.#"),1)=".",TRUE,FALSE)</formula>
    </cfRule>
  </conditionalFormatting>
  <conditionalFormatting sqref="P19:AJ19">
    <cfRule type="expression" dxfId="205" priority="291">
      <formula>IF(RIGHT(TEXT(P19,"0.#"),1)=".",FALSE,TRUE)</formula>
    </cfRule>
    <cfRule type="expression" dxfId="204" priority="292">
      <formula>IF(RIGHT(TEXT(P19,"0.#"),1)=".",TRUE,FALSE)</formula>
    </cfRule>
  </conditionalFormatting>
  <conditionalFormatting sqref="AE55:AX55 AJ54:AS54">
    <cfRule type="expression" dxfId="203" priority="287">
      <formula>IF(RIGHT(TEXT(AE54,"0.#"),1)=".",FALSE,TRUE)</formula>
    </cfRule>
    <cfRule type="expression" dxfId="202" priority="288">
      <formula>IF(RIGHT(TEXT(AE54,"0.#"),1)=".",TRUE,FALSE)</formula>
    </cfRule>
  </conditionalFormatting>
  <conditionalFormatting sqref="AE68:AS68">
    <cfRule type="expression" dxfId="201" priority="283">
      <formula>IF(RIGHT(TEXT(AE68,"0.#"),1)=".",FALSE,TRUE)</formula>
    </cfRule>
    <cfRule type="expression" dxfId="200" priority="284">
      <formula>IF(RIGHT(TEXT(AE68,"0.#"),1)=".",TRUE,FALSE)</formula>
    </cfRule>
  </conditionalFormatting>
  <conditionalFormatting sqref="AE95:AI95 AE92:AI92 AE89:AI89 AE86:AI86">
    <cfRule type="expression" dxfId="199" priority="281">
      <formula>IF(RIGHT(TEXT(AE86,"0.#"),1)=".",FALSE,TRUE)</formula>
    </cfRule>
    <cfRule type="expression" dxfId="198" priority="282">
      <formula>IF(RIGHT(TEXT(AE86,"0.#"),1)=".",TRUE,FALSE)</formula>
    </cfRule>
  </conditionalFormatting>
  <conditionalFormatting sqref="AJ95:AX95 AJ92:AX92 AJ89:AX89 AJ86:AX86">
    <cfRule type="expression" dxfId="197" priority="279">
      <formula>IF(RIGHT(TEXT(AJ86,"0.#"),1)=".",FALSE,TRUE)</formula>
    </cfRule>
    <cfRule type="expression" dxfId="196" priority="280">
      <formula>IF(RIGHT(TEXT(AJ86,"0.#"),1)=".",TRUE,FALSE)</formula>
    </cfRule>
  </conditionalFormatting>
  <conditionalFormatting sqref="L100:L103 L98">
    <cfRule type="expression" dxfId="195" priority="277">
      <formula>IF(RIGHT(TEXT(L98,"0.#"),1)=".",FALSE,TRUE)</formula>
    </cfRule>
    <cfRule type="expression" dxfId="194" priority="278">
      <formula>IF(RIGHT(TEXT(L98,"0.#"),1)=".",TRUE,FALSE)</formula>
    </cfRule>
  </conditionalFormatting>
  <conditionalFormatting sqref="R98">
    <cfRule type="expression" dxfId="193" priority="273">
      <formula>IF(RIGHT(TEXT(R98,"0.#"),1)=".",FALSE,TRUE)</formula>
    </cfRule>
    <cfRule type="expression" dxfId="192" priority="274">
      <formula>IF(RIGHT(TEXT(R98,"0.#"),1)=".",TRUE,FALSE)</formula>
    </cfRule>
  </conditionalFormatting>
  <conditionalFormatting sqref="R99:R103">
    <cfRule type="expression" dxfId="191" priority="271">
      <formula>IF(RIGHT(TEXT(R99,"0.#"),1)=".",FALSE,TRUE)</formula>
    </cfRule>
    <cfRule type="expression" dxfId="190" priority="272">
      <formula>IF(RIGHT(TEXT(R99,"0.#"),1)=".",TRUE,FALSE)</formula>
    </cfRule>
  </conditionalFormatting>
  <conditionalFormatting sqref="Y182:Y189 Y180">
    <cfRule type="expression" dxfId="189" priority="269">
      <formula>IF(RIGHT(TEXT(Y180,"0.#"),1)=".",FALSE,TRUE)</formula>
    </cfRule>
    <cfRule type="expression" dxfId="188" priority="270">
      <formula>IF(RIGHT(TEXT(Y180,"0.#"),1)=".",TRUE,FALSE)</formula>
    </cfRule>
  </conditionalFormatting>
  <conditionalFormatting sqref="AU181">
    <cfRule type="expression" dxfId="187" priority="267">
      <formula>IF(RIGHT(TEXT(AU181,"0.#"),1)=".",FALSE,TRUE)</formula>
    </cfRule>
    <cfRule type="expression" dxfId="186" priority="268">
      <formula>IF(RIGHT(TEXT(AU181,"0.#"),1)=".",TRUE,FALSE)</formula>
    </cfRule>
  </conditionalFormatting>
  <conditionalFormatting sqref="AU190">
    <cfRule type="expression" dxfId="185" priority="265">
      <formula>IF(RIGHT(TEXT(AU190,"0.#"),1)=".",FALSE,TRUE)</formula>
    </cfRule>
    <cfRule type="expression" dxfId="184" priority="266">
      <formula>IF(RIGHT(TEXT(AU190,"0.#"),1)=".",TRUE,FALSE)</formula>
    </cfRule>
  </conditionalFormatting>
  <conditionalFormatting sqref="AU182:AU189 AU180">
    <cfRule type="expression" dxfId="183" priority="263">
      <formula>IF(RIGHT(TEXT(AU180,"0.#"),1)=".",FALSE,TRUE)</formula>
    </cfRule>
    <cfRule type="expression" dxfId="182" priority="264">
      <formula>IF(RIGHT(TEXT(AU180,"0.#"),1)=".",TRUE,FALSE)</formula>
    </cfRule>
  </conditionalFormatting>
  <conditionalFormatting sqref="Y220 Y207 Y194">
    <cfRule type="expression" dxfId="181" priority="249">
      <formula>IF(RIGHT(TEXT(Y194,"0.#"),1)=".",FALSE,TRUE)</formula>
    </cfRule>
    <cfRule type="expression" dxfId="180" priority="250">
      <formula>IF(RIGHT(TEXT(Y194,"0.#"),1)=".",TRUE,FALSE)</formula>
    </cfRule>
  </conditionalFormatting>
  <conditionalFormatting sqref="Y229 Y216 Y203">
    <cfRule type="expression" dxfId="179" priority="247">
      <formula>IF(RIGHT(TEXT(Y203,"0.#"),1)=".",FALSE,TRUE)</formula>
    </cfRule>
    <cfRule type="expression" dxfId="178" priority="248">
      <formula>IF(RIGHT(TEXT(Y203,"0.#"),1)=".",TRUE,FALSE)</formula>
    </cfRule>
  </conditionalFormatting>
  <conditionalFormatting sqref="Y221:Y228 Y219 Y208:Y215 Y206 Y195:Y202 Y193">
    <cfRule type="expression" dxfId="177" priority="245">
      <formula>IF(RIGHT(TEXT(Y193,"0.#"),1)=".",FALSE,TRUE)</formula>
    </cfRule>
    <cfRule type="expression" dxfId="176" priority="246">
      <formula>IF(RIGHT(TEXT(Y193,"0.#"),1)=".",TRUE,FALSE)</formula>
    </cfRule>
  </conditionalFormatting>
  <conditionalFormatting sqref="AU220 AU207 AU194">
    <cfRule type="expression" dxfId="175" priority="243">
      <formula>IF(RIGHT(TEXT(AU194,"0.#"),1)=".",FALSE,TRUE)</formula>
    </cfRule>
    <cfRule type="expression" dxfId="174" priority="244">
      <formula>IF(RIGHT(TEXT(AU194,"0.#"),1)=".",TRUE,FALSE)</formula>
    </cfRule>
  </conditionalFormatting>
  <conditionalFormatting sqref="AU229 AU216 AU203">
    <cfRule type="expression" dxfId="173" priority="241">
      <formula>IF(RIGHT(TEXT(AU203,"0.#"),1)=".",FALSE,TRUE)</formula>
    </cfRule>
    <cfRule type="expression" dxfId="172" priority="242">
      <formula>IF(RIGHT(TEXT(AU203,"0.#"),1)=".",TRUE,FALSE)</formula>
    </cfRule>
  </conditionalFormatting>
  <conditionalFormatting sqref="AU221:AU228 AU219 AU208:AU215 AU206 AU195:AU202 AU193">
    <cfRule type="expression" dxfId="171" priority="239">
      <formula>IF(RIGHT(TEXT(AU193,"0.#"),1)=".",FALSE,TRUE)</formula>
    </cfRule>
    <cfRule type="expression" dxfId="170" priority="240">
      <formula>IF(RIGHT(TEXT(AU193,"0.#"),1)=".",TRUE,FALSE)</formula>
    </cfRule>
  </conditionalFormatting>
  <conditionalFormatting sqref="AE56:AI56">
    <cfRule type="expression" dxfId="169" priority="213">
      <formula>IF(AND(AE56&gt;=0, RIGHT(TEXT(AE56,"0.#"),1)&lt;&gt;"."),TRUE,FALSE)</formula>
    </cfRule>
    <cfRule type="expression" dxfId="168" priority="214">
      <formula>IF(AND(AE56&gt;=0, RIGHT(TEXT(AE56,"0.#"),1)="."),TRUE,FALSE)</formula>
    </cfRule>
    <cfRule type="expression" dxfId="167" priority="215">
      <formula>IF(AND(AE56&lt;0, RIGHT(TEXT(AE56,"0.#"),1)&lt;&gt;"."),TRUE,FALSE)</formula>
    </cfRule>
    <cfRule type="expression" dxfId="166" priority="216">
      <formula>IF(AND(AE56&lt;0, RIGHT(TEXT(AE56,"0.#"),1)="."),TRUE,FALSE)</formula>
    </cfRule>
  </conditionalFormatting>
  <conditionalFormatting sqref="AJ56:AS56">
    <cfRule type="expression" dxfId="165" priority="209">
      <formula>IF(AND(AJ56&gt;=0, RIGHT(TEXT(AJ56,"0.#"),1)&lt;&gt;"."),TRUE,FALSE)</formula>
    </cfRule>
    <cfRule type="expression" dxfId="164" priority="210">
      <formula>IF(AND(AJ56&gt;=0, RIGHT(TEXT(AJ56,"0.#"),1)="."),TRUE,FALSE)</formula>
    </cfRule>
    <cfRule type="expression" dxfId="163" priority="211">
      <formula>IF(AND(AJ56&lt;0, RIGHT(TEXT(AJ56,"0.#"),1)&lt;&gt;"."),TRUE,FALSE)</formula>
    </cfRule>
    <cfRule type="expression" dxfId="162" priority="212">
      <formula>IF(AND(AJ56&lt;0, RIGHT(TEXT(AJ56,"0.#"),1)="."),TRUE,FALSE)</formula>
    </cfRule>
  </conditionalFormatting>
  <conditionalFormatting sqref="AK237:AK265">
    <cfRule type="expression" dxfId="161" priority="197">
      <formula>IF(RIGHT(TEXT(AK237,"0.#"),1)=".",FALSE,TRUE)</formula>
    </cfRule>
    <cfRule type="expression" dxfId="160" priority="198">
      <formula>IF(RIGHT(TEXT(AK237,"0.#"),1)=".",TRUE,FALSE)</formula>
    </cfRule>
  </conditionalFormatting>
  <conditionalFormatting sqref="AU237:AX265">
    <cfRule type="expression" dxfId="159" priority="193">
      <formula>IF(AND(AU237&gt;=0, RIGHT(TEXT(AU237,"0.#"),1)&lt;&gt;"."),TRUE,FALSE)</formula>
    </cfRule>
    <cfRule type="expression" dxfId="158" priority="194">
      <formula>IF(AND(AU237&gt;=0, RIGHT(TEXT(AU237,"0.#"),1)="."),TRUE,FALSE)</formula>
    </cfRule>
    <cfRule type="expression" dxfId="157" priority="195">
      <formula>IF(AND(AU237&lt;0, RIGHT(TEXT(AU237,"0.#"),1)&lt;&gt;"."),TRUE,FALSE)</formula>
    </cfRule>
    <cfRule type="expression" dxfId="156" priority="196">
      <formula>IF(AND(AU237&lt;0, RIGHT(TEXT(AU237,"0.#"),1)="."),TRUE,FALSE)</formula>
    </cfRule>
  </conditionalFormatting>
  <conditionalFormatting sqref="AK269">
    <cfRule type="expression" dxfId="155" priority="191">
      <formula>IF(RIGHT(TEXT(AK269,"0.#"),1)=".",FALSE,TRUE)</formula>
    </cfRule>
    <cfRule type="expression" dxfId="154" priority="192">
      <formula>IF(RIGHT(TEXT(AK269,"0.#"),1)=".",TRUE,FALSE)</formula>
    </cfRule>
  </conditionalFormatting>
  <conditionalFormatting sqref="AK270:AK298">
    <cfRule type="expression" dxfId="153" priority="185">
      <formula>IF(RIGHT(TEXT(AK270,"0.#"),1)=".",FALSE,TRUE)</formula>
    </cfRule>
    <cfRule type="expression" dxfId="152" priority="186">
      <formula>IF(RIGHT(TEXT(AK270,"0.#"),1)=".",TRUE,FALSE)</formula>
    </cfRule>
  </conditionalFormatting>
  <conditionalFormatting sqref="AU271:AX298">
    <cfRule type="expression" dxfId="151" priority="181">
      <formula>IF(AND(AU271&gt;=0, RIGHT(TEXT(AU271,"0.#"),1)&lt;&gt;"."),TRUE,FALSE)</formula>
    </cfRule>
    <cfRule type="expression" dxfId="150" priority="182">
      <formula>IF(AND(AU271&gt;=0, RIGHT(TEXT(AU271,"0.#"),1)="."),TRUE,FALSE)</formula>
    </cfRule>
    <cfRule type="expression" dxfId="149" priority="183">
      <formula>IF(AND(AU271&lt;0, RIGHT(TEXT(AU271,"0.#"),1)&lt;&gt;"."),TRUE,FALSE)</formula>
    </cfRule>
    <cfRule type="expression" dxfId="148" priority="184">
      <formula>IF(AND(AU271&lt;0, RIGHT(TEXT(AU271,"0.#"),1)="."),TRUE,FALSE)</formula>
    </cfRule>
  </conditionalFormatting>
  <conditionalFormatting sqref="AK302">
    <cfRule type="expression" dxfId="147" priority="179">
      <formula>IF(RIGHT(TEXT(AK302,"0.#"),1)=".",FALSE,TRUE)</formula>
    </cfRule>
    <cfRule type="expression" dxfId="146" priority="180">
      <formula>IF(RIGHT(TEXT(AK302,"0.#"),1)=".",TRUE,FALSE)</formula>
    </cfRule>
  </conditionalFormatting>
  <conditionalFormatting sqref="AK303:AK331">
    <cfRule type="expression" dxfId="145" priority="173">
      <formula>IF(RIGHT(TEXT(AK303,"0.#"),1)=".",FALSE,TRUE)</formula>
    </cfRule>
    <cfRule type="expression" dxfId="144" priority="174">
      <formula>IF(RIGHT(TEXT(AK303,"0.#"),1)=".",TRUE,FALSE)</formula>
    </cfRule>
  </conditionalFormatting>
  <conditionalFormatting sqref="AU304:AX331">
    <cfRule type="expression" dxfId="143" priority="169">
      <formula>IF(AND(AU304&gt;=0, RIGHT(TEXT(AU304,"0.#"),1)&lt;&gt;"."),TRUE,FALSE)</formula>
    </cfRule>
    <cfRule type="expression" dxfId="142" priority="170">
      <formula>IF(AND(AU304&gt;=0, RIGHT(TEXT(AU304,"0.#"),1)="."),TRUE,FALSE)</formula>
    </cfRule>
    <cfRule type="expression" dxfId="141" priority="171">
      <formula>IF(AND(AU304&lt;0, RIGHT(TEXT(AU304,"0.#"),1)&lt;&gt;"."),TRUE,FALSE)</formula>
    </cfRule>
    <cfRule type="expression" dxfId="140" priority="172">
      <formula>IF(AND(AU304&lt;0, RIGHT(TEXT(AU304,"0.#"),1)="."),TRUE,FALSE)</formula>
    </cfRule>
  </conditionalFormatting>
  <conditionalFormatting sqref="AK335">
    <cfRule type="expression" dxfId="139" priority="167">
      <formula>IF(RIGHT(TEXT(AK335,"0.#"),1)=".",FALSE,TRUE)</formula>
    </cfRule>
    <cfRule type="expression" dxfId="138" priority="168">
      <formula>IF(RIGHT(TEXT(AK335,"0.#"),1)=".",TRUE,FALSE)</formula>
    </cfRule>
  </conditionalFormatting>
  <conditionalFormatting sqref="AK336:AK364">
    <cfRule type="expression" dxfId="137" priority="161">
      <formula>IF(RIGHT(TEXT(AK336,"0.#"),1)=".",FALSE,TRUE)</formula>
    </cfRule>
    <cfRule type="expression" dxfId="136" priority="162">
      <formula>IF(RIGHT(TEXT(AK336,"0.#"),1)=".",TRUE,FALSE)</formula>
    </cfRule>
  </conditionalFormatting>
  <conditionalFormatting sqref="AU337:AX364">
    <cfRule type="expression" dxfId="135" priority="157">
      <formula>IF(AND(AU337&gt;=0, RIGHT(TEXT(AU337,"0.#"),1)&lt;&gt;"."),TRUE,FALSE)</formula>
    </cfRule>
    <cfRule type="expression" dxfId="134" priority="158">
      <formula>IF(AND(AU337&gt;=0, RIGHT(TEXT(AU337,"0.#"),1)="."),TRUE,FALSE)</formula>
    </cfRule>
    <cfRule type="expression" dxfId="133" priority="159">
      <formula>IF(AND(AU337&lt;0, RIGHT(TEXT(AU337,"0.#"),1)&lt;&gt;"."),TRUE,FALSE)</formula>
    </cfRule>
    <cfRule type="expression" dxfId="132" priority="160">
      <formula>IF(AND(AU337&lt;0, RIGHT(TEXT(AU337,"0.#"),1)="."),TRUE,FALSE)</formula>
    </cfRule>
  </conditionalFormatting>
  <conditionalFormatting sqref="AK370:AK397">
    <cfRule type="expression" dxfId="131" priority="149">
      <formula>IF(RIGHT(TEXT(AK370,"0.#"),1)=".",FALSE,TRUE)</formula>
    </cfRule>
    <cfRule type="expression" dxfId="130" priority="150">
      <formula>IF(RIGHT(TEXT(AK370,"0.#"),1)=".",TRUE,FALSE)</formula>
    </cfRule>
  </conditionalFormatting>
  <conditionalFormatting sqref="AU370:AX397">
    <cfRule type="expression" dxfId="129" priority="145">
      <formula>IF(AND(AU370&gt;=0, RIGHT(TEXT(AU370,"0.#"),1)&lt;&gt;"."),TRUE,FALSE)</formula>
    </cfRule>
    <cfRule type="expression" dxfId="128" priority="146">
      <formula>IF(AND(AU370&gt;=0, RIGHT(TEXT(AU370,"0.#"),1)="."),TRUE,FALSE)</formula>
    </cfRule>
    <cfRule type="expression" dxfId="127" priority="147">
      <formula>IF(AND(AU370&lt;0, RIGHT(TEXT(AU370,"0.#"),1)&lt;&gt;"."),TRUE,FALSE)</formula>
    </cfRule>
    <cfRule type="expression" dxfId="126" priority="148">
      <formula>IF(AND(AU370&lt;0, RIGHT(TEXT(AU370,"0.#"),1)="."),TRUE,FALSE)</formula>
    </cfRule>
  </conditionalFormatting>
  <conditionalFormatting sqref="AK404:AK430">
    <cfRule type="expression" dxfId="125" priority="137">
      <formula>IF(RIGHT(TEXT(AK404,"0.#"),1)=".",FALSE,TRUE)</formula>
    </cfRule>
    <cfRule type="expression" dxfId="124" priority="138">
      <formula>IF(RIGHT(TEXT(AK404,"0.#"),1)=".",TRUE,FALSE)</formula>
    </cfRule>
  </conditionalFormatting>
  <conditionalFormatting sqref="AU404:AX430">
    <cfRule type="expression" dxfId="123" priority="133">
      <formula>IF(AND(AU404&gt;=0, RIGHT(TEXT(AU404,"0.#"),1)&lt;&gt;"."),TRUE,FALSE)</formula>
    </cfRule>
    <cfRule type="expression" dxfId="122" priority="134">
      <formula>IF(AND(AU404&gt;=0, RIGHT(TEXT(AU404,"0.#"),1)="."),TRUE,FALSE)</formula>
    </cfRule>
    <cfRule type="expression" dxfId="121" priority="135">
      <formula>IF(AND(AU404&lt;0, RIGHT(TEXT(AU404,"0.#"),1)&lt;&gt;"."),TRUE,FALSE)</formula>
    </cfRule>
    <cfRule type="expression" dxfId="120" priority="136">
      <formula>IF(AND(AU404&lt;0, RIGHT(TEXT(AU404,"0.#"),1)="."),TRUE,FALSE)</formula>
    </cfRule>
  </conditionalFormatting>
  <conditionalFormatting sqref="AK434">
    <cfRule type="expression" dxfId="119" priority="131">
      <formula>IF(RIGHT(TEXT(AK434,"0.#"),1)=".",FALSE,TRUE)</formula>
    </cfRule>
    <cfRule type="expression" dxfId="118" priority="132">
      <formula>IF(RIGHT(TEXT(AK434,"0.#"),1)=".",TRUE,FALSE)</formula>
    </cfRule>
  </conditionalFormatting>
  <conditionalFormatting sqref="AU434:AX434">
    <cfRule type="expression" dxfId="117" priority="127">
      <formula>IF(AND(AU434&gt;=0, RIGHT(TEXT(AU434,"0.#"),1)&lt;&gt;"."),TRUE,FALSE)</formula>
    </cfRule>
    <cfRule type="expression" dxfId="116" priority="128">
      <formula>IF(AND(AU434&gt;=0, RIGHT(TEXT(AU434,"0.#"),1)="."),TRUE,FALSE)</formula>
    </cfRule>
    <cfRule type="expression" dxfId="115" priority="129">
      <formula>IF(AND(AU434&lt;0, RIGHT(TEXT(AU434,"0.#"),1)&lt;&gt;"."),TRUE,FALSE)</formula>
    </cfRule>
    <cfRule type="expression" dxfId="114" priority="130">
      <formula>IF(AND(AU434&lt;0, RIGHT(TEXT(AU434,"0.#"),1)="."),TRUE,FALSE)</formula>
    </cfRule>
  </conditionalFormatting>
  <conditionalFormatting sqref="AK435:AK463">
    <cfRule type="expression" dxfId="113" priority="125">
      <formula>IF(RIGHT(TEXT(AK435,"0.#"),1)=".",FALSE,TRUE)</formula>
    </cfRule>
    <cfRule type="expression" dxfId="112" priority="126">
      <formula>IF(RIGHT(TEXT(AK435,"0.#"),1)=".",TRUE,FALSE)</formula>
    </cfRule>
  </conditionalFormatting>
  <conditionalFormatting sqref="AU435:AX463">
    <cfRule type="expression" dxfId="111" priority="121">
      <formula>IF(AND(AU435&gt;=0, RIGHT(TEXT(AU435,"0.#"),1)&lt;&gt;"."),TRUE,FALSE)</formula>
    </cfRule>
    <cfRule type="expression" dxfId="110" priority="122">
      <formula>IF(AND(AU435&gt;=0, RIGHT(TEXT(AU435,"0.#"),1)="."),TRUE,FALSE)</formula>
    </cfRule>
    <cfRule type="expression" dxfId="109" priority="123">
      <formula>IF(AND(AU435&lt;0, RIGHT(TEXT(AU435,"0.#"),1)&lt;&gt;"."),TRUE,FALSE)</formula>
    </cfRule>
    <cfRule type="expression" dxfId="108" priority="124">
      <formula>IF(AND(AU435&lt;0, RIGHT(TEXT(AU435,"0.#"),1)="."),TRUE,FALSE)</formula>
    </cfRule>
  </conditionalFormatting>
  <conditionalFormatting sqref="AK467">
    <cfRule type="expression" dxfId="107" priority="119">
      <formula>IF(RIGHT(TEXT(AK467,"0.#"),1)=".",FALSE,TRUE)</formula>
    </cfRule>
    <cfRule type="expression" dxfId="106" priority="120">
      <formula>IF(RIGHT(TEXT(AK467,"0.#"),1)=".",TRUE,FALSE)</formula>
    </cfRule>
  </conditionalFormatting>
  <conditionalFormatting sqref="AU467:AX467">
    <cfRule type="expression" dxfId="105" priority="115">
      <formula>IF(AND(AU467&gt;=0, RIGHT(TEXT(AU467,"0.#"),1)&lt;&gt;"."),TRUE,FALSE)</formula>
    </cfRule>
    <cfRule type="expression" dxfId="104" priority="116">
      <formula>IF(AND(AU467&gt;=0, RIGHT(TEXT(AU467,"0.#"),1)="."),TRUE,FALSE)</formula>
    </cfRule>
    <cfRule type="expression" dxfId="103" priority="117">
      <formula>IF(AND(AU467&lt;0, RIGHT(TEXT(AU467,"0.#"),1)&lt;&gt;"."),TRUE,FALSE)</formula>
    </cfRule>
    <cfRule type="expression" dxfId="102" priority="118">
      <formula>IF(AND(AU467&lt;0, RIGHT(TEXT(AU467,"0.#"),1)="."),TRUE,FALSE)</formula>
    </cfRule>
  </conditionalFormatting>
  <conditionalFormatting sqref="AK468:AK496">
    <cfRule type="expression" dxfId="101" priority="113">
      <formula>IF(RIGHT(TEXT(AK468,"0.#"),1)=".",FALSE,TRUE)</formula>
    </cfRule>
    <cfRule type="expression" dxfId="100" priority="114">
      <formula>IF(RIGHT(TEXT(AK468,"0.#"),1)=".",TRUE,FALSE)</formula>
    </cfRule>
  </conditionalFormatting>
  <conditionalFormatting sqref="AU468:AX496">
    <cfRule type="expression" dxfId="99" priority="109">
      <formula>IF(AND(AU468&gt;=0, RIGHT(TEXT(AU468,"0.#"),1)&lt;&gt;"."),TRUE,FALSE)</formula>
    </cfRule>
    <cfRule type="expression" dxfId="98" priority="110">
      <formula>IF(AND(AU468&gt;=0, RIGHT(TEXT(AU468,"0.#"),1)="."),TRUE,FALSE)</formula>
    </cfRule>
    <cfRule type="expression" dxfId="97" priority="111">
      <formula>IF(AND(AU468&lt;0, RIGHT(TEXT(AU468,"0.#"),1)&lt;&gt;"."),TRUE,FALSE)</formula>
    </cfRule>
    <cfRule type="expression" dxfId="96" priority="112">
      <formula>IF(AND(AU468&lt;0, RIGHT(TEXT(AU468,"0.#"),1)="."),TRUE,FALSE)</formula>
    </cfRule>
  </conditionalFormatting>
  <conditionalFormatting sqref="AE24:AX24 AJ23:AS23">
    <cfRule type="expression" dxfId="95" priority="107">
      <formula>IF(RIGHT(TEXT(AE23,"0.#"),1)=".",FALSE,TRUE)</formula>
    </cfRule>
    <cfRule type="expression" dxfId="94" priority="108">
      <formula>IF(RIGHT(TEXT(AE23,"0.#"),1)=".",TRUE,FALSE)</formula>
    </cfRule>
  </conditionalFormatting>
  <conditionalFormatting sqref="AE25:AI25">
    <cfRule type="expression" dxfId="93" priority="99">
      <formula>IF(AND(AE25&gt;=0, RIGHT(TEXT(AE25,"0.#"),1)&lt;&gt;"."),TRUE,FALSE)</formula>
    </cfRule>
    <cfRule type="expression" dxfId="92" priority="100">
      <formula>IF(AND(AE25&gt;=0, RIGHT(TEXT(AE25,"0.#"),1)="."),TRUE,FALSE)</formula>
    </cfRule>
    <cfRule type="expression" dxfId="91" priority="101">
      <formula>IF(AND(AE25&lt;0, RIGHT(TEXT(AE25,"0.#"),1)&lt;&gt;"."),TRUE,FALSE)</formula>
    </cfRule>
    <cfRule type="expression" dxfId="90" priority="102">
      <formula>IF(AND(AE25&lt;0, RIGHT(TEXT(AE25,"0.#"),1)="."),TRUE,FALSE)</formula>
    </cfRule>
  </conditionalFormatting>
  <conditionalFormatting sqref="AJ25:AS25">
    <cfRule type="expression" dxfId="89" priority="95">
      <formula>IF(AND(AJ25&gt;=0, RIGHT(TEXT(AJ25,"0.#"),1)&lt;&gt;"."),TRUE,FALSE)</formula>
    </cfRule>
    <cfRule type="expression" dxfId="88" priority="96">
      <formula>IF(AND(AJ25&gt;=0, RIGHT(TEXT(AJ25,"0.#"),1)="."),TRUE,FALSE)</formula>
    </cfRule>
    <cfRule type="expression" dxfId="87" priority="97">
      <formula>IF(AND(AJ25&lt;0, RIGHT(TEXT(AJ25,"0.#"),1)&lt;&gt;"."),TRUE,FALSE)</formula>
    </cfRule>
    <cfRule type="expression" dxfId="86" priority="98">
      <formula>IF(AND(AJ25&lt;0, RIGHT(TEXT(AJ25,"0.#"),1)="."),TRUE,FALSE)</formula>
    </cfRule>
  </conditionalFormatting>
  <conditionalFormatting sqref="AU236:AX236">
    <cfRule type="expression" dxfId="85" priority="83">
      <formula>IF(AND(AU236&gt;=0, RIGHT(TEXT(AU236,"0.#"),1)&lt;&gt;"."),TRUE,FALSE)</formula>
    </cfRule>
    <cfRule type="expression" dxfId="84" priority="84">
      <formula>IF(AND(AU236&gt;=0, RIGHT(TEXT(AU236,"0.#"),1)="."),TRUE,FALSE)</formula>
    </cfRule>
    <cfRule type="expression" dxfId="83" priority="85">
      <formula>IF(AND(AU236&lt;0, RIGHT(TEXT(AU236,"0.#"),1)&lt;&gt;"."),TRUE,FALSE)</formula>
    </cfRule>
    <cfRule type="expression" dxfId="82" priority="86">
      <formula>IF(AND(AU236&lt;0, RIGHT(TEXT(AU236,"0.#"),1)="."),TRUE,FALSE)</formula>
    </cfRule>
  </conditionalFormatting>
  <conditionalFormatting sqref="AE43:AI43 AE38:AI38 AE33:AI33 AE28:AI28">
    <cfRule type="expression" dxfId="81" priority="81">
      <formula>IF(RIGHT(TEXT(AE28,"0.#"),1)=".",FALSE,TRUE)</formula>
    </cfRule>
    <cfRule type="expression" dxfId="80" priority="82">
      <formula>IF(RIGHT(TEXT(AE28,"0.#"),1)=".",TRUE,FALSE)</formula>
    </cfRule>
  </conditionalFormatting>
  <conditionalFormatting sqref="AE44:AX44 AJ43:AS43 AE39:AX39 AJ38:AS38 AE34:AX34 AJ33:AS33 AE29:AX29 AJ28:AS28">
    <cfRule type="expression" dxfId="79" priority="79">
      <formula>IF(RIGHT(TEXT(AE28,"0.#"),1)=".",FALSE,TRUE)</formula>
    </cfRule>
    <cfRule type="expression" dxfId="78" priority="80">
      <formula>IF(RIGHT(TEXT(AE28,"0.#"),1)=".",TRUE,FALSE)</formula>
    </cfRule>
  </conditionalFormatting>
  <conditionalFormatting sqref="AE45:AI45 AE40:AI40 AE35:AI35 AE30:AI30">
    <cfRule type="expression" dxfId="77" priority="75">
      <formula>IF(AND(AE30&gt;=0, RIGHT(TEXT(AE30,"0.#"),1)&lt;&gt;"."),TRUE,FALSE)</formula>
    </cfRule>
    <cfRule type="expression" dxfId="76" priority="76">
      <formula>IF(AND(AE30&gt;=0, RIGHT(TEXT(AE30,"0.#"),1)="."),TRUE,FALSE)</formula>
    </cfRule>
    <cfRule type="expression" dxfId="75" priority="77">
      <formula>IF(AND(AE30&lt;0, RIGHT(TEXT(AE30,"0.#"),1)&lt;&gt;"."),TRUE,FALSE)</formula>
    </cfRule>
    <cfRule type="expression" dxfId="74" priority="78">
      <formula>IF(AND(AE30&lt;0, RIGHT(TEXT(AE30,"0.#"),1)="."),TRUE,FALSE)</formula>
    </cfRule>
  </conditionalFormatting>
  <conditionalFormatting sqref="AJ45:AS45 AJ40:AS40 AJ35:AS35 AJ30:AS30">
    <cfRule type="expression" dxfId="73" priority="71">
      <formula>IF(AND(AJ30&gt;=0, RIGHT(TEXT(AJ30,"0.#"),1)&lt;&gt;"."),TRUE,FALSE)</formula>
    </cfRule>
    <cfRule type="expression" dxfId="72" priority="72">
      <formula>IF(AND(AJ30&gt;=0, RIGHT(TEXT(AJ30,"0.#"),1)="."),TRUE,FALSE)</formula>
    </cfRule>
    <cfRule type="expression" dxfId="71" priority="73">
      <formula>IF(AND(AJ30&lt;0, RIGHT(TEXT(AJ30,"0.#"),1)&lt;&gt;"."),TRUE,FALSE)</formula>
    </cfRule>
    <cfRule type="expression" dxfId="70" priority="74">
      <formula>IF(AND(AJ30&lt;0, RIGHT(TEXT(AJ30,"0.#"),1)="."),TRUE,FALSE)</formula>
    </cfRule>
  </conditionalFormatting>
  <conditionalFormatting sqref="AE64:AI64 AE59:AI59">
    <cfRule type="expression" dxfId="69" priority="69">
      <formula>IF(RIGHT(TEXT(AE59,"0.#"),1)=".",FALSE,TRUE)</formula>
    </cfRule>
    <cfRule type="expression" dxfId="68" priority="70">
      <formula>IF(RIGHT(TEXT(AE59,"0.#"),1)=".",TRUE,FALSE)</formula>
    </cfRule>
  </conditionalFormatting>
  <conditionalFormatting sqref="AE65:AX65 AJ64:AS64 AE60:AX60 AJ59:AS59">
    <cfRule type="expression" dxfId="67" priority="67">
      <formula>IF(RIGHT(TEXT(AE59,"0.#"),1)=".",FALSE,TRUE)</formula>
    </cfRule>
    <cfRule type="expression" dxfId="66" priority="68">
      <formula>IF(RIGHT(TEXT(AE59,"0.#"),1)=".",TRUE,FALSE)</formula>
    </cfRule>
  </conditionalFormatting>
  <conditionalFormatting sqref="AE66:AI66 AE61:AI61">
    <cfRule type="expression" dxfId="65" priority="63">
      <formula>IF(AND(AE61&gt;=0, RIGHT(TEXT(AE61,"0.#"),1)&lt;&gt;"."),TRUE,FALSE)</formula>
    </cfRule>
    <cfRule type="expression" dxfId="64" priority="64">
      <formula>IF(AND(AE61&gt;=0, RIGHT(TEXT(AE61,"0.#"),1)="."),TRUE,FALSE)</formula>
    </cfRule>
    <cfRule type="expression" dxfId="63" priority="65">
      <formula>IF(AND(AE61&lt;0, RIGHT(TEXT(AE61,"0.#"),1)&lt;&gt;"."),TRUE,FALSE)</formula>
    </cfRule>
    <cfRule type="expression" dxfId="62" priority="66">
      <formula>IF(AND(AE61&lt;0, RIGHT(TEXT(AE61,"0.#"),1)="."),TRUE,FALSE)</formula>
    </cfRule>
  </conditionalFormatting>
  <conditionalFormatting sqref="AJ66:AS66 AJ61:AS61">
    <cfRule type="expression" dxfId="61" priority="59">
      <formula>IF(AND(AJ61&gt;=0, RIGHT(TEXT(AJ61,"0.#"),1)&lt;&gt;"."),TRUE,FALSE)</formula>
    </cfRule>
    <cfRule type="expression" dxfId="60" priority="60">
      <formula>IF(AND(AJ61&gt;=0, RIGHT(TEXT(AJ61,"0.#"),1)="."),TRUE,FALSE)</formula>
    </cfRule>
    <cfRule type="expression" dxfId="59" priority="61">
      <formula>IF(AND(AJ61&lt;0, RIGHT(TEXT(AJ61,"0.#"),1)&lt;&gt;"."),TRUE,FALSE)</formula>
    </cfRule>
    <cfRule type="expression" dxfId="58" priority="62">
      <formula>IF(AND(AJ61&lt;0, RIGHT(TEXT(AJ61,"0.#"),1)="."),TRUE,FALSE)</formula>
    </cfRule>
  </conditionalFormatting>
  <conditionalFormatting sqref="AE81:AX81 AE78:AX78 AE75:AX75 AE72:AX72">
    <cfRule type="expression" dxfId="57" priority="57">
      <formula>IF(RIGHT(TEXT(AE72,"0.#"),1)=".",FALSE,TRUE)</formula>
    </cfRule>
    <cfRule type="expression" dxfId="56" priority="58">
      <formula>IF(RIGHT(TEXT(AE72,"0.#"),1)=".",TRUE,FALSE)</formula>
    </cfRule>
  </conditionalFormatting>
  <conditionalFormatting sqref="AE80:AS80 AE77:AS77 AE74:AS74 AE71:AS71">
    <cfRule type="expression" dxfId="55" priority="55">
      <formula>IF(RIGHT(TEXT(AE71,"0.#"),1)=".",FALSE,TRUE)</formula>
    </cfRule>
    <cfRule type="expression" dxfId="54" priority="56">
      <formula>IF(RIGHT(TEXT(AE71,"0.#"),1)=".",TRUE,FALSE)</formula>
    </cfRule>
  </conditionalFormatting>
  <conditionalFormatting sqref="AU269:AX269">
    <cfRule type="expression" dxfId="53" priority="51">
      <formula>IF(AND(AU269&gt;=0, RIGHT(TEXT(AU269,"0.#"),1)&lt;&gt;"."),TRUE,FALSE)</formula>
    </cfRule>
    <cfRule type="expression" dxfId="52" priority="52">
      <formula>IF(AND(AU269&gt;=0, RIGHT(TEXT(AU269,"0.#"),1)="."),TRUE,FALSE)</formula>
    </cfRule>
    <cfRule type="expression" dxfId="51" priority="53">
      <formula>IF(AND(AU269&lt;0, RIGHT(TEXT(AU269,"0.#"),1)&lt;&gt;"."),TRUE,FALSE)</formula>
    </cfRule>
    <cfRule type="expression" dxfId="50" priority="54">
      <formula>IF(AND(AU269&lt;0, RIGHT(TEXT(AU269,"0.#"),1)="."),TRUE,FALSE)</formula>
    </cfRule>
  </conditionalFormatting>
  <conditionalFormatting sqref="AU270:AX270">
    <cfRule type="expression" dxfId="49" priority="47">
      <formula>IF(AND(AU270&gt;=0, RIGHT(TEXT(AU270,"0.#"),1)&lt;&gt;"."),TRUE,FALSE)</formula>
    </cfRule>
    <cfRule type="expression" dxfId="48" priority="48">
      <formula>IF(AND(AU270&gt;=0, RIGHT(TEXT(AU270,"0.#"),1)="."),TRUE,FALSE)</formula>
    </cfRule>
    <cfRule type="expression" dxfId="47" priority="49">
      <formula>IF(AND(AU270&lt;0, RIGHT(TEXT(AU270,"0.#"),1)&lt;&gt;"."),TRUE,FALSE)</formula>
    </cfRule>
    <cfRule type="expression" dxfId="46" priority="50">
      <formula>IF(AND(AU270&lt;0, RIGHT(TEXT(AU270,"0.#"),1)="."),TRUE,FALSE)</formula>
    </cfRule>
  </conditionalFormatting>
  <conditionalFormatting sqref="AU302:AX302">
    <cfRule type="expression" dxfId="45" priority="43">
      <formula>IF(AND(AU302&gt;=0, RIGHT(TEXT(AU302,"0.#"),1)&lt;&gt;"."),TRUE,FALSE)</formula>
    </cfRule>
    <cfRule type="expression" dxfId="44" priority="44">
      <formula>IF(AND(AU302&gt;=0, RIGHT(TEXT(AU302,"0.#"),1)="."),TRUE,FALSE)</formula>
    </cfRule>
    <cfRule type="expression" dxfId="43" priority="45">
      <formula>IF(AND(AU302&lt;0, RIGHT(TEXT(AU302,"0.#"),1)&lt;&gt;"."),TRUE,FALSE)</formula>
    </cfRule>
    <cfRule type="expression" dxfId="42" priority="46">
      <formula>IF(AND(AU302&lt;0, RIGHT(TEXT(AU302,"0.#"),1)="."),TRUE,FALSE)</formula>
    </cfRule>
  </conditionalFormatting>
  <conditionalFormatting sqref="AU303:AX303">
    <cfRule type="expression" dxfId="41" priority="39">
      <formula>IF(AND(AU303&gt;=0, RIGHT(TEXT(AU303,"0.#"),1)&lt;&gt;"."),TRUE,FALSE)</formula>
    </cfRule>
    <cfRule type="expression" dxfId="40" priority="40">
      <formula>IF(AND(AU303&gt;=0, RIGHT(TEXT(AU303,"0.#"),1)="."),TRUE,FALSE)</formula>
    </cfRule>
    <cfRule type="expression" dxfId="39" priority="41">
      <formula>IF(AND(AU303&lt;0, RIGHT(TEXT(AU303,"0.#"),1)&lt;&gt;"."),TRUE,FALSE)</formula>
    </cfRule>
    <cfRule type="expression" dxfId="38" priority="42">
      <formula>IF(AND(AU303&lt;0, RIGHT(TEXT(AU303,"0.#"),1)="."),TRUE,FALSE)</formula>
    </cfRule>
  </conditionalFormatting>
  <conditionalFormatting sqref="AU335:AX335">
    <cfRule type="expression" dxfId="37" priority="35">
      <formula>IF(AND(AU335&gt;=0, RIGHT(TEXT(AU335,"0.#"),1)&lt;&gt;"."),TRUE,FALSE)</formula>
    </cfRule>
    <cfRule type="expression" dxfId="36" priority="36">
      <formula>IF(AND(AU335&gt;=0, RIGHT(TEXT(AU335,"0.#"),1)="."),TRUE,FALSE)</formula>
    </cfRule>
    <cfRule type="expression" dxfId="35" priority="37">
      <formula>IF(AND(AU335&lt;0, RIGHT(TEXT(AU335,"0.#"),1)&lt;&gt;"."),TRUE,FALSE)</formula>
    </cfRule>
    <cfRule type="expression" dxfId="34" priority="38">
      <formula>IF(AND(AU335&lt;0, RIGHT(TEXT(AU335,"0.#"),1)="."),TRUE,FALSE)</formula>
    </cfRule>
  </conditionalFormatting>
  <conditionalFormatting sqref="AU336:AX336">
    <cfRule type="expression" dxfId="33" priority="31">
      <formula>IF(AND(AU336&gt;=0, RIGHT(TEXT(AU336,"0.#"),1)&lt;&gt;"."),TRUE,FALSE)</formula>
    </cfRule>
    <cfRule type="expression" dxfId="32" priority="32">
      <formula>IF(AND(AU336&gt;=0, RIGHT(TEXT(AU336,"0.#"),1)="."),TRUE,FALSE)</formula>
    </cfRule>
    <cfRule type="expression" dxfId="31" priority="33">
      <formula>IF(AND(AU336&lt;0, RIGHT(TEXT(AU336,"0.#"),1)&lt;&gt;"."),TRUE,FALSE)</formula>
    </cfRule>
    <cfRule type="expression" dxfId="30" priority="34">
      <formula>IF(AND(AU336&lt;0, RIGHT(TEXT(AU336,"0.#"),1)="."),TRUE,FALSE)</formula>
    </cfRule>
  </conditionalFormatting>
  <conditionalFormatting sqref="AK368">
    <cfRule type="expression" dxfId="29" priority="29">
      <formula>IF(RIGHT(TEXT(AK368,"0.#"),1)=".",FALSE,TRUE)</formula>
    </cfRule>
    <cfRule type="expression" dxfId="28" priority="30">
      <formula>IF(RIGHT(TEXT(AK368,"0.#"),1)=".",TRUE,FALSE)</formula>
    </cfRule>
  </conditionalFormatting>
  <conditionalFormatting sqref="AU368:AX368">
    <cfRule type="expression" dxfId="27" priority="25">
      <formula>IF(AND(AU368&gt;=0, RIGHT(TEXT(AU368,"0.#"),1)&lt;&gt;"."),TRUE,FALSE)</formula>
    </cfRule>
    <cfRule type="expression" dxfId="26" priority="26">
      <formula>IF(AND(AU368&gt;=0, RIGHT(TEXT(AU368,"0.#"),1)="."),TRUE,FALSE)</formula>
    </cfRule>
    <cfRule type="expression" dxfId="25" priority="27">
      <formula>IF(AND(AU368&lt;0, RIGHT(TEXT(AU368,"0.#"),1)&lt;&gt;"."),TRUE,FALSE)</formula>
    </cfRule>
    <cfRule type="expression" dxfId="24" priority="28">
      <formula>IF(AND(AU368&lt;0, RIGHT(TEXT(AU368,"0.#"),1)="."),TRUE,FALSE)</formula>
    </cfRule>
  </conditionalFormatting>
  <conditionalFormatting sqref="AK369">
    <cfRule type="expression" dxfId="23" priority="23">
      <formula>IF(RIGHT(TEXT(AK369,"0.#"),1)=".",FALSE,TRUE)</formula>
    </cfRule>
    <cfRule type="expression" dxfId="22" priority="24">
      <formula>IF(RIGHT(TEXT(AK369,"0.#"),1)=".",TRUE,FALSE)</formula>
    </cfRule>
  </conditionalFormatting>
  <conditionalFormatting sqref="AU369:AX369">
    <cfRule type="expression" dxfId="21" priority="19">
      <formula>IF(AND(AU369&gt;=0, RIGHT(TEXT(AU369,"0.#"),1)&lt;&gt;"."),TRUE,FALSE)</formula>
    </cfRule>
    <cfRule type="expression" dxfId="20" priority="20">
      <formula>IF(AND(AU369&gt;=0, RIGHT(TEXT(AU369,"0.#"),1)="."),TRUE,FALSE)</formula>
    </cfRule>
    <cfRule type="expression" dxfId="19" priority="21">
      <formula>IF(AND(AU369&lt;0, RIGHT(TEXT(AU369,"0.#"),1)&lt;&gt;"."),TRUE,FALSE)</formula>
    </cfRule>
    <cfRule type="expression" dxfId="18" priority="22">
      <formula>IF(AND(AU369&lt;0, RIGHT(TEXT(AU369,"0.#"),1)="."),TRUE,FALSE)</formula>
    </cfRule>
  </conditionalFormatting>
  <conditionalFormatting sqref="AK401">
    <cfRule type="expression" dxfId="17" priority="17">
      <formula>IF(RIGHT(TEXT(AK401,"0.#"),1)=".",FALSE,TRUE)</formula>
    </cfRule>
    <cfRule type="expression" dxfId="16" priority="18">
      <formula>IF(RIGHT(TEXT(AK401,"0.#"),1)=".",TRUE,FALSE)</formula>
    </cfRule>
  </conditionalFormatting>
  <conditionalFormatting sqref="AU401:AX401">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02">
    <cfRule type="expression" dxfId="11" priority="11">
      <formula>IF(RIGHT(TEXT(AK402,"0.#"),1)=".",FALSE,TRUE)</formula>
    </cfRule>
    <cfRule type="expression" dxfId="10" priority="12">
      <formula>IF(RIGHT(TEXT(AK402,"0.#"),1)=".",TRUE,FALSE)</formula>
    </cfRule>
  </conditionalFormatting>
  <conditionalFormatting sqref="AU402:AX402">
    <cfRule type="expression" dxfId="9" priority="7">
      <formula>IF(AND(AU402&gt;=0, RIGHT(TEXT(AU402,"0.#"),1)&lt;&gt;"."),TRUE,FALSE)</formula>
    </cfRule>
    <cfRule type="expression" dxfId="8" priority="8">
      <formula>IF(AND(AU402&gt;=0, RIGHT(TEXT(AU402,"0.#"),1)="."),TRUE,FALSE)</formula>
    </cfRule>
    <cfRule type="expression" dxfId="7" priority="9">
      <formula>IF(AND(AU402&lt;0, RIGHT(TEXT(AU402,"0.#"),1)&lt;&gt;"."),TRUE,FALSE)</formula>
    </cfRule>
    <cfRule type="expression" dxfId="6" priority="10">
      <formula>IF(AND(AU402&lt;0, RIGHT(TEXT(AU402,"0.#"),1)="."),TRUE,FALSE)</formula>
    </cfRule>
  </conditionalFormatting>
  <conditionalFormatting sqref="AK403">
    <cfRule type="expression" dxfId="5" priority="5">
      <formula>IF(RIGHT(TEXT(AK403,"0.#"),1)=".",FALSE,TRUE)</formula>
    </cfRule>
    <cfRule type="expression" dxfId="4" priority="6">
      <formula>IF(RIGHT(TEXT(AK403,"0.#"),1)=".",TRUE,FALSE)</formula>
    </cfRule>
  </conditionalFormatting>
  <conditionalFormatting sqref="AU403:AX403">
    <cfRule type="expression" dxfId="3" priority="1">
      <formula>IF(AND(AU403&gt;=0, RIGHT(TEXT(AU403,"0.#"),1)&lt;&gt;"."),TRUE,FALSE)</formula>
    </cfRule>
    <cfRule type="expression" dxfId="2" priority="2">
      <formula>IF(AND(AU403&gt;=0, RIGHT(TEXT(AU403,"0.#"),1)="."),TRUE,FALSE)</formula>
    </cfRule>
    <cfRule type="expression" dxfId="1" priority="3">
      <formula>IF(AND(AU403&lt;0, RIGHT(TEXT(AU403,"0.#"),1)&lt;&gt;"."),TRUE,FALSE)</formula>
    </cfRule>
    <cfRule type="expression" dxfId="0" priority="4">
      <formula>IF(AND(AU403&lt;0, RIGHT(TEXT(AU403,"0.#"),1)="."),TRUE,FALSE)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8" max="16383" man="1"/>
    <brk id="177" max="16383" man="1"/>
    <brk id="230" max="16383" man="1"/>
    <brk id="3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2015-06-04T09:36:20Z</cp:lastPrinted>
  <dcterms:created xsi:type="dcterms:W3CDTF">2012-03-13T00:50:25Z</dcterms:created>
  <dcterms:modified xsi:type="dcterms:W3CDTF">2015-08-27T07:31:24Z</dcterms:modified>
</cp:coreProperties>
</file>