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 yWindow="0" windowWidth="126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<sst xmlns="http://schemas.openxmlformats.org/spreadsheetml/2006/main" count="1380" uniqueCount="553">
  <si>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</si>
  <si>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</si>
  <si>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</si>
  <si>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</si>
  <si>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</si>
  <si>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</si>
  <si>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</si>
  <si>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</si>
  <si>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</si>
  <si>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</si>
  <si>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</si>
  <si>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</si>
  <si>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</si>
  <si>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</si>
  <si>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</si>
  <si>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</si>
  <si>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</si>
  <si>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</si>
  <si>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</si>
  <si>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</si>
  <si>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</si>
  <si>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</si>
  <si>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</si>
  <si>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</si>
  <si>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</si>
  <si>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</si>
  <si>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</si>
  <si>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</si>
  <si>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</si>
  <si>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</si>
  <si>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</si>
  <si>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</si>
  <si>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</si>
  <si>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</si>
  <si>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</si>
  <si>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</si>
  <si>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</si>
  <si>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</si>
  <si>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</si>
  <si>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</si>
  <si>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</si>
  <si>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</si>
  <si>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</si>
  <si>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</si>
  <si>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</si>
  <si>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</si>
  <si>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</si>
  <si>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</si>
  <si>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</si>
  <si>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</si>
  <si>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</si>
  <si>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</si>
  <si>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</si>
  <si>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</si>
  <si>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</si>
  <si>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</si>
  <si>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</si>
  <si>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</si>
  <si>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</si>
  <si>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</si>
  <si>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</si>
  <si>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</si>
  <si>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</si>
  <si>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</si>
  <si>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</si>
  <si>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</si>
  <si>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</si>
  <si>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</si>
  <si>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</si>
  <si>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</si>
  <si>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</si>
  <si>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</si>
  <si>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</si>
  <si>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</si>
  <si>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</si>
  <si>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</si>
  <si>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</si>
  <si>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</si>
  <si>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</si>
  <si>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</si>
  <si>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</si>
  <si>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</si>
  <si>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</si>
  <si>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</si>
  <si>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</si>
  <si>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</si>
  <si>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</si>
  <si>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</si>
  <si>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</si>
  <si>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</si>
  <si>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</si>
  <si>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</si>
  <si>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</si>
  <si>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</si>
  <si>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</si>
  <si>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</si>
  <si>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</si>
  <si>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</si>
  <si>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</si>
  <si>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</si>
  <si>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</si>
  <si>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</si>
  <si>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</si>
  <si>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</si>
  <si>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</si>
  <si>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</si>
  <si>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</si>
  <si>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</si>
  <si>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</si>
  <si>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</si>
  <si>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</si>
  <si>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</si>
  <si>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</si>
  <si>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</si>
  <si>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</si>
  <si>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</si>
  <si>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</si>
  <si>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</si>
  <si>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</si>
  <si>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</si>
  <si>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</si>
  <si>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</si>
  <si>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</si>
  <si>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</si>
  <si>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</si>
  <si>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</si>
  <si>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</si>
  <si>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</si>
  <si>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</si>
  <si>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</si>
  <si>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</si>
  <si>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</si>
  <si>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</si>
  <si>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</si>
  <si>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</si>
  <si>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</si>
  <si>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</si>
  <si>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</si>
  <si>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</si>
  <si>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</si>
  <si>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</si>
  <si>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</si>
  <si>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</si>
  <si>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</si>
  <si>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</si>
  <si>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</si>
  <si>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</si>
  <si>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</si>
  <si>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</si>
  <si>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</si>
  <si>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</si>
  <si>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</si>
  <si>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</si>
  <si>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</si>
  <si>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</si>
  <si>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</si>
  <si>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</si>
  <si>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</si>
  <si>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</si>
  <si>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</si>
  <si>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</si>
  <si>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</si>
  <si>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</si>
  <si>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</si>
  <si>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</si>
  <si>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</si>
  <si>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</si>
  <si>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</si>
  <si>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</si>
  <si>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</si>
  <si>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</si>
  <si>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</si>
  <si>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</si>
  <si>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</si>
  <si>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</si>
  <si>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</si>
  <si>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</si>
  <si>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</si>
  <si>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</si>
  <si>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</si>
  <si>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</si>
  <si>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</si>
  <si>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</si>
  <si>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</si>
  <si>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</si>
  <si>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</si>
  <si>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</si>
  <si>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</si>
  <si>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</si>
  <si>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</si>
  <si>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</si>
  <si>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</si>
  <si>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</si>
  <si>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</si>
  <si>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</si>
  <si>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</si>
  <si>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</si>
  <si>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</si>
  <si>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</si>
  <si>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</si>
  <si>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</si>
  <si>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</si>
  <si>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</si>
  <si>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</si>
  <si>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</si>
  <si>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</si>
  <si>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</si>
  <si>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</si>
  <si>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</si>
  <si>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</si>
  <si>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</si>
  <si>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</si>
  <si>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</si>
  <si>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</si>
  <si>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</si>
  <si>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</si>
  <si>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</si>
  <si>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</si>
  <si>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</si>
  <si>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</si>
  <si>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</si>
  <si>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</si>
  <si>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</si>
  <si>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</si>
  <si>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</si>
  <si>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</si>
  <si>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</si>
  <si>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</si>
  <si>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</si>
  <si>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</si>
  <si>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</si>
  <si>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</si>
  <si>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</si>
  <si>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</si>
  <si>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</si>
  <si>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</si>
  <si>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</si>
  <si>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</si>
  <si>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</si>
  <si>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</si>
  <si>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</si>
  <si>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</si>
  <si>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</si>
  <si>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</si>
  <si>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</si>
  <si>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</si>
  <si>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</si>
  <si>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</si>
  <si>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</si>
  <si>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</si>
  <si>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</si>
  <si>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</si>
  <si>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</si>
  <si>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</si>
  <si>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</si>
  <si>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</si>
  <si>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</si>
  <si>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</si>
  <si>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</si>
  <si>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</si>
  <si>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</si>
  <si>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</si>
  <si>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</si>
  <si>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</si>
  <si>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</si>
  <si>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</si>
  <si>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</si>
  <si>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</si>
  <si>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</si>
  <si>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</si>
  <si>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</si>
  <si>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</si>
  <si>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</si>
  <si>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</si>
  <si>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</si>
  <si>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</si>
  <si>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</si>
  <si>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</si>
  <si>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</si>
  <si>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</si>
  <si>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</si>
  <si>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</si>
  <si>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</si>
  <si>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</si>
  <si>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</si>
  <si>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</si>
  <si>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</si>
  <si>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</si>
  <si>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</si>
  <si>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</si>
  <si>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</si>
  <si>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</si>
  <si>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</si>
  <si>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</si>
  <si>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</si>
  <si>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</si>
  <si>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</si>
  <si>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</si>
  <si>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</si>
  <si>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</si>
  <si>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</si>
  <si>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</si>
  <si>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</si>
  <si>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</si>
  <si>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</si>
  <si>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</si>
  <si>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</si>
  <si>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</si>
  <si>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</si>
  <si>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</si>
  <si>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</si>
  <si>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</si>
  <si>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</si>
  <si>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</si>
  <si>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</si>
  <si>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</si>
  <si>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</si>
  <si>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</si>
  <si>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</si>
  <si>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</si>
  <si>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</si>
  <si>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</si>
  <si>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</si>
  <si>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</si>
  <si>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</si>
  <si>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</si>
  <si>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</si>
  <si>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</si>
  <si>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</si>
  <si>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</si>
  <si>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</si>
  <si>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</si>
  <si>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</si>
  <si>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</si>
  <si>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</si>
  <si>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</si>
  <si>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</si>
  <si>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</si>
  <si>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</si>
  <si>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</si>
  <si>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</si>
  <si>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</si>
  <si>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</si>
  <si>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</si>
  <si>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</si>
  <si>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</si>
  <si>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</si>
  <si>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</si>
  <si>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</si>
  <si>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</si>
  <si>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</si>
  <si>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</si>
  <si>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</si>
  <si>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</si>
  <si>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</si>
  <si>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</si>
  <si>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</si>
  <si>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</si>
  <si>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</si>
  <si>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</si>
  <si>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</si>
  <si>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</si>
  <si>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</si>
  <si>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</si>
  <si>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</si>
  <si>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</si>
  <si>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</si>
  <si>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</si>
  <si>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</si>
  <si>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</si>
  <si>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</si>
  <si>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</si>
  <si>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</si>
  <si>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</si>
  <si>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</si>
  <si>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</si>
  <si>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</si>
  <si>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</si>
  <si>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</si>
  <si>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</si>
  <si>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</si>
  <si>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</si>
  <si>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</si>
  <si>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</si>
  <si>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</si>
  <si>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</si>
  <si>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</si>
  <si>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</si>
  <si>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</si>
  <si>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</si>
  <si>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</si>
  <si>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</si>
  <si>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</si>
  <si>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</si>
  <si>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</si>
  <si>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</si>
  <si>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</si>
  <si>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</si>
  <si>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</si>
  <si>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</si>
  <si>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</si>
  <si>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</si>
  <si>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</si>
  <si>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</si>
  <si>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</si>
  <si>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</si>
  <si>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</si>
  <si>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</si>
  <si>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</si>
  <si>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</si>
  <si>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</si>
  <si>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</si>
  <si>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</si>
  <si>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</si>
  <si>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</si>
  <si>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</si>
  <si>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</si>
  <si>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</si>
  <si>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</si>
  <si>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</si>
  <si>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</si>
  <si>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</si>
  <si>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</si>
  <si>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</si>
  <si>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</si>
  <si>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</si>
  <si>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</si>
  <si>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</si>
  <si>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</si>
  <si>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</si>
  <si>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</si>
  <si>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</si>
  <si>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</si>
  <si>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</si>
  <si>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</si>
  <si>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</si>
  <si>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</si>
  <si>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</si>
  <si>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</si>
  <si>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</si>
  <si>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</si>
  <si>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</si>
  <si>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</si>
  <si>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</si>
  <si>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</si>
  <si>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</si>
  <si>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</si>
  <si>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</si>
  <si>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</si>
  <si>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</si>
  <si>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</si>
  <si>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</si>
  <si>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</si>
  <si>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</si>
  <si>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</si>
  <si>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</si>
  <si>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</si>
  <si>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</si>
  <si>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</si>
  <si>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</si>
  <si>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</si>
  <si>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</si>
  <si>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</si>
  <si>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</si>
  <si>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</si>
  <si>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</si>
  <si>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</si>
  <si>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</si>
  <si>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</si>
  <si>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</si>
  <si>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住民参加による低炭素都市形成計画策定モデル事業</t>
    <phoneticPr fontId="5"/>
  </si>
  <si>
    <t>総合環境政策局</t>
    <phoneticPr fontId="5"/>
  </si>
  <si>
    <t>環境計画課</t>
    <phoneticPr fontId="5"/>
  </si>
  <si>
    <t>環境計画課長 大村　卓</t>
    <phoneticPr fontId="5"/>
  </si>
  <si>
    <t>特別会計に関する法律第85号第3項第1号ホ
施行令第50条第7項第10号</t>
    <phoneticPr fontId="5"/>
  </si>
  <si>
    <t>都市・地域構造の転換は、地域社会の大きな変化を伴うため、長期的視野を持ち、低炭素かつ多様な地域のニーズを満たす将来像に適合した構造とする必要がある。このため、本事業において地域とともに地域構造に資する対策や事業計画を策定することで、都市・地域構造の礎となる日々の開発事業を、より低炭素で地域社会ニーズを反映させたものに変革することを目的とする。</t>
    <phoneticPr fontId="5"/>
  </si>
  <si>
    <t>平成24年12月から施行された「都市の低炭素化の促進に関する法律」に基づいて市町村が策定する「低炭素まちづくり計画」や、地球温暖化対策推進法に基づいて地方自治体が策定する「地球温暖化対策地方公共団体実行計画（区域施策編）」等に位置づけられる対策の検討、更に、それらの計画目標達成に資する民間事業者が策定する事業計画（集約都市開発事業の計画等）を対象に、土地利用・交通モデルや地区街区の低炭素効果推計手法等を用いた二酸化炭素排出量の削減シミュレーション、「サステイナブル都市再開発アセスガイドライン」に沿った周辺自治体・地元研究機関・住民等の検討会、ワークショップやアンケート調査の実施等に関する支援を行うことにより、低炭素型の都市再開発事業の促進を目指す。</t>
    <phoneticPr fontId="5"/>
  </si>
  <si>
    <t>○</t>
  </si>
  <si>
    <t>-</t>
  </si>
  <si>
    <t>-</t>
    <phoneticPr fontId="5"/>
  </si>
  <si>
    <t>年間CO2削減量474,034t-CO2を削減する。</t>
    <phoneticPr fontId="5"/>
  </si>
  <si>
    <t>t-CO2/年</t>
    <phoneticPr fontId="5"/>
  </si>
  <si>
    <t>事業の件数</t>
    <phoneticPr fontId="5"/>
  </si>
  <si>
    <t>件</t>
    <phoneticPr fontId="5"/>
  </si>
  <si>
    <t>総事業費／事業箇所数　　　　　　　　　　　</t>
    <phoneticPr fontId="5"/>
  </si>
  <si>
    <t>202/13</t>
    <phoneticPr fontId="5"/>
  </si>
  <si>
    <t>194/11</t>
    <phoneticPr fontId="5"/>
  </si>
  <si>
    <t>‐</t>
  </si>
  <si>
    <t>-</t>
    <phoneticPr fontId="5"/>
  </si>
  <si>
    <t>対象事業は平成２５年度からの２カ年事業であるが、２年目の事業委託に当たっても、有識者を含めた審査委員会を開催し、必要に応じた適切な指導・助言を受けるなど、低炭素かつ地域のニーズを満たす効果的な事業を選定している。</t>
    <phoneticPr fontId="5"/>
  </si>
  <si>
    <t>本事業は平成２５年度に２カ年事業として公募したものであるが、２年目の事業委託においても、効果的な事業成果を得るために、有識者による審査委員会や事業報告会を開催するなどした。</t>
    <phoneticPr fontId="5"/>
  </si>
  <si>
    <t>新25-004</t>
    <phoneticPr fontId="5"/>
  </si>
  <si>
    <t>A.（株）三菱地所設計</t>
    <phoneticPr fontId="5"/>
  </si>
  <si>
    <t>人件費</t>
    <phoneticPr fontId="5"/>
  </si>
  <si>
    <t>共同実施委託費</t>
    <phoneticPr fontId="5"/>
  </si>
  <si>
    <t>外注費</t>
    <phoneticPr fontId="5"/>
  </si>
  <si>
    <t>その他</t>
    <phoneticPr fontId="5"/>
  </si>
  <si>
    <t>一般管理費</t>
    <phoneticPr fontId="5"/>
  </si>
  <si>
    <t>大丸有地区における面的な環境配慮の取り組みの推進に資する検討等を実施</t>
    <phoneticPr fontId="5"/>
  </si>
  <si>
    <t>共同実施者である一般社団法人大丸有環境共生型まちづくり推進協議会が情報提供や委員会を開催</t>
    <phoneticPr fontId="5"/>
  </si>
  <si>
    <t>印刷製本費、謝礼金、消費税等</t>
    <phoneticPr fontId="5"/>
  </si>
  <si>
    <t>B.（株）風環境リサーチ</t>
    <phoneticPr fontId="5"/>
  </si>
  <si>
    <t>（株）風環境リサーチに風環境解析を外注</t>
    <phoneticPr fontId="5"/>
  </si>
  <si>
    <t>風環境解析</t>
    <phoneticPr fontId="5"/>
  </si>
  <si>
    <t>一般管理費</t>
    <rPh sb="0" eb="2">
      <t>イッパン</t>
    </rPh>
    <rPh sb="2" eb="5">
      <t>カンリヒ</t>
    </rPh>
    <phoneticPr fontId="5"/>
  </si>
  <si>
    <t>その他</t>
    <rPh sb="2" eb="3">
      <t>タ</t>
    </rPh>
    <phoneticPr fontId="5"/>
  </si>
  <si>
    <t>（株）三菱地所設計</t>
    <phoneticPr fontId="5"/>
  </si>
  <si>
    <t>大丸有地区の環境共生型まちづくりの取り組み</t>
    <phoneticPr fontId="5"/>
  </si>
  <si>
    <t>仙台市エコモデルプロジェクト田子西地区における低炭素型都市形成計画策定</t>
    <phoneticPr fontId="5"/>
  </si>
  <si>
    <t>住民ニーズの高い「食」「エネルギー」「ケア」を核とした低炭素田園都市形成計画策定</t>
    <phoneticPr fontId="5"/>
  </si>
  <si>
    <t>福島県南相馬市における先導的復興モデル地区における低炭素型都市形成計画策定</t>
    <phoneticPr fontId="5"/>
  </si>
  <si>
    <t>都市機能の集約・適正化と公共交通再編による北国型低炭素都市旭川モデル構築</t>
    <phoneticPr fontId="5"/>
  </si>
  <si>
    <t>中山間地域における再生可能エネルギーを活用した低炭素むらづくりモデル策定</t>
    <phoneticPr fontId="5"/>
  </si>
  <si>
    <t>地区毎の特性を活かした多様な低炭素化手法の導入モデル構築</t>
    <phoneticPr fontId="5"/>
  </si>
  <si>
    <t>室蘭の地域特性を活かした低炭素都市形成に向けた対策検討及び室蘭グリーンエネルギータウン構想策定</t>
    <phoneticPr fontId="5"/>
  </si>
  <si>
    <t>青梅市地域活性化に資する再生可能エネルギー事業の推進及び実行計画関連計画との一体的策定の取組</t>
    <phoneticPr fontId="5"/>
  </si>
  <si>
    <t>長期的視点に基づく都市整備・開発のための公共交通を骨格とした持続可能な都市形成計画策定</t>
    <phoneticPr fontId="5"/>
  </si>
  <si>
    <t>（株）価値総合研究所</t>
    <phoneticPr fontId="5"/>
  </si>
  <si>
    <t>国際航業（株）</t>
    <phoneticPr fontId="5"/>
  </si>
  <si>
    <t>（株）農楽</t>
    <phoneticPr fontId="5"/>
  </si>
  <si>
    <t>（株）奥野翔建築研究所</t>
    <phoneticPr fontId="5"/>
  </si>
  <si>
    <t>八千代エンジニヤリング（株）</t>
    <phoneticPr fontId="5"/>
  </si>
  <si>
    <t>（株）三菱総合研究所</t>
    <phoneticPr fontId="5"/>
  </si>
  <si>
    <t>津山市</t>
    <phoneticPr fontId="5"/>
  </si>
  <si>
    <t>（株）エックス都市研究所</t>
    <phoneticPr fontId="5"/>
  </si>
  <si>
    <t>（株）風環境リサーチ</t>
    <phoneticPr fontId="5"/>
  </si>
  <si>
    <t>風環境解析</t>
    <phoneticPr fontId="5"/>
  </si>
  <si>
    <t>随意契約</t>
    <rPh sb="0" eb="2">
      <t>ズイイ</t>
    </rPh>
    <rPh sb="2" eb="4">
      <t>ケイヤク</t>
    </rPh>
    <phoneticPr fontId="5"/>
  </si>
  <si>
    <t>・事業で策定された計画書は、行政計画（実行計画等）に位置づけられたり、行政計画に資する資料として直接的に活用されると共に、報告書は、実現性が担保された低炭素型都市・地域づくりの取組としての全国的なモデルとして活用される。</t>
    <phoneticPr fontId="5"/>
  </si>
  <si>
    <t>-</t>
    <phoneticPr fontId="5"/>
  </si>
  <si>
    <t>-</t>
    <phoneticPr fontId="5"/>
  </si>
  <si>
    <t>百万円/件</t>
    <rPh sb="0" eb="1">
      <t>ヒャク</t>
    </rPh>
    <rPh sb="1" eb="3">
      <t>マンエン</t>
    </rPh>
    <rPh sb="4" eb="5">
      <t>ケン</t>
    </rPh>
    <phoneticPr fontId="5"/>
  </si>
  <si>
    <t>014</t>
    <phoneticPr fontId="5"/>
  </si>
  <si>
    <t>年間のCO2削減量</t>
    <phoneticPr fontId="5"/>
  </si>
  <si>
    <t>本事業は効果的なCO２排出抑制対策を実施するための手法の実践等を行うものであり、その効果は本事業を通じて策定された計画等が対象とする施策が講じられた後に生じるものであり、平成26年度に即、削減効果が発現するものではない。</t>
    <phoneticPr fontId="5"/>
  </si>
  <si>
    <t>都市再開発事業等の大規模プロジェクトにおける、定量的データ等に基づいた温室効果ガス削減の取り組みを有効かつ強力に推進するために支援できるのは国しかない。</t>
    <rPh sb="0" eb="2">
      <t>トシ</t>
    </rPh>
    <rPh sb="2" eb="5">
      <t>サイカイハツ</t>
    </rPh>
    <rPh sb="5" eb="7">
      <t>ジギョウ</t>
    </rPh>
    <rPh sb="7" eb="8">
      <t>トウ</t>
    </rPh>
    <rPh sb="9" eb="12">
      <t>ダイキボ</t>
    </rPh>
    <rPh sb="23" eb="26">
      <t>テイリョウテキ</t>
    </rPh>
    <rPh sb="29" eb="30">
      <t>トウ</t>
    </rPh>
    <rPh sb="31" eb="32">
      <t>モト</t>
    </rPh>
    <rPh sb="35" eb="37">
      <t>オンシツ</t>
    </rPh>
    <rPh sb="37" eb="39">
      <t>コウカ</t>
    </rPh>
    <rPh sb="41" eb="43">
      <t>サクゲン</t>
    </rPh>
    <rPh sb="44" eb="45">
      <t>ト</t>
    </rPh>
    <rPh sb="46" eb="47">
      <t>ク</t>
    </rPh>
    <rPh sb="49" eb="51">
      <t>ユウコウ</t>
    </rPh>
    <rPh sb="53" eb="55">
      <t>キョウリョク</t>
    </rPh>
    <rPh sb="56" eb="58">
      <t>スイシン</t>
    </rPh>
    <rPh sb="63" eb="65">
      <t>シエン</t>
    </rPh>
    <rPh sb="70" eb="71">
      <t>クニ</t>
    </rPh>
    <phoneticPr fontId="5"/>
  </si>
  <si>
    <t>定量的データに基づく、温室効果ガス削減の取り組み計画を政府が強力に推進する必要がある。</t>
    <rPh sb="0" eb="3">
      <t>テイリョウテキ</t>
    </rPh>
    <rPh sb="7" eb="8">
      <t>モト</t>
    </rPh>
    <rPh sb="11" eb="13">
      <t>オンシツ</t>
    </rPh>
    <rPh sb="13" eb="15">
      <t>コウカ</t>
    </rPh>
    <rPh sb="17" eb="19">
      <t>サクゲン</t>
    </rPh>
    <rPh sb="20" eb="21">
      <t>ト</t>
    </rPh>
    <rPh sb="22" eb="23">
      <t>ク</t>
    </rPh>
    <rPh sb="24" eb="26">
      <t>ケイカク</t>
    </rPh>
    <phoneticPr fontId="5"/>
  </si>
  <si>
    <t>契約の相手方は公募の上、有識者を含めた選定委員会において選定しており、支出先の選定は適切なものと考える。</t>
    <phoneticPr fontId="5"/>
  </si>
  <si>
    <t>契約の相手方は公募の上、有識者を含めた選定委員会において選定しており、コスト水準は妥当なものと考える。</t>
    <rPh sb="0" eb="2">
      <t>ケイヤク</t>
    </rPh>
    <rPh sb="3" eb="6">
      <t>アイテガタ</t>
    </rPh>
    <rPh sb="7" eb="9">
      <t>コウボ</t>
    </rPh>
    <rPh sb="10" eb="11">
      <t>ウエ</t>
    </rPh>
    <rPh sb="12" eb="15">
      <t>ユウシキシャ</t>
    </rPh>
    <rPh sb="16" eb="17">
      <t>フク</t>
    </rPh>
    <rPh sb="19" eb="21">
      <t>センテイ</t>
    </rPh>
    <rPh sb="21" eb="24">
      <t>イインカイ</t>
    </rPh>
    <rPh sb="28" eb="30">
      <t>センテイ</t>
    </rPh>
    <rPh sb="38" eb="40">
      <t>スイジュン</t>
    </rPh>
    <rPh sb="41" eb="43">
      <t>ダトウ</t>
    </rPh>
    <rPh sb="47" eb="48">
      <t>カンガ</t>
    </rPh>
    <phoneticPr fontId="5"/>
  </si>
  <si>
    <t>再委託するにあたっては、相手方の業務履行能力等を審査した上で実施しており、支出は合理的なものと考える。</t>
    <rPh sb="0" eb="3">
      <t>サイイタク</t>
    </rPh>
    <rPh sb="12" eb="15">
      <t>アイテガタ</t>
    </rPh>
    <rPh sb="16" eb="18">
      <t>ギョウム</t>
    </rPh>
    <rPh sb="18" eb="20">
      <t>リコウ</t>
    </rPh>
    <rPh sb="20" eb="22">
      <t>ノウリョク</t>
    </rPh>
    <rPh sb="22" eb="23">
      <t>トウ</t>
    </rPh>
    <rPh sb="24" eb="26">
      <t>シンサ</t>
    </rPh>
    <rPh sb="28" eb="29">
      <t>ウエ</t>
    </rPh>
    <rPh sb="30" eb="32">
      <t>ジッシ</t>
    </rPh>
    <rPh sb="37" eb="39">
      <t>シシュツ</t>
    </rPh>
    <rPh sb="40" eb="43">
      <t>ゴウリテキ</t>
    </rPh>
    <rPh sb="47" eb="48">
      <t>カンガ</t>
    </rPh>
    <phoneticPr fontId="5"/>
  </si>
  <si>
    <t>本年の継続事業は、審査会において継続の適正性を審査されたものであり、真に必要なものに限定されていると考える。</t>
    <rPh sb="0" eb="2">
      <t>ホンネン</t>
    </rPh>
    <rPh sb="3" eb="5">
      <t>ケイゾク</t>
    </rPh>
    <rPh sb="5" eb="7">
      <t>ジギョウ</t>
    </rPh>
    <rPh sb="9" eb="12">
      <t>シンサカイ</t>
    </rPh>
    <rPh sb="16" eb="18">
      <t>ケイゾク</t>
    </rPh>
    <rPh sb="19" eb="22">
      <t>テキセイセイ</t>
    </rPh>
    <rPh sb="23" eb="25">
      <t>シンサ</t>
    </rPh>
    <rPh sb="34" eb="35">
      <t>シン</t>
    </rPh>
    <rPh sb="36" eb="38">
      <t>ヒツヨウ</t>
    </rPh>
    <rPh sb="42" eb="44">
      <t>ゲンテイ</t>
    </rPh>
    <rPh sb="50" eb="51">
      <t>カンガ</t>
    </rPh>
    <phoneticPr fontId="5"/>
  </si>
  <si>
    <t>２か年事業の継続事業のみであり、活動実績はほぼ見込みどおりである。</t>
    <phoneticPr fontId="5"/>
  </si>
  <si>
    <t>再委託を実施する場合には複数者の者から見積もりをとるなど、コスト削減の工夫を行っている。</t>
    <rPh sb="0" eb="3">
      <t>サイイタク</t>
    </rPh>
    <rPh sb="4" eb="6">
      <t>ジッシ</t>
    </rPh>
    <rPh sb="8" eb="10">
      <t>バアイ</t>
    </rPh>
    <rPh sb="12" eb="14">
      <t>フクスウ</t>
    </rPh>
    <rPh sb="14" eb="15">
      <t>シャ</t>
    </rPh>
    <rPh sb="16" eb="17">
      <t>モノ</t>
    </rPh>
    <rPh sb="19" eb="21">
      <t>ミツ</t>
    </rPh>
    <rPh sb="32" eb="34">
      <t>サクゲン</t>
    </rPh>
    <rPh sb="35" eb="37">
      <t>クフウ</t>
    </rPh>
    <rPh sb="38" eb="39">
      <t>オコナ</t>
    </rPh>
    <phoneticPr fontId="5"/>
  </si>
  <si>
    <t>都市再開発事業等において、地域住民、事業者、地方自治体等が協同で定量的データ等に基づき計画を作り上げていく取組を支援するものであり社会のニーズを反映している。</t>
    <rPh sb="65" eb="67">
      <t>シャカイ</t>
    </rPh>
    <rPh sb="72" eb="74">
      <t>ハンエイ</t>
    </rPh>
    <phoneticPr fontId="5"/>
  </si>
  <si>
    <t>国が開発したツールをモデル的に自治体に活用させ、当該ツールの改善を図るものであるため、委託という手法が唯一効果的であるとの結論に至った。</t>
    <rPh sb="0" eb="1">
      <t>クニ</t>
    </rPh>
    <rPh sb="2" eb="4">
      <t>カイハツ</t>
    </rPh>
    <rPh sb="13" eb="14">
      <t>テキ</t>
    </rPh>
    <rPh sb="15" eb="18">
      <t>ジチタイ</t>
    </rPh>
    <rPh sb="19" eb="21">
      <t>カツヨウ</t>
    </rPh>
    <rPh sb="24" eb="26">
      <t>トウガイ</t>
    </rPh>
    <rPh sb="30" eb="32">
      <t>カイゼン</t>
    </rPh>
    <rPh sb="33" eb="34">
      <t>ハカ</t>
    </rPh>
    <rPh sb="43" eb="45">
      <t>イタク</t>
    </rPh>
    <rPh sb="48" eb="50">
      <t>シュホウ</t>
    </rPh>
    <rPh sb="51" eb="53">
      <t>ユイイツ</t>
    </rPh>
    <rPh sb="53" eb="56">
      <t>コウカテキ</t>
    </rPh>
    <rPh sb="61" eb="63">
      <t>ケツロン</t>
    </rPh>
    <rPh sb="64" eb="65">
      <t>イタ</t>
    </rPh>
    <phoneticPr fontId="5"/>
  </si>
  <si>
    <t>その他原価、消費税</t>
    <rPh sb="2" eb="3">
      <t>タ</t>
    </rPh>
    <rPh sb="3" eb="5">
      <t>ゲンカ</t>
    </rPh>
    <rPh sb="6" eb="9">
      <t>ショウヒゼイ</t>
    </rPh>
    <phoneticPr fontId="5"/>
  </si>
  <si>
    <t>１．地球温暖化対策の推進
 1-2 国内における温室効果ガスの排出抑制
８．環境・経済・社会の統合的向上
 8-2.環境に配慮した地域づくりの推進</t>
    <phoneticPr fontId="5"/>
  </si>
  <si>
    <t>外部有識者点検対象外</t>
    <phoneticPr fontId="5"/>
  </si>
  <si>
    <t>本事業で得た知見や成果を有効に利用すること。</t>
    <phoneticPr fontId="5"/>
  </si>
  <si>
    <t>本事業で得た知見や成果は本年度以降の事業や計画に活用しているところ。</t>
    <phoneticPr fontId="5"/>
  </si>
  <si>
    <t>予定通り終了</t>
  </si>
  <si>
    <t>－</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</si>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</sst>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140</xdr:row>
      <xdr:rowOff>238125</xdr:rowOff>
    </xdr:from>
    <xdr:to>
      <xdr:col>36</xdr:col>
      <xdr:colOff>76200</xdr:colOff>
      <xdr:row>143</xdr:row>
      <xdr:rowOff>130175</xdr:rowOff>
    </xdr:to>
    <xdr:sp macro="" textlink="">
      <xdr:nvSpPr>
        <xdr:cNvPr id="5" name="正方形/長方形 4"/>
        <xdr:cNvSpPr/>
      </xdr:nvSpPr>
      <xdr:spPr>
        <a:xfrm>
          <a:off x="4127500" y="32226250"/>
          <a:ext cx="3378200" cy="939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endParaRPr kumimoji="1" lang="en-US" altLang="ja-JP" sz="1800">
            <a:solidFill>
              <a:sysClr val="windowText" lastClr="000000"/>
            </a:solidFill>
          </a:endParaRPr>
        </a:p>
        <a:p>
          <a:pPr algn="ctr"/>
          <a:r>
            <a:rPr kumimoji="1" lang="en-US" altLang="ja-JP" sz="1800">
              <a:solidFill>
                <a:sysClr val="windowText" lastClr="000000"/>
              </a:solidFill>
            </a:rPr>
            <a:t>194</a:t>
          </a:r>
          <a:r>
            <a:rPr kumimoji="1" lang="ja-JP" altLang="en-US" sz="1800">
              <a:solidFill>
                <a:sysClr val="windowText" lastClr="000000"/>
              </a:solidFill>
            </a:rPr>
            <a:t>百万円</a:t>
          </a:r>
        </a:p>
      </xdr:txBody>
    </xdr:sp>
    <xdr:clientData/>
  </xdr:twoCellAnchor>
  <xdr:twoCellAnchor>
    <xdr:from>
      <xdr:col>15</xdr:col>
      <xdr:colOff>139700</xdr:colOff>
      <xdr:row>143</xdr:row>
      <xdr:rowOff>142875</xdr:rowOff>
    </xdr:from>
    <xdr:to>
      <xdr:col>41</xdr:col>
      <xdr:colOff>57149</xdr:colOff>
      <xdr:row>146</xdr:row>
      <xdr:rowOff>44824</xdr:rowOff>
    </xdr:to>
    <xdr:sp macro="" textlink="">
      <xdr:nvSpPr>
        <xdr:cNvPr id="6" name="大かっこ 5"/>
        <xdr:cNvSpPr/>
      </xdr:nvSpPr>
      <xdr:spPr>
        <a:xfrm>
          <a:off x="3165288" y="33547610"/>
          <a:ext cx="5161802" cy="944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効果的な</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排出量の削減及び住民の多様なニーズを十分に反映した都市・地域の低炭素化を図る</a:t>
          </a:r>
          <a:r>
            <a:rPr kumimoji="1" lang="ja-JP" altLang="ja-JP" sz="1100">
              <a:solidFill>
                <a:sysClr val="windowText" lastClr="000000"/>
              </a:solidFill>
              <a:effectLst/>
              <a:latin typeface="+mn-lt"/>
              <a:ea typeface="+mn-ea"/>
              <a:cs typeface="+mn-cs"/>
            </a:rPr>
            <a:t>ため</a:t>
          </a:r>
          <a:r>
            <a:rPr kumimoji="1" lang="ja-JP" altLang="en-US" sz="1100">
              <a:solidFill>
                <a:sysClr val="windowText" lastClr="000000"/>
              </a:solidFill>
              <a:effectLst/>
              <a:latin typeface="+mn-lt"/>
              <a:ea typeface="+mn-ea"/>
              <a:cs typeface="+mn-cs"/>
            </a:rPr>
            <a:t>に</a:t>
          </a:r>
          <a:r>
            <a:rPr kumimoji="1" lang="ja-JP" altLang="ja-JP" sz="1100">
              <a:solidFill>
                <a:schemeClr val="tx1"/>
              </a:solidFill>
              <a:effectLst/>
              <a:latin typeface="+mn-lt"/>
              <a:ea typeface="+mn-ea"/>
              <a:cs typeface="+mn-cs"/>
            </a:rPr>
            <a:t>効果的な計画策定等のプロセスの検討</a:t>
          </a:r>
          <a:r>
            <a:rPr kumimoji="1" lang="ja-JP" altLang="en-US" sz="1100">
              <a:solidFill>
                <a:schemeClr val="tx1"/>
              </a:solidFill>
              <a:effectLst/>
              <a:latin typeface="+mn-lt"/>
              <a:ea typeface="+mn-ea"/>
              <a:cs typeface="+mn-cs"/>
            </a:rPr>
            <a:t>を国の委託により実施</a:t>
          </a:r>
          <a:endParaRPr lang="ja-JP" altLang="ja-JP">
            <a:effectLst/>
          </a:endParaRPr>
        </a:p>
        <a:p>
          <a:pPr algn="l"/>
          <a:endParaRPr kumimoji="1" lang="ja-JP" altLang="en-US" sz="1100"/>
        </a:p>
      </xdr:txBody>
    </xdr:sp>
    <xdr:clientData/>
  </xdr:twoCellAnchor>
  <xdr:twoCellAnchor>
    <xdr:from>
      <xdr:col>27</xdr:col>
      <xdr:colOff>177800</xdr:colOff>
      <xdr:row>146</xdr:row>
      <xdr:rowOff>0</xdr:rowOff>
    </xdr:from>
    <xdr:to>
      <xdr:col>27</xdr:col>
      <xdr:colOff>182562</xdr:colOff>
      <xdr:row>146</xdr:row>
      <xdr:rowOff>323850</xdr:rowOff>
    </xdr:to>
    <xdr:cxnSp macro="">
      <xdr:nvCxnSpPr>
        <xdr:cNvPr id="7" name="直線矢印コネクタ 6"/>
        <xdr:cNvCxnSpPr/>
      </xdr:nvCxnSpPr>
      <xdr:spPr>
        <a:xfrm>
          <a:off x="5664200" y="32753300"/>
          <a:ext cx="4762"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139700</xdr:colOff>
      <xdr:row>147</xdr:row>
      <xdr:rowOff>0</xdr:rowOff>
    </xdr:from>
    <xdr:to>
      <xdr:col>34</xdr:col>
      <xdr:colOff>60326</xdr:colOff>
      <xdr:row>147</xdr:row>
      <xdr:rowOff>257175</xdr:rowOff>
    </xdr:to>
    <xdr:sp macro="" textlink="">
      <xdr:nvSpPr>
        <xdr:cNvPr id="9" name="正方形/長方形 8"/>
        <xdr:cNvSpPr/>
      </xdr:nvSpPr>
      <xdr:spPr>
        <a:xfrm>
          <a:off x="4406900" y="33108900"/>
          <a:ext cx="2562226" cy="257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000"/>
            <a:t>【</a:t>
          </a:r>
          <a:r>
            <a:rPr kumimoji="1" lang="ja-JP" altLang="en-US" sz="1000"/>
            <a:t>随意契約・委託</a:t>
          </a:r>
          <a:r>
            <a:rPr kumimoji="1" lang="en-US" altLang="ja-JP" sz="1000"/>
            <a:t>】</a:t>
          </a:r>
        </a:p>
      </xdr:txBody>
    </xdr:sp>
    <xdr:clientData/>
  </xdr:twoCellAnchor>
  <xdr:twoCellAnchor>
    <xdr:from>
      <xdr:col>21</xdr:col>
      <xdr:colOff>101600</xdr:colOff>
      <xdr:row>147</xdr:row>
      <xdr:rowOff>292100</xdr:rowOff>
    </xdr:from>
    <xdr:to>
      <xdr:col>34</xdr:col>
      <xdr:colOff>114300</xdr:colOff>
      <xdr:row>151</xdr:row>
      <xdr:rowOff>127000</xdr:rowOff>
    </xdr:to>
    <xdr:sp macro="" textlink="">
      <xdr:nvSpPr>
        <xdr:cNvPr id="10" name="正方形/長方形 9"/>
        <xdr:cNvSpPr/>
      </xdr:nvSpPr>
      <xdr:spPr>
        <a:xfrm>
          <a:off x="4368800" y="33401000"/>
          <a:ext cx="2654300" cy="125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民間事業者（</a:t>
          </a:r>
          <a:r>
            <a:rPr kumimoji="1" lang="en-US" altLang="ja-JP" sz="1800">
              <a:solidFill>
                <a:sysClr val="windowText" lastClr="000000"/>
              </a:solidFill>
            </a:rPr>
            <a:t>10</a:t>
          </a:r>
          <a:r>
            <a:rPr kumimoji="1" lang="ja-JP" altLang="en-US" sz="1800">
              <a:solidFill>
                <a:sysClr val="windowText" lastClr="000000"/>
              </a:solidFill>
            </a:rPr>
            <a:t>社）</a:t>
          </a:r>
        </a:p>
        <a:p>
          <a:pPr algn="ctr"/>
          <a:r>
            <a:rPr kumimoji="1" lang="ja-JP" altLang="en-US" sz="1800">
              <a:solidFill>
                <a:sysClr val="windowText" lastClr="000000"/>
              </a:solidFill>
            </a:rPr>
            <a:t>地方公共団体（</a:t>
          </a:r>
          <a:r>
            <a:rPr kumimoji="1" lang="en-US" altLang="ja-JP" sz="1800">
              <a:solidFill>
                <a:sysClr val="windowText" lastClr="000000"/>
              </a:solidFill>
            </a:rPr>
            <a:t>1</a:t>
          </a:r>
          <a:r>
            <a:rPr kumimoji="1" lang="ja-JP" altLang="en-US" sz="1800">
              <a:solidFill>
                <a:sysClr val="windowText" lastClr="000000"/>
              </a:solidFill>
            </a:rPr>
            <a:t>団体）</a:t>
          </a:r>
        </a:p>
        <a:p>
          <a:pPr algn="ctr"/>
          <a:r>
            <a:rPr kumimoji="1" lang="en-US" altLang="ja-JP" sz="1800">
              <a:solidFill>
                <a:sysClr val="windowText" lastClr="000000"/>
              </a:solidFill>
            </a:rPr>
            <a:t>194</a:t>
          </a:r>
          <a:r>
            <a:rPr kumimoji="1" lang="ja-JP" altLang="en-US" sz="1800">
              <a:solidFill>
                <a:sysClr val="windowText" lastClr="000000"/>
              </a:solidFill>
            </a:rPr>
            <a:t>百万円</a:t>
          </a:r>
        </a:p>
      </xdr:txBody>
    </xdr:sp>
    <xdr:clientData/>
  </xdr:twoCellAnchor>
  <xdr:twoCellAnchor>
    <xdr:from>
      <xdr:col>21</xdr:col>
      <xdr:colOff>152400</xdr:colOff>
      <xdr:row>151</xdr:row>
      <xdr:rowOff>190500</xdr:rowOff>
    </xdr:from>
    <xdr:to>
      <xdr:col>33</xdr:col>
      <xdr:colOff>198905</xdr:colOff>
      <xdr:row>153</xdr:row>
      <xdr:rowOff>60325</xdr:rowOff>
    </xdr:to>
    <xdr:sp macro="" textlink="">
      <xdr:nvSpPr>
        <xdr:cNvPr id="11" name="大かっこ 10"/>
        <xdr:cNvSpPr/>
      </xdr:nvSpPr>
      <xdr:spPr>
        <a:xfrm>
          <a:off x="4419600" y="34721800"/>
          <a:ext cx="2484905"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計画</a:t>
          </a:r>
          <a:r>
            <a:rPr kumimoji="1" lang="ja-JP" altLang="ja-JP" sz="1100">
              <a:solidFill>
                <a:schemeClr val="tx1"/>
              </a:solidFill>
              <a:effectLst/>
              <a:latin typeface="+mn-lt"/>
              <a:ea typeface="+mn-ea"/>
              <a:cs typeface="+mn-cs"/>
            </a:rPr>
            <a:t>策定等のプロセスの検討</a:t>
          </a:r>
          <a:r>
            <a:rPr kumimoji="1" lang="ja-JP" altLang="en-US" sz="1100">
              <a:solidFill>
                <a:schemeClr val="tx1"/>
              </a:solidFill>
              <a:effectLst/>
              <a:latin typeface="+mn-lt"/>
              <a:ea typeface="+mn-ea"/>
              <a:cs typeface="+mn-cs"/>
            </a:rPr>
            <a:t>を環境省の委託により実施</a:t>
          </a:r>
          <a:endParaRPr lang="ja-JP" altLang="ja-JP">
            <a:effectLst/>
          </a:endParaRPr>
        </a:p>
        <a:p>
          <a:pPr algn="l"/>
          <a:endParaRPr kumimoji="1" lang="ja-JP" altLang="en-US" sz="1100"/>
        </a:p>
      </xdr:txBody>
    </xdr:sp>
    <xdr:clientData/>
  </xdr:twoCellAnchor>
  <xdr:oneCellAnchor>
    <xdr:from>
      <xdr:col>19</xdr:col>
      <xdr:colOff>190501</xdr:colOff>
      <xdr:row>155</xdr:row>
      <xdr:rowOff>88900</xdr:rowOff>
    </xdr:from>
    <xdr:ext cx="793750" cy="371475"/>
    <xdr:sp macro="" textlink="">
      <xdr:nvSpPr>
        <xdr:cNvPr id="12" name="テキスト ボックス 11"/>
        <xdr:cNvSpPr txBox="1"/>
      </xdr:nvSpPr>
      <xdr:spPr>
        <a:xfrm>
          <a:off x="4111626" y="36379150"/>
          <a:ext cx="793750"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rPr>
            <a:t>Ａ．の例</a:t>
          </a:r>
          <a:endParaRPr kumimoji="1" lang="ja-JP" altLang="en-US" sz="1100"/>
        </a:p>
      </xdr:txBody>
    </xdr:sp>
    <xdr:clientData/>
  </xdr:oneCellAnchor>
  <xdr:twoCellAnchor>
    <xdr:from>
      <xdr:col>22</xdr:col>
      <xdr:colOff>12700</xdr:colOff>
      <xdr:row>156</xdr:row>
      <xdr:rowOff>139700</xdr:rowOff>
    </xdr:from>
    <xdr:to>
      <xdr:col>33</xdr:col>
      <xdr:colOff>201894</xdr:colOff>
      <xdr:row>157</xdr:row>
      <xdr:rowOff>316380</xdr:rowOff>
    </xdr:to>
    <xdr:sp macro="" textlink="">
      <xdr:nvSpPr>
        <xdr:cNvPr id="13" name="正方形/長方形 12"/>
        <xdr:cNvSpPr/>
      </xdr:nvSpPr>
      <xdr:spPr>
        <a:xfrm>
          <a:off x="4483100" y="36449000"/>
          <a:ext cx="2424394" cy="5322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200">
              <a:solidFill>
                <a:sysClr val="windowText" lastClr="000000"/>
              </a:solidFill>
            </a:rPr>
            <a:t>A.</a:t>
          </a:r>
          <a:r>
            <a:rPr kumimoji="1" lang="ja-JP" altLang="en-US" sz="1200">
              <a:solidFill>
                <a:sysClr val="windowText" lastClr="000000"/>
              </a:solidFill>
            </a:rPr>
            <a:t>㈱三菱地所設計</a:t>
          </a:r>
          <a:endParaRPr kumimoji="1" lang="en-US" altLang="ja-JP" sz="1200">
            <a:solidFill>
              <a:sysClr val="windowText" lastClr="000000"/>
            </a:solidFill>
          </a:endParaRPr>
        </a:p>
        <a:p>
          <a:pPr algn="ctr"/>
          <a:r>
            <a:rPr kumimoji="1" lang="en-US" altLang="ja-JP" sz="1100">
              <a:solidFill>
                <a:sysClr val="windowText" lastClr="000000"/>
              </a:solidFill>
              <a:latin typeface="+mj-ea"/>
              <a:ea typeface="+mj-ea"/>
            </a:rPr>
            <a:t>20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48840</xdr:colOff>
      <xdr:row>157</xdr:row>
      <xdr:rowOff>316379</xdr:rowOff>
    </xdr:from>
    <xdr:to>
      <xdr:col>28</xdr:col>
      <xdr:colOff>48841</xdr:colOff>
      <xdr:row>159</xdr:row>
      <xdr:rowOff>120649</xdr:rowOff>
    </xdr:to>
    <xdr:cxnSp macro="">
      <xdr:nvCxnSpPr>
        <xdr:cNvPr id="14" name="カギ線コネクタ 13"/>
        <xdr:cNvCxnSpPr>
          <a:stCxn id="13" idx="2"/>
          <a:endCxn id="15" idx="0"/>
        </xdr:cNvCxnSpPr>
      </xdr:nvCxnSpPr>
      <xdr:spPr>
        <a:xfrm rot="16200000" flipH="1">
          <a:off x="5480706" y="37239013"/>
          <a:ext cx="515470" cy="1"/>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12701</xdr:colOff>
      <xdr:row>159</xdr:row>
      <xdr:rowOff>120650</xdr:rowOff>
    </xdr:from>
    <xdr:to>
      <xdr:col>33</xdr:col>
      <xdr:colOff>201895</xdr:colOff>
      <xdr:row>160</xdr:row>
      <xdr:rowOff>330938</xdr:rowOff>
    </xdr:to>
    <xdr:sp macro="" textlink="">
      <xdr:nvSpPr>
        <xdr:cNvPr id="15" name="正方形/長方形 14"/>
        <xdr:cNvSpPr/>
      </xdr:nvSpPr>
      <xdr:spPr>
        <a:xfrm>
          <a:off x="4483101" y="37496750"/>
          <a:ext cx="2424394" cy="5658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200">
              <a:solidFill>
                <a:sysClr val="windowText" lastClr="000000"/>
              </a:solidFill>
            </a:rPr>
            <a:t>B.</a:t>
          </a:r>
          <a:r>
            <a:rPr kumimoji="1" lang="ja-JP" altLang="en-US" sz="1200">
              <a:solidFill>
                <a:sysClr val="windowText" lastClr="000000"/>
              </a:solidFill>
            </a:rPr>
            <a:t>（株）風環境リサーチ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12700</xdr:colOff>
      <xdr:row>161</xdr:row>
      <xdr:rowOff>50800</xdr:rowOff>
    </xdr:from>
    <xdr:to>
      <xdr:col>33</xdr:col>
      <xdr:colOff>186205</xdr:colOff>
      <xdr:row>163</xdr:row>
      <xdr:rowOff>24270</xdr:rowOff>
    </xdr:to>
    <xdr:sp macro="" textlink="">
      <xdr:nvSpPr>
        <xdr:cNvPr id="16" name="大かっこ 15"/>
        <xdr:cNvSpPr/>
      </xdr:nvSpPr>
      <xdr:spPr>
        <a:xfrm>
          <a:off x="4483100" y="38138100"/>
          <a:ext cx="2408705" cy="6846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受託者からの</a:t>
          </a:r>
          <a:r>
            <a:rPr lang="ja-JP" altLang="en-US">
              <a:solidFill>
                <a:sysClr val="windowText" lastClr="000000"/>
              </a:solidFill>
              <a:effectLst/>
            </a:rPr>
            <a:t>再</a:t>
          </a:r>
          <a:r>
            <a:rPr lang="ja-JP" altLang="en-US">
              <a:effectLst/>
            </a:rPr>
            <a:t>委託により、専門性の高い分野等の業務を行う。</a:t>
          </a:r>
          <a:endParaRPr lang="ja-JP" altLang="ja-JP">
            <a:effectLst/>
          </a:endParaRPr>
        </a:p>
        <a:p>
          <a:pPr algn="l"/>
          <a:endParaRPr kumimoji="1" lang="ja-JP" altLang="en-US" sz="1100"/>
        </a:p>
      </xdr:txBody>
    </xdr:sp>
    <xdr:clientData/>
  </xdr:twoCellAnchor>
  <xdr:oneCellAnchor>
    <xdr:from>
      <xdr:col>21</xdr:col>
      <xdr:colOff>123265</xdr:colOff>
      <xdr:row>158</xdr:row>
      <xdr:rowOff>190501</xdr:rowOff>
    </xdr:from>
    <xdr:ext cx="974910" cy="246530"/>
    <xdr:sp macro="" textlink="">
      <xdr:nvSpPr>
        <xdr:cNvPr id="18" name="テキスト ボックス 17"/>
        <xdr:cNvSpPr txBox="1"/>
      </xdr:nvSpPr>
      <xdr:spPr>
        <a:xfrm>
          <a:off x="4359089" y="38458589"/>
          <a:ext cx="974910"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75" zoomScaleSheetLayoutView="85" zoomScalePageLayoutView="85" workbookViewId="0">
      <selection activeCell="A131" sqref="A131:E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464</v>
      </c>
      <c r="AR2" s="687"/>
      <c r="AS2" s="68" t="str">
        <f>IF(OR(AQ2="　", AQ2=""), "", "-")</f>
        <v/>
      </c>
      <c r="AT2" s="688">
        <v>17</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95</v>
      </c>
      <c r="H5" s="623"/>
      <c r="I5" s="623"/>
      <c r="J5" s="623"/>
      <c r="K5" s="623"/>
      <c r="L5" s="623"/>
      <c r="M5" s="663" t="s">
        <v>92</v>
      </c>
      <c r="N5" s="664"/>
      <c r="O5" s="664"/>
      <c r="P5" s="664"/>
      <c r="Q5" s="664"/>
      <c r="R5" s="665"/>
      <c r="S5" s="622" t="s">
        <v>97</v>
      </c>
      <c r="T5" s="623"/>
      <c r="U5" s="623"/>
      <c r="V5" s="623"/>
      <c r="W5" s="623"/>
      <c r="X5" s="624"/>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66" customHeight="1" x14ac:dyDescent="0.15">
      <c r="A6" s="466" t="s">
        <v>4</v>
      </c>
      <c r="B6" s="467"/>
      <c r="C6" s="467"/>
      <c r="D6" s="467"/>
      <c r="E6" s="467"/>
      <c r="F6" s="467"/>
      <c r="G6" s="468" t="str">
        <f>入力規則等!F39</f>
        <v>エネルギー対策特別会計エネルギー需給勘定</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546</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530</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t="s">
        <v>479</v>
      </c>
      <c r="Q13" s="185"/>
      <c r="R13" s="185"/>
      <c r="S13" s="185"/>
      <c r="T13" s="185"/>
      <c r="U13" s="185"/>
      <c r="V13" s="186"/>
      <c r="W13" s="184">
        <v>220</v>
      </c>
      <c r="X13" s="185"/>
      <c r="Y13" s="185"/>
      <c r="Z13" s="185"/>
      <c r="AA13" s="185"/>
      <c r="AB13" s="185"/>
      <c r="AC13" s="186"/>
      <c r="AD13" s="184">
        <v>220</v>
      </c>
      <c r="AE13" s="185"/>
      <c r="AF13" s="185"/>
      <c r="AG13" s="185"/>
      <c r="AH13" s="185"/>
      <c r="AI13" s="185"/>
      <c r="AJ13" s="186"/>
      <c r="AK13" s="184" t="s">
        <v>479</v>
      </c>
      <c r="AL13" s="185"/>
      <c r="AM13" s="185"/>
      <c r="AN13" s="185"/>
      <c r="AO13" s="185"/>
      <c r="AP13" s="185"/>
      <c r="AQ13" s="186"/>
      <c r="AR13" s="198" t="s">
        <v>479</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t="s">
        <v>479</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7">
        <f>SUM(P13:V17)</f>
        <v>0</v>
      </c>
      <c r="Q18" s="658"/>
      <c r="R18" s="658"/>
      <c r="S18" s="658"/>
      <c r="T18" s="658"/>
      <c r="U18" s="658"/>
      <c r="V18" s="659"/>
      <c r="W18" s="657">
        <f>SUM(W13:AC17)</f>
        <v>220</v>
      </c>
      <c r="X18" s="658"/>
      <c r="Y18" s="658"/>
      <c r="Z18" s="658"/>
      <c r="AA18" s="658"/>
      <c r="AB18" s="658"/>
      <c r="AC18" s="659"/>
      <c r="AD18" s="657">
        <f t="shared" ref="AD18" si="0">SUM(AD13:AJ17)</f>
        <v>220</v>
      </c>
      <c r="AE18" s="658"/>
      <c r="AF18" s="658"/>
      <c r="AG18" s="658"/>
      <c r="AH18" s="658"/>
      <c r="AI18" s="658"/>
      <c r="AJ18" s="659"/>
      <c r="AK18" s="657">
        <f t="shared" ref="AK18" si="1">SUM(AK13:AQ17)</f>
        <v>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t="s">
        <v>479</v>
      </c>
      <c r="Q19" s="185"/>
      <c r="R19" s="185"/>
      <c r="S19" s="185"/>
      <c r="T19" s="185"/>
      <c r="U19" s="185"/>
      <c r="V19" s="186"/>
      <c r="W19" s="184">
        <v>202</v>
      </c>
      <c r="X19" s="185"/>
      <c r="Y19" s="185"/>
      <c r="Z19" s="185"/>
      <c r="AA19" s="185"/>
      <c r="AB19" s="185"/>
      <c r="AC19" s="186"/>
      <c r="AD19" s="184">
        <v>194</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f>IF(W18=0, "-", W19/W18)</f>
        <v>0.91818181818181821</v>
      </c>
      <c r="X20" s="661"/>
      <c r="Y20" s="661"/>
      <c r="Z20" s="661"/>
      <c r="AA20" s="661"/>
      <c r="AB20" s="661"/>
      <c r="AC20" s="661"/>
      <c r="AD20" s="661">
        <f>IF(AD18=0, "-", AD19/AD18)</f>
        <v>0.88181818181818183</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28" t="s">
        <v>533</v>
      </c>
      <c r="Q23" s="243"/>
      <c r="R23" s="243"/>
      <c r="S23" s="243"/>
      <c r="T23" s="243"/>
      <c r="U23" s="243"/>
      <c r="V23" s="243"/>
      <c r="W23" s="243"/>
      <c r="X23" s="244"/>
      <c r="Y23" s="237" t="s">
        <v>14</v>
      </c>
      <c r="Z23" s="238"/>
      <c r="AA23" s="239"/>
      <c r="AB23" s="176" t="s">
        <v>481</v>
      </c>
      <c r="AC23" s="177"/>
      <c r="AD23" s="177"/>
      <c r="AE23" s="97" t="s">
        <v>479</v>
      </c>
      <c r="AF23" s="98"/>
      <c r="AG23" s="98"/>
      <c r="AH23" s="98"/>
      <c r="AI23" s="99"/>
      <c r="AJ23" s="97" t="s">
        <v>479</v>
      </c>
      <c r="AK23" s="98"/>
      <c r="AL23" s="98"/>
      <c r="AM23" s="98"/>
      <c r="AN23" s="99"/>
      <c r="AO23" s="97" t="s">
        <v>479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481</v>
      </c>
      <c r="AC24" s="206"/>
      <c r="AD24" s="206"/>
      <c r="AE24" s="97" t="s">
        <v>479</v>
      </c>
      <c r="AF24" s="98"/>
      <c r="AG24" s="98"/>
      <c r="AH24" s="98"/>
      <c r="AI24" s="99"/>
      <c r="AJ24" s="97" t="s">
        <v>479</v>
      </c>
      <c r="AK24" s="98"/>
      <c r="AL24" s="98"/>
      <c r="AM24" s="98"/>
      <c r="AN24" s="99"/>
      <c r="AO24" s="97" t="s">
        <v>479</v>
      </c>
      <c r="AP24" s="98"/>
      <c r="AQ24" s="98"/>
      <c r="AR24" s="98"/>
      <c r="AS24" s="99"/>
      <c r="AT24" s="97">
        <v>474034</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t="s">
        <v>479</v>
      </c>
      <c r="AK25" s="98"/>
      <c r="AL25" s="98"/>
      <c r="AM25" s="98"/>
      <c r="AN25" s="99"/>
      <c r="AO25" s="97" t="s">
        <v>479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t="s">
        <v>478</v>
      </c>
      <c r="AF68" s="98"/>
      <c r="AG68" s="98"/>
      <c r="AH68" s="98"/>
      <c r="AI68" s="99"/>
      <c r="AJ68" s="97">
        <v>13</v>
      </c>
      <c r="AK68" s="98"/>
      <c r="AL68" s="98"/>
      <c r="AM68" s="98"/>
      <c r="AN68" s="99"/>
      <c r="AO68" s="97">
        <v>11</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478</v>
      </c>
      <c r="AF69" s="98"/>
      <c r="AG69" s="98"/>
      <c r="AH69" s="98"/>
      <c r="AI69" s="99"/>
      <c r="AJ69" s="97">
        <v>13</v>
      </c>
      <c r="AK69" s="98"/>
      <c r="AL69" s="98"/>
      <c r="AM69" s="98"/>
      <c r="AN69" s="99"/>
      <c r="AO69" s="97">
        <v>12</v>
      </c>
      <c r="AP69" s="98"/>
      <c r="AQ69" s="98"/>
      <c r="AR69" s="98"/>
      <c r="AS69" s="99"/>
      <c r="AT69" s="97" t="s">
        <v>479</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4" t="s">
        <v>17</v>
      </c>
      <c r="Z83" s="545"/>
      <c r="AA83" s="546"/>
      <c r="AB83" s="673" t="s">
        <v>531</v>
      </c>
      <c r="AC83" s="124"/>
      <c r="AD83" s="125"/>
      <c r="AE83" s="214" t="s">
        <v>479</v>
      </c>
      <c r="AF83" s="215"/>
      <c r="AG83" s="215"/>
      <c r="AH83" s="215"/>
      <c r="AI83" s="215"/>
      <c r="AJ83" s="214">
        <v>15</v>
      </c>
      <c r="AK83" s="215"/>
      <c r="AL83" s="215"/>
      <c r="AM83" s="215"/>
      <c r="AN83" s="215"/>
      <c r="AO83" s="214">
        <v>18</v>
      </c>
      <c r="AP83" s="215"/>
      <c r="AQ83" s="215"/>
      <c r="AR83" s="215"/>
      <c r="AS83" s="215"/>
      <c r="AT83" s="97" t="s">
        <v>479</v>
      </c>
      <c r="AU83" s="98"/>
      <c r="AV83" s="98"/>
      <c r="AW83" s="98"/>
      <c r="AX83" s="358"/>
    </row>
    <row r="84" spans="1:60" ht="25.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531</v>
      </c>
      <c r="AC84" s="101"/>
      <c r="AD84" s="102"/>
      <c r="AE84" s="100" t="s">
        <v>479</v>
      </c>
      <c r="AF84" s="101"/>
      <c r="AG84" s="101"/>
      <c r="AH84" s="101"/>
      <c r="AI84" s="102"/>
      <c r="AJ84" s="100" t="s">
        <v>485</v>
      </c>
      <c r="AK84" s="101"/>
      <c r="AL84" s="101"/>
      <c r="AM84" s="101"/>
      <c r="AN84" s="102"/>
      <c r="AO84" s="100" t="s">
        <v>486</v>
      </c>
      <c r="AP84" s="101"/>
      <c r="AQ84" s="101"/>
      <c r="AR84" s="101"/>
      <c r="AS84" s="102"/>
      <c r="AT84" s="100" t="s">
        <v>479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3.75" customHeight="1" x14ac:dyDescent="0.15">
      <c r="A98" s="609"/>
      <c r="B98" s="610"/>
      <c r="C98" s="541" t="s">
        <v>529</v>
      </c>
      <c r="D98" s="542"/>
      <c r="E98" s="542"/>
      <c r="F98" s="542"/>
      <c r="G98" s="542"/>
      <c r="H98" s="542"/>
      <c r="I98" s="542"/>
      <c r="J98" s="542"/>
      <c r="K98" s="543"/>
      <c r="L98" s="184" t="s">
        <v>479</v>
      </c>
      <c r="M98" s="185"/>
      <c r="N98" s="185"/>
      <c r="O98" s="185"/>
      <c r="P98" s="185"/>
      <c r="Q98" s="186"/>
      <c r="R98" s="184" t="s">
        <v>479</v>
      </c>
      <c r="S98" s="185"/>
      <c r="T98" s="185"/>
      <c r="U98" s="185"/>
      <c r="V98" s="185"/>
      <c r="W98" s="186"/>
      <c r="X98" s="71" t="s">
        <v>551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3.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477</v>
      </c>
      <c r="AE108" s="352"/>
      <c r="AF108" s="352"/>
      <c r="AG108" s="348" t="s">
        <v>543</v>
      </c>
      <c r="AH108" s="349"/>
      <c r="AI108" s="349"/>
      <c r="AJ108" s="349"/>
      <c r="AK108" s="349"/>
      <c r="AL108" s="349"/>
      <c r="AM108" s="349"/>
      <c r="AN108" s="349"/>
      <c r="AO108" s="349"/>
      <c r="AP108" s="349"/>
      <c r="AQ108" s="349"/>
      <c r="AR108" s="349"/>
      <c r="AS108" s="349"/>
      <c r="AT108" s="349"/>
      <c r="AU108" s="349"/>
      <c r="AV108" s="349"/>
      <c r="AW108" s="349"/>
      <c r="AX108" s="350"/>
    </row>
    <row r="109" spans="1:50" ht="51"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477</v>
      </c>
      <c r="AE109" s="303"/>
      <c r="AF109" s="303"/>
      <c r="AG109" s="282" t="s">
        <v>535</v>
      </c>
      <c r="AH109" s="259"/>
      <c r="AI109" s="259"/>
      <c r="AJ109" s="259"/>
      <c r="AK109" s="259"/>
      <c r="AL109" s="259"/>
      <c r="AM109" s="259"/>
      <c r="AN109" s="259"/>
      <c r="AO109" s="259"/>
      <c r="AP109" s="259"/>
      <c r="AQ109" s="259"/>
      <c r="AR109" s="259"/>
      <c r="AS109" s="259"/>
      <c r="AT109" s="259"/>
      <c r="AU109" s="259"/>
      <c r="AV109" s="259"/>
      <c r="AW109" s="259"/>
      <c r="AX109" s="283"/>
    </row>
    <row r="110" spans="1:50" ht="39.7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477</v>
      </c>
      <c r="AE110" s="333"/>
      <c r="AF110" s="333"/>
      <c r="AG110" s="342" t="s">
        <v>536</v>
      </c>
      <c r="AH110" s="247"/>
      <c r="AI110" s="247"/>
      <c r="AJ110" s="247"/>
      <c r="AK110" s="247"/>
      <c r="AL110" s="247"/>
      <c r="AM110" s="247"/>
      <c r="AN110" s="247"/>
      <c r="AO110" s="247"/>
      <c r="AP110" s="247"/>
      <c r="AQ110" s="247"/>
      <c r="AR110" s="247"/>
      <c r="AS110" s="247"/>
      <c r="AT110" s="247"/>
      <c r="AU110" s="247"/>
      <c r="AV110" s="247"/>
      <c r="AW110" s="247"/>
      <c r="AX110" s="328"/>
    </row>
    <row r="111" spans="1:50" ht="40.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477</v>
      </c>
      <c r="AE111" s="277"/>
      <c r="AF111" s="277"/>
      <c r="AG111" s="279" t="s">
        <v>537</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648"/>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46" t="s">
        <v>477</v>
      </c>
      <c r="AE113" s="303"/>
      <c r="AF113" s="303"/>
      <c r="AG113" s="282" t="s">
        <v>538</v>
      </c>
      <c r="AH113" s="259"/>
      <c r="AI113" s="259"/>
      <c r="AJ113" s="259"/>
      <c r="AK113" s="259"/>
      <c r="AL113" s="259"/>
      <c r="AM113" s="259"/>
      <c r="AN113" s="259"/>
      <c r="AO113" s="259"/>
      <c r="AP113" s="259"/>
      <c r="AQ113" s="259"/>
      <c r="AR113" s="259"/>
      <c r="AS113" s="259"/>
      <c r="AT113" s="259"/>
      <c r="AU113" s="259"/>
      <c r="AV113" s="259"/>
      <c r="AW113" s="259"/>
      <c r="AX113" s="283"/>
    </row>
    <row r="114" spans="1:64" ht="41.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477</v>
      </c>
      <c r="AE114" s="303"/>
      <c r="AF114" s="303"/>
      <c r="AG114" s="282" t="s">
        <v>539</v>
      </c>
      <c r="AH114" s="259"/>
      <c r="AI114" s="259"/>
      <c r="AJ114" s="259"/>
      <c r="AK114" s="259"/>
      <c r="AL114" s="259"/>
      <c r="AM114" s="259"/>
      <c r="AN114" s="259"/>
      <c r="AO114" s="259"/>
      <c r="AP114" s="259"/>
      <c r="AQ114" s="259"/>
      <c r="AR114" s="259"/>
      <c r="AS114" s="259"/>
      <c r="AT114" s="259"/>
      <c r="AU114" s="259"/>
      <c r="AV114" s="259"/>
      <c r="AW114" s="259"/>
      <c r="AX114" s="283"/>
    </row>
    <row r="115" spans="1:64" ht="5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477</v>
      </c>
      <c r="AE115" s="303"/>
      <c r="AF115" s="303"/>
      <c r="AG115" s="282" t="s">
        <v>540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487</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2.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3" t="s">
        <v>542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72.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t="s">
        <v>534</v>
      </c>
      <c r="AH118" s="280"/>
      <c r="AI118" s="280"/>
      <c r="AJ118" s="280"/>
      <c r="AK118" s="280"/>
      <c r="AL118" s="280"/>
      <c r="AM118" s="280"/>
      <c r="AN118" s="280"/>
      <c r="AO118" s="280"/>
      <c r="AP118" s="280"/>
      <c r="AQ118" s="280"/>
      <c r="AR118" s="280"/>
      <c r="AS118" s="280"/>
      <c r="AT118" s="280"/>
      <c r="AU118" s="280"/>
      <c r="AV118" s="280"/>
      <c r="AW118" s="280"/>
      <c r="AX118" s="281"/>
    </row>
    <row r="119" spans="1:64" ht="49.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477</v>
      </c>
      <c r="AE119" s="354"/>
      <c r="AF119" s="354"/>
      <c r="AG119" s="282" t="s">
        <v>544</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282" t="s">
        <v>541</v>
      </c>
      <c r="AH120" s="259"/>
      <c r="AI120" s="259"/>
      <c r="AJ120" s="259"/>
      <c r="AK120" s="259"/>
      <c r="AL120" s="259"/>
      <c r="AM120" s="259"/>
      <c r="AN120" s="259"/>
      <c r="AO120" s="259"/>
      <c r="AP120" s="259"/>
      <c r="AQ120" s="259"/>
      <c r="AR120" s="259"/>
      <c r="AS120" s="259"/>
      <c r="AT120" s="259"/>
      <c r="AU120" s="259"/>
      <c r="AV120" s="259"/>
      <c r="AW120" s="259"/>
      <c r="AX120" s="283"/>
    </row>
    <row r="121" spans="1:64" ht="76.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477</v>
      </c>
      <c r="AE121" s="303"/>
      <c r="AF121" s="303"/>
      <c r="AG121" s="342" t="s">
        <v>528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t="s">
        <v>479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479</v>
      </c>
      <c r="D124" s="285"/>
      <c r="E124" s="285"/>
      <c r="F124" s="285"/>
      <c r="G124" s="285"/>
      <c r="H124" s="285"/>
      <c r="I124" s="285"/>
      <c r="J124" s="285"/>
      <c r="K124" s="285"/>
      <c r="L124" s="285"/>
      <c r="M124" s="285"/>
      <c r="N124" s="285"/>
      <c r="O124" s="286"/>
      <c r="P124" s="293" t="s">
        <v>479</v>
      </c>
      <c r="Q124" s="293"/>
      <c r="R124" s="293"/>
      <c r="S124" s="294"/>
      <c r="T124" s="258" t="s">
        <v>488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479</v>
      </c>
      <c r="D125" s="288"/>
      <c r="E125" s="288"/>
      <c r="F125" s="288"/>
      <c r="G125" s="288"/>
      <c r="H125" s="288"/>
      <c r="I125" s="288"/>
      <c r="J125" s="288"/>
      <c r="K125" s="288"/>
      <c r="L125" s="288"/>
      <c r="M125" s="288"/>
      <c r="N125" s="288"/>
      <c r="O125" s="289"/>
      <c r="P125" s="295" t="s">
        <v>479</v>
      </c>
      <c r="Q125" s="295"/>
      <c r="R125" s="295"/>
      <c r="S125" s="296"/>
      <c r="T125" s="561" t="s">
        <v>479</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489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490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8" customHeight="1" thickBot="1" x14ac:dyDescent="0.2">
      <c r="A129" s="431" t="s">
        <v>547</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48" customHeight="1" thickBot="1" x14ac:dyDescent="0.2">
      <c r="A131" s="391" t="s">
        <v>552</v>
      </c>
      <c r="B131" s="392"/>
      <c r="C131" s="392"/>
      <c r="D131" s="392"/>
      <c r="E131" s="393"/>
      <c r="F131" s="424" t="s">
        <v>548</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51" customHeight="1" thickBot="1" x14ac:dyDescent="0.2">
      <c r="A133" s="558" t="s">
        <v>550</v>
      </c>
      <c r="B133" s="559"/>
      <c r="C133" s="559"/>
      <c r="D133" s="559"/>
      <c r="E133" s="560"/>
      <c r="F133" s="427" t="s">
        <v>549</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0.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479</v>
      </c>
      <c r="H137" s="550"/>
      <c r="I137" s="550"/>
      <c r="J137" s="550"/>
      <c r="K137" s="550"/>
      <c r="L137" s="550"/>
      <c r="M137" s="550"/>
      <c r="N137" s="550"/>
      <c r="O137" s="550"/>
      <c r="P137" s="551"/>
      <c r="Q137" s="320" t="s">
        <v>225</v>
      </c>
      <c r="R137" s="320"/>
      <c r="S137" s="320"/>
      <c r="T137" s="320"/>
      <c r="U137" s="320"/>
      <c r="V137" s="320"/>
      <c r="W137" s="549" t="s">
        <v>479</v>
      </c>
      <c r="X137" s="550"/>
      <c r="Y137" s="550"/>
      <c r="Z137" s="550"/>
      <c r="AA137" s="550"/>
      <c r="AB137" s="550"/>
      <c r="AC137" s="550"/>
      <c r="AD137" s="550"/>
      <c r="AE137" s="550"/>
      <c r="AF137" s="551"/>
      <c r="AG137" s="320" t="s">
        <v>226</v>
      </c>
      <c r="AH137" s="320"/>
      <c r="AI137" s="320"/>
      <c r="AJ137" s="320"/>
      <c r="AK137" s="320"/>
      <c r="AL137" s="320"/>
      <c r="AM137" s="521" t="s">
        <v>479</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t="s">
        <v>491</v>
      </c>
      <c r="H138" s="318"/>
      <c r="I138" s="318"/>
      <c r="J138" s="318"/>
      <c r="K138" s="318"/>
      <c r="L138" s="318"/>
      <c r="M138" s="318"/>
      <c r="N138" s="318"/>
      <c r="O138" s="318"/>
      <c r="P138" s="319"/>
      <c r="Q138" s="430" t="s">
        <v>228</v>
      </c>
      <c r="R138" s="430"/>
      <c r="S138" s="430"/>
      <c r="T138" s="430"/>
      <c r="U138" s="430"/>
      <c r="V138" s="430"/>
      <c r="W138" s="317" t="s">
        <v>532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493</v>
      </c>
      <c r="H180" s="363"/>
      <c r="I180" s="363"/>
      <c r="J180" s="363"/>
      <c r="K180" s="364"/>
      <c r="L180" s="365" t="s">
        <v>498</v>
      </c>
      <c r="M180" s="366"/>
      <c r="N180" s="366"/>
      <c r="O180" s="366"/>
      <c r="P180" s="366"/>
      <c r="Q180" s="366"/>
      <c r="R180" s="366"/>
      <c r="S180" s="366"/>
      <c r="T180" s="366"/>
      <c r="U180" s="366"/>
      <c r="V180" s="366"/>
      <c r="W180" s="366"/>
      <c r="X180" s="367"/>
      <c r="Y180" s="397">
        <v>11</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t="s">
        <v>494</v>
      </c>
      <c r="H181" s="413"/>
      <c r="I181" s="413"/>
      <c r="J181" s="413"/>
      <c r="K181" s="414"/>
      <c r="L181" s="415" t="s">
        <v>499</v>
      </c>
      <c r="M181" s="416"/>
      <c r="N181" s="416"/>
      <c r="O181" s="416"/>
      <c r="P181" s="416"/>
      <c r="Q181" s="416"/>
      <c r="R181" s="416"/>
      <c r="S181" s="416"/>
      <c r="T181" s="416"/>
      <c r="U181" s="416"/>
      <c r="V181" s="416"/>
      <c r="W181" s="416"/>
      <c r="X181" s="417"/>
      <c r="Y181" s="418">
        <v>3.7</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t="s">
        <v>495</v>
      </c>
      <c r="H182" s="413"/>
      <c r="I182" s="413"/>
      <c r="J182" s="413"/>
      <c r="K182" s="414"/>
      <c r="L182" s="415" t="s">
        <v>502</v>
      </c>
      <c r="M182" s="416"/>
      <c r="N182" s="416"/>
      <c r="O182" s="416"/>
      <c r="P182" s="416"/>
      <c r="Q182" s="416"/>
      <c r="R182" s="416"/>
      <c r="S182" s="416"/>
      <c r="T182" s="416"/>
      <c r="U182" s="416"/>
      <c r="V182" s="416"/>
      <c r="W182" s="416"/>
      <c r="X182" s="417"/>
      <c r="Y182" s="418">
        <v>2.2000000000000002</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t="s">
        <v>504</v>
      </c>
      <c r="H183" s="413"/>
      <c r="I183" s="413"/>
      <c r="J183" s="413"/>
      <c r="K183" s="414"/>
      <c r="L183" s="415"/>
      <c r="M183" s="416"/>
      <c r="N183" s="416"/>
      <c r="O183" s="416"/>
      <c r="P183" s="416"/>
      <c r="Q183" s="416"/>
      <c r="R183" s="416"/>
      <c r="S183" s="416"/>
      <c r="T183" s="416"/>
      <c r="U183" s="416"/>
      <c r="V183" s="416"/>
      <c r="W183" s="416"/>
      <c r="X183" s="417"/>
      <c r="Y183" s="418">
        <v>1.6</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t="s">
        <v>496</v>
      </c>
      <c r="H184" s="413"/>
      <c r="I184" s="413"/>
      <c r="J184" s="413"/>
      <c r="K184" s="414"/>
      <c r="L184" s="415" t="s">
        <v>500</v>
      </c>
      <c r="M184" s="416"/>
      <c r="N184" s="416"/>
      <c r="O184" s="416"/>
      <c r="P184" s="416"/>
      <c r="Q184" s="416"/>
      <c r="R184" s="416"/>
      <c r="S184" s="416"/>
      <c r="T184" s="416"/>
      <c r="U184" s="416"/>
      <c r="V184" s="416"/>
      <c r="W184" s="416"/>
      <c r="X184" s="417"/>
      <c r="Y184" s="418">
        <v>1.5</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20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1"/>
      <c r="B191" s="372"/>
      <c r="C191" s="372"/>
      <c r="D191" s="372"/>
      <c r="E191" s="372"/>
      <c r="F191" s="373"/>
      <c r="G191" s="377" t="s">
        <v>501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493</v>
      </c>
      <c r="H193" s="363"/>
      <c r="I193" s="363"/>
      <c r="J193" s="363"/>
      <c r="K193" s="364"/>
      <c r="L193" s="365" t="s">
        <v>503</v>
      </c>
      <c r="M193" s="366"/>
      <c r="N193" s="366"/>
      <c r="O193" s="366"/>
      <c r="P193" s="366"/>
      <c r="Q193" s="366"/>
      <c r="R193" s="366"/>
      <c r="S193" s="366"/>
      <c r="T193" s="366"/>
      <c r="U193" s="366"/>
      <c r="V193" s="366"/>
      <c r="W193" s="366"/>
      <c r="X193" s="367"/>
      <c r="Y193" s="397">
        <v>1.2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t="s">
        <v>497</v>
      </c>
      <c r="H194" s="413"/>
      <c r="I194" s="413"/>
      <c r="J194" s="413"/>
      <c r="K194" s="414"/>
      <c r="L194" s="415"/>
      <c r="M194" s="416"/>
      <c r="N194" s="416"/>
      <c r="O194" s="416"/>
      <c r="P194" s="416"/>
      <c r="Q194" s="416"/>
      <c r="R194" s="416"/>
      <c r="S194" s="416"/>
      <c r="T194" s="416"/>
      <c r="U194" s="416"/>
      <c r="V194" s="416"/>
      <c r="W194" s="416"/>
      <c r="X194" s="417"/>
      <c r="Y194" s="418">
        <v>0.8</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t="s">
        <v>505</v>
      </c>
      <c r="H195" s="413"/>
      <c r="I195" s="413"/>
      <c r="J195" s="413"/>
      <c r="K195" s="414"/>
      <c r="L195" s="415" t="s">
        <v>545</v>
      </c>
      <c r="M195" s="416"/>
      <c r="N195" s="416"/>
      <c r="O195" s="416"/>
      <c r="P195" s="416"/>
      <c r="Q195" s="416"/>
      <c r="R195" s="416"/>
      <c r="S195" s="416"/>
      <c r="T195" s="416"/>
      <c r="U195" s="416"/>
      <c r="V195" s="416"/>
      <c r="W195" s="416"/>
      <c r="X195" s="417"/>
      <c r="Y195" s="418">
        <v>0.3</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x14ac:dyDescent="0.15">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2.2999999999999998</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3.75" customHeight="1" x14ac:dyDescent="0.15">
      <c r="A236" s="574">
        <v>1</v>
      </c>
      <c r="B236" s="574">
        <v>1</v>
      </c>
      <c r="C236" s="575" t="s">
        <v>506</v>
      </c>
      <c r="D236" s="576"/>
      <c r="E236" s="576"/>
      <c r="F236" s="576"/>
      <c r="G236" s="576"/>
      <c r="H236" s="576"/>
      <c r="I236" s="576"/>
      <c r="J236" s="576"/>
      <c r="K236" s="576"/>
      <c r="L236" s="576"/>
      <c r="M236" s="575" t="s">
        <v>507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19.899999999999999</v>
      </c>
      <c r="AL236" s="578"/>
      <c r="AM236" s="578"/>
      <c r="AN236" s="578"/>
      <c r="AO236" s="578"/>
      <c r="AP236" s="579"/>
      <c r="AQ236" s="575" t="s">
        <v>527</v>
      </c>
      <c r="AR236" s="576"/>
      <c r="AS236" s="576"/>
      <c r="AT236" s="576"/>
      <c r="AU236" s="577" t="s">
        <v>479</v>
      </c>
      <c r="AV236" s="578"/>
      <c r="AW236" s="578"/>
      <c r="AX236" s="579"/>
    </row>
    <row r="237" spans="1:50" ht="33.75" customHeight="1" x14ac:dyDescent="0.15">
      <c r="A237" s="574">
        <v>2</v>
      </c>
      <c r="B237" s="574">
        <v>1</v>
      </c>
      <c r="C237" s="575" t="s">
        <v>518</v>
      </c>
      <c r="D237" s="576"/>
      <c r="E237" s="576"/>
      <c r="F237" s="576"/>
      <c r="G237" s="576"/>
      <c r="H237" s="576"/>
      <c r="I237" s="576"/>
      <c r="J237" s="576"/>
      <c r="K237" s="576"/>
      <c r="L237" s="576"/>
      <c r="M237" s="575" t="s">
        <v>508</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19.8</v>
      </c>
      <c r="AL237" s="578"/>
      <c r="AM237" s="578"/>
      <c r="AN237" s="578"/>
      <c r="AO237" s="578"/>
      <c r="AP237" s="579"/>
      <c r="AQ237" s="575" t="s">
        <v>527</v>
      </c>
      <c r="AR237" s="576"/>
      <c r="AS237" s="576"/>
      <c r="AT237" s="576"/>
      <c r="AU237" s="577" t="s">
        <v>479</v>
      </c>
      <c r="AV237" s="578"/>
      <c r="AW237" s="578"/>
      <c r="AX237" s="579"/>
    </row>
    <row r="238" spans="1:50" ht="33.75" customHeight="1" x14ac:dyDescent="0.15">
      <c r="A238" s="574">
        <v>3</v>
      </c>
      <c r="B238" s="574">
        <v>1</v>
      </c>
      <c r="C238" s="575" t="s">
        <v>519</v>
      </c>
      <c r="D238" s="576"/>
      <c r="E238" s="576"/>
      <c r="F238" s="576"/>
      <c r="G238" s="576"/>
      <c r="H238" s="576"/>
      <c r="I238" s="576"/>
      <c r="J238" s="576"/>
      <c r="K238" s="576"/>
      <c r="L238" s="576"/>
      <c r="M238" s="685" t="s">
        <v>509</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7">
        <v>19.399999999999999</v>
      </c>
      <c r="AL238" s="578"/>
      <c r="AM238" s="578"/>
      <c r="AN238" s="578"/>
      <c r="AO238" s="578"/>
      <c r="AP238" s="579"/>
      <c r="AQ238" s="575" t="s">
        <v>527</v>
      </c>
      <c r="AR238" s="576"/>
      <c r="AS238" s="576"/>
      <c r="AT238" s="576"/>
      <c r="AU238" s="577" t="s">
        <v>479</v>
      </c>
      <c r="AV238" s="578"/>
      <c r="AW238" s="578"/>
      <c r="AX238" s="579"/>
    </row>
    <row r="239" spans="1:50" ht="33.75" customHeight="1" x14ac:dyDescent="0.15">
      <c r="A239" s="574">
        <v>4</v>
      </c>
      <c r="B239" s="574">
        <v>1</v>
      </c>
      <c r="C239" s="575" t="s">
        <v>520</v>
      </c>
      <c r="D239" s="576"/>
      <c r="E239" s="576"/>
      <c r="F239" s="576"/>
      <c r="G239" s="576"/>
      <c r="H239" s="576"/>
      <c r="I239" s="576"/>
      <c r="J239" s="576"/>
      <c r="K239" s="576"/>
      <c r="L239" s="576"/>
      <c r="M239" s="575" t="s">
        <v>510</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18.5</v>
      </c>
      <c r="AL239" s="578"/>
      <c r="AM239" s="578"/>
      <c r="AN239" s="578"/>
      <c r="AO239" s="578"/>
      <c r="AP239" s="579"/>
      <c r="AQ239" s="575" t="s">
        <v>527</v>
      </c>
      <c r="AR239" s="576"/>
      <c r="AS239" s="576"/>
      <c r="AT239" s="576"/>
      <c r="AU239" s="577" t="s">
        <v>479</v>
      </c>
      <c r="AV239" s="578"/>
      <c r="AW239" s="578"/>
      <c r="AX239" s="579"/>
    </row>
    <row r="240" spans="1:50" ht="33.75" customHeight="1" x14ac:dyDescent="0.15">
      <c r="A240" s="574">
        <v>5</v>
      </c>
      <c r="B240" s="574">
        <v>1</v>
      </c>
      <c r="C240" s="575" t="s">
        <v>521</v>
      </c>
      <c r="D240" s="576"/>
      <c r="E240" s="576"/>
      <c r="F240" s="576"/>
      <c r="G240" s="576"/>
      <c r="H240" s="576"/>
      <c r="I240" s="576"/>
      <c r="J240" s="576"/>
      <c r="K240" s="576"/>
      <c r="L240" s="576"/>
      <c r="M240" s="575" t="s">
        <v>511</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18.399999999999999</v>
      </c>
      <c r="AL240" s="578"/>
      <c r="AM240" s="578"/>
      <c r="AN240" s="578"/>
      <c r="AO240" s="578"/>
      <c r="AP240" s="579"/>
      <c r="AQ240" s="575" t="s">
        <v>527</v>
      </c>
      <c r="AR240" s="576"/>
      <c r="AS240" s="576"/>
      <c r="AT240" s="576"/>
      <c r="AU240" s="577" t="s">
        <v>479</v>
      </c>
      <c r="AV240" s="578"/>
      <c r="AW240" s="578"/>
      <c r="AX240" s="579"/>
    </row>
    <row r="241" spans="1:50" ht="33.75" customHeight="1" x14ac:dyDescent="0.15">
      <c r="A241" s="574">
        <v>6</v>
      </c>
      <c r="B241" s="574">
        <v>1</v>
      </c>
      <c r="C241" s="575" t="s">
        <v>522</v>
      </c>
      <c r="D241" s="576"/>
      <c r="E241" s="576"/>
      <c r="F241" s="576"/>
      <c r="G241" s="576"/>
      <c r="H241" s="576"/>
      <c r="I241" s="576"/>
      <c r="J241" s="576"/>
      <c r="K241" s="576"/>
      <c r="L241" s="576"/>
      <c r="M241" s="575" t="s">
        <v>512</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17.8</v>
      </c>
      <c r="AL241" s="578"/>
      <c r="AM241" s="578"/>
      <c r="AN241" s="578"/>
      <c r="AO241" s="578"/>
      <c r="AP241" s="579"/>
      <c r="AQ241" s="575" t="s">
        <v>527</v>
      </c>
      <c r="AR241" s="576"/>
      <c r="AS241" s="576"/>
      <c r="AT241" s="576"/>
      <c r="AU241" s="577" t="s">
        <v>479</v>
      </c>
      <c r="AV241" s="578"/>
      <c r="AW241" s="578"/>
      <c r="AX241" s="579"/>
    </row>
    <row r="242" spans="1:50" ht="33.75" customHeight="1" x14ac:dyDescent="0.15">
      <c r="A242" s="574">
        <v>7</v>
      </c>
      <c r="B242" s="574">
        <v>1</v>
      </c>
      <c r="C242" s="575" t="s">
        <v>523</v>
      </c>
      <c r="D242" s="576"/>
      <c r="E242" s="576"/>
      <c r="F242" s="576"/>
      <c r="G242" s="576"/>
      <c r="H242" s="576"/>
      <c r="I242" s="576"/>
      <c r="J242" s="576"/>
      <c r="K242" s="576"/>
      <c r="L242" s="576"/>
      <c r="M242" s="575" t="s">
        <v>513</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17.7</v>
      </c>
      <c r="AL242" s="578"/>
      <c r="AM242" s="578"/>
      <c r="AN242" s="578"/>
      <c r="AO242" s="578"/>
      <c r="AP242" s="579"/>
      <c r="AQ242" s="575" t="s">
        <v>527</v>
      </c>
      <c r="AR242" s="576"/>
      <c r="AS242" s="576"/>
      <c r="AT242" s="576"/>
      <c r="AU242" s="577" t="s">
        <v>479</v>
      </c>
      <c r="AV242" s="578"/>
      <c r="AW242" s="578"/>
      <c r="AX242" s="579"/>
    </row>
    <row r="243" spans="1:50" ht="33.75" customHeight="1" x14ac:dyDescent="0.15">
      <c r="A243" s="574">
        <v>8</v>
      </c>
      <c r="B243" s="574">
        <v>1</v>
      </c>
      <c r="C243" s="575" t="s">
        <v>524</v>
      </c>
      <c r="D243" s="576"/>
      <c r="E243" s="576"/>
      <c r="F243" s="576"/>
      <c r="G243" s="576"/>
      <c r="H243" s="576"/>
      <c r="I243" s="576"/>
      <c r="J243" s="576"/>
      <c r="K243" s="576"/>
      <c r="L243" s="576"/>
      <c r="M243" s="575" t="s">
        <v>514</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17.2</v>
      </c>
      <c r="AL243" s="578"/>
      <c r="AM243" s="578"/>
      <c r="AN243" s="578"/>
      <c r="AO243" s="578"/>
      <c r="AP243" s="579"/>
      <c r="AQ243" s="575" t="s">
        <v>527</v>
      </c>
      <c r="AR243" s="576"/>
      <c r="AS243" s="576"/>
      <c r="AT243" s="576"/>
      <c r="AU243" s="577" t="s">
        <v>479</v>
      </c>
      <c r="AV243" s="578"/>
      <c r="AW243" s="578"/>
      <c r="AX243" s="579"/>
    </row>
    <row r="244" spans="1:50" ht="33.75" customHeight="1" x14ac:dyDescent="0.15">
      <c r="A244" s="574">
        <v>9</v>
      </c>
      <c r="B244" s="574">
        <v>1</v>
      </c>
      <c r="C244" s="575" t="s">
        <v>517</v>
      </c>
      <c r="D244" s="576"/>
      <c r="E244" s="576"/>
      <c r="F244" s="576"/>
      <c r="G244" s="576"/>
      <c r="H244" s="576"/>
      <c r="I244" s="576"/>
      <c r="J244" s="576"/>
      <c r="K244" s="576"/>
      <c r="L244" s="576"/>
      <c r="M244" s="575" t="s">
        <v>515</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16.899999999999999</v>
      </c>
      <c r="AL244" s="578"/>
      <c r="AM244" s="578"/>
      <c r="AN244" s="578"/>
      <c r="AO244" s="578"/>
      <c r="AP244" s="579"/>
      <c r="AQ244" s="575" t="s">
        <v>527</v>
      </c>
      <c r="AR244" s="576"/>
      <c r="AS244" s="576"/>
      <c r="AT244" s="576"/>
      <c r="AU244" s="577" t="s">
        <v>479</v>
      </c>
      <c r="AV244" s="578"/>
      <c r="AW244" s="578"/>
      <c r="AX244" s="579"/>
    </row>
    <row r="245" spans="1:50" ht="33.75" customHeight="1" x14ac:dyDescent="0.15">
      <c r="A245" s="574">
        <v>10</v>
      </c>
      <c r="B245" s="574">
        <v>1</v>
      </c>
      <c r="C245" s="575" t="s">
        <v>517</v>
      </c>
      <c r="D245" s="576"/>
      <c r="E245" s="576"/>
      <c r="F245" s="576"/>
      <c r="G245" s="576"/>
      <c r="H245" s="576"/>
      <c r="I245" s="576"/>
      <c r="J245" s="576"/>
      <c r="K245" s="576"/>
      <c r="L245" s="576"/>
      <c r="M245" s="575" t="s">
        <v>516</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16.899999999999999</v>
      </c>
      <c r="AL245" s="578"/>
      <c r="AM245" s="578"/>
      <c r="AN245" s="578"/>
      <c r="AO245" s="578"/>
      <c r="AP245" s="579"/>
      <c r="AQ245" s="575" t="s">
        <v>527</v>
      </c>
      <c r="AR245" s="576"/>
      <c r="AS245" s="576"/>
      <c r="AT245" s="576"/>
      <c r="AU245" s="577" t="s">
        <v>479</v>
      </c>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525</v>
      </c>
      <c r="D269" s="576"/>
      <c r="E269" s="576"/>
      <c r="F269" s="576"/>
      <c r="G269" s="576"/>
      <c r="H269" s="576"/>
      <c r="I269" s="576"/>
      <c r="J269" s="576"/>
      <c r="K269" s="576"/>
      <c r="L269" s="576"/>
      <c r="M269" s="575" t="s">
        <v>526</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2.2999999999999998</v>
      </c>
      <c r="AL269" s="578"/>
      <c r="AM269" s="578"/>
      <c r="AN269" s="578"/>
      <c r="AO269" s="578"/>
      <c r="AP269" s="579"/>
      <c r="AQ269" s="575" t="s">
        <v>527</v>
      </c>
      <c r="AR269" s="576"/>
      <c r="AS269" s="576"/>
      <c r="AT269" s="576"/>
      <c r="AU269" s="577" t="s">
        <v>479</v>
      </c>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41" priority="543">
      <formula>IF(RIGHT(TEXT(P14,"0.#"),1)=".",FALSE,TRUE)</formula>
    </cfRule>
    <cfRule type="expression" dxfId="940" priority="544">
      <formula>IF(RIGHT(TEXT(P14,"0.#"),1)=".",TRUE,FALSE)</formula>
    </cfRule>
  </conditionalFormatting>
  <conditionalFormatting sqref="AE23:AS23">
    <cfRule type="expression" dxfId="939" priority="533">
      <formula>IF(RIGHT(TEXT(AE23,"0.#"),1)=".",FALSE,TRUE)</formula>
    </cfRule>
    <cfRule type="expression" dxfId="938" priority="534">
      <formula>IF(RIGHT(TEXT(AE23,"0.#"),1)=".",TRUE,FALSE)</formula>
    </cfRule>
  </conditionalFormatting>
  <conditionalFormatting sqref="AE69:AX69">
    <cfRule type="expression" dxfId="937" priority="465">
      <formula>IF(RIGHT(TEXT(AE69,"0.#"),1)=".",FALSE,TRUE)</formula>
    </cfRule>
    <cfRule type="expression" dxfId="936" priority="466">
      <formula>IF(RIGHT(TEXT(AE69,"0.#"),1)=".",TRUE,FALSE)</formula>
    </cfRule>
  </conditionalFormatting>
  <conditionalFormatting sqref="AE83:AI83">
    <cfRule type="expression" dxfId="935" priority="447">
      <formula>IF(RIGHT(TEXT(AE83,"0.#"),1)=".",FALSE,TRUE)</formula>
    </cfRule>
    <cfRule type="expression" dxfId="934" priority="448">
      <formula>IF(RIGHT(TEXT(AE83,"0.#"),1)=".",TRUE,FALSE)</formula>
    </cfRule>
  </conditionalFormatting>
  <conditionalFormatting sqref="AJ83:AX83">
    <cfRule type="expression" dxfId="933" priority="445">
      <formula>IF(RIGHT(TEXT(AJ83,"0.#"),1)=".",FALSE,TRUE)</formula>
    </cfRule>
    <cfRule type="expression" dxfId="932" priority="446">
      <formula>IF(RIGHT(TEXT(AJ83,"0.#"),1)=".",TRUE,FALSE)</formula>
    </cfRule>
  </conditionalFormatting>
  <conditionalFormatting sqref="L99">
    <cfRule type="expression" dxfId="931" priority="425">
      <formula>IF(RIGHT(TEXT(L99,"0.#"),1)=".",FALSE,TRUE)</formula>
    </cfRule>
    <cfRule type="expression" dxfId="930" priority="426">
      <formula>IF(RIGHT(TEXT(L99,"0.#"),1)=".",TRUE,FALSE)</formula>
    </cfRule>
  </conditionalFormatting>
  <conditionalFormatting sqref="L104">
    <cfRule type="expression" dxfId="929" priority="423">
      <formula>IF(RIGHT(TEXT(L104,"0.#"),1)=".",FALSE,TRUE)</formula>
    </cfRule>
    <cfRule type="expression" dxfId="928" priority="424">
      <formula>IF(RIGHT(TEXT(L104,"0.#"),1)=".",TRUE,FALSE)</formula>
    </cfRule>
  </conditionalFormatting>
  <conditionalFormatting sqref="R104">
    <cfRule type="expression" dxfId="927" priority="421">
      <formula>IF(RIGHT(TEXT(R104,"0.#"),1)=".",FALSE,TRUE)</formula>
    </cfRule>
    <cfRule type="expression" dxfId="926" priority="422">
      <formula>IF(RIGHT(TEXT(R104,"0.#"),1)=".",TRUE,FALSE)</formula>
    </cfRule>
  </conditionalFormatting>
  <conditionalFormatting sqref="P18:AX18">
    <cfRule type="expression" dxfId="925" priority="419">
      <formula>IF(RIGHT(TEXT(P18,"0.#"),1)=".",FALSE,TRUE)</formula>
    </cfRule>
    <cfRule type="expression" dxfId="924" priority="420">
      <formula>IF(RIGHT(TEXT(P18,"0.#"),1)=".",TRUE,FALSE)</formula>
    </cfRule>
  </conditionalFormatting>
  <conditionalFormatting sqref="Y181">
    <cfRule type="expression" dxfId="923" priority="415">
      <formula>IF(RIGHT(TEXT(Y181,"0.#"),1)=".",FALSE,TRUE)</formula>
    </cfRule>
    <cfRule type="expression" dxfId="922" priority="416">
      <formula>IF(RIGHT(TEXT(Y181,"0.#"),1)=".",TRUE,FALSE)</formula>
    </cfRule>
  </conditionalFormatting>
  <conditionalFormatting sqref="Y190">
    <cfRule type="expression" dxfId="921" priority="411">
      <formula>IF(RIGHT(TEXT(Y190,"0.#"),1)=".",FALSE,TRUE)</formula>
    </cfRule>
    <cfRule type="expression" dxfId="920" priority="412">
      <formula>IF(RIGHT(TEXT(Y190,"0.#"),1)=".",TRUE,FALSE)</formula>
    </cfRule>
  </conditionalFormatting>
  <conditionalFormatting sqref="AK236">
    <cfRule type="expression" dxfId="919" priority="333">
      <formula>IF(RIGHT(TEXT(AK236,"0.#"),1)=".",FALSE,TRUE)</formula>
    </cfRule>
    <cfRule type="expression" dxfId="918" priority="334">
      <formula>IF(RIGHT(TEXT(AK236,"0.#"),1)=".",TRUE,FALSE)</formula>
    </cfRule>
  </conditionalFormatting>
  <conditionalFormatting sqref="AE54:AI54">
    <cfRule type="expression" dxfId="917" priority="283">
      <formula>IF(RIGHT(TEXT(AE54,"0.#"),1)=".",FALSE,TRUE)</formula>
    </cfRule>
    <cfRule type="expression" dxfId="916" priority="284">
      <formula>IF(RIGHT(TEXT(AE54,"0.#"),1)=".",TRUE,FALSE)</formula>
    </cfRule>
  </conditionalFormatting>
  <conditionalFormatting sqref="P13:AX13 AR15:AX15">
    <cfRule type="expression" dxfId="915" priority="241">
      <formula>IF(RIGHT(TEXT(P13,"0.#"),1)=".",FALSE,TRUE)</formula>
    </cfRule>
    <cfRule type="expression" dxfId="914" priority="242">
      <formula>IF(RIGHT(TEXT(P13,"0.#"),1)=".",TRUE,FALSE)</formula>
    </cfRule>
  </conditionalFormatting>
  <conditionalFormatting sqref="P19:AJ19">
    <cfRule type="expression" dxfId="913" priority="239">
      <formula>IF(RIGHT(TEXT(P19,"0.#"),1)=".",FALSE,TRUE)</formula>
    </cfRule>
    <cfRule type="expression" dxfId="912" priority="240">
      <formula>IF(RIGHT(TEXT(P19,"0.#"),1)=".",TRUE,FALSE)</formula>
    </cfRule>
  </conditionalFormatting>
  <conditionalFormatting sqref="AE55:AX55 AJ54:AS54">
    <cfRule type="expression" dxfId="911" priority="235">
      <formula>IF(RIGHT(TEXT(AE54,"0.#"),1)=".",FALSE,TRUE)</formula>
    </cfRule>
    <cfRule type="expression" dxfId="910" priority="236">
      <formula>IF(RIGHT(TEXT(AE54,"0.#"),1)=".",TRUE,FALSE)</formula>
    </cfRule>
  </conditionalFormatting>
  <conditionalFormatting sqref="AE68:AS68">
    <cfRule type="expression" dxfId="909" priority="231">
      <formula>IF(RIGHT(TEXT(AE68,"0.#"),1)=".",FALSE,TRUE)</formula>
    </cfRule>
    <cfRule type="expression" dxfId="908" priority="232">
      <formula>IF(RIGHT(TEXT(AE68,"0.#"),1)=".",TRUE,FALSE)</formula>
    </cfRule>
  </conditionalFormatting>
  <conditionalFormatting sqref="AE95:AI95 AE92:AI92 AE89:AI89 AE86:AI86">
    <cfRule type="expression" dxfId="907" priority="229">
      <formula>IF(RIGHT(TEXT(AE86,"0.#"),1)=".",FALSE,TRUE)</formula>
    </cfRule>
    <cfRule type="expression" dxfId="906" priority="230">
      <formula>IF(RIGHT(TEXT(AE86,"0.#"),1)=".",TRUE,FALSE)</formula>
    </cfRule>
  </conditionalFormatting>
  <conditionalFormatting sqref="AJ95:AX95 AJ92:AX92 AJ89:AX89 AJ86:AX86">
    <cfRule type="expression" dxfId="905" priority="227">
      <formula>IF(RIGHT(TEXT(AJ86,"0.#"),1)=".",FALSE,TRUE)</formula>
    </cfRule>
    <cfRule type="expression" dxfId="904" priority="228">
      <formula>IF(RIGHT(TEXT(AJ86,"0.#"),1)=".",TRUE,FALSE)</formula>
    </cfRule>
  </conditionalFormatting>
  <conditionalFormatting sqref="L100:L103 L98">
    <cfRule type="expression" dxfId="903" priority="225">
      <formula>IF(RIGHT(TEXT(L98,"0.#"),1)=".",FALSE,TRUE)</formula>
    </cfRule>
    <cfRule type="expression" dxfId="902" priority="226">
      <formula>IF(RIGHT(TEXT(L98,"0.#"),1)=".",TRUE,FALSE)</formula>
    </cfRule>
  </conditionalFormatting>
  <conditionalFormatting sqref="R98">
    <cfRule type="expression" dxfId="901" priority="221">
      <formula>IF(RIGHT(TEXT(R98,"0.#"),1)=".",FALSE,TRUE)</formula>
    </cfRule>
    <cfRule type="expression" dxfId="900" priority="222">
      <formula>IF(RIGHT(TEXT(R98,"0.#"),1)=".",TRUE,FALSE)</formula>
    </cfRule>
  </conditionalFormatting>
  <conditionalFormatting sqref="R99:R103">
    <cfRule type="expression" dxfId="899" priority="219">
      <formula>IF(RIGHT(TEXT(R99,"0.#"),1)=".",FALSE,TRUE)</formula>
    </cfRule>
    <cfRule type="expression" dxfId="898" priority="220">
      <formula>IF(RIGHT(TEXT(R99,"0.#"),1)=".",TRUE,FALSE)</formula>
    </cfRule>
  </conditionalFormatting>
  <conditionalFormatting sqref="Y182:Y189 Y180">
    <cfRule type="expression" dxfId="897" priority="217">
      <formula>IF(RIGHT(TEXT(Y180,"0.#"),1)=".",FALSE,TRUE)</formula>
    </cfRule>
    <cfRule type="expression" dxfId="896" priority="218">
      <formula>IF(RIGHT(TEXT(Y180,"0.#"),1)=".",TRUE,FALSE)</formula>
    </cfRule>
  </conditionalFormatting>
  <conditionalFormatting sqref="AU181">
    <cfRule type="expression" dxfId="895" priority="215">
      <formula>IF(RIGHT(TEXT(AU181,"0.#"),1)=".",FALSE,TRUE)</formula>
    </cfRule>
    <cfRule type="expression" dxfId="894" priority="216">
      <formula>IF(RIGHT(TEXT(AU181,"0.#"),1)=".",TRUE,FALSE)</formula>
    </cfRule>
  </conditionalFormatting>
  <conditionalFormatting sqref="AU190">
    <cfRule type="expression" dxfId="893" priority="213">
      <formula>IF(RIGHT(TEXT(AU190,"0.#"),1)=".",FALSE,TRUE)</formula>
    </cfRule>
    <cfRule type="expression" dxfId="892" priority="214">
      <formula>IF(RIGHT(TEXT(AU190,"0.#"),1)=".",TRUE,FALSE)</formula>
    </cfRule>
  </conditionalFormatting>
  <conditionalFormatting sqref="AU182:AU189 AU180">
    <cfRule type="expression" dxfId="891" priority="211">
      <formula>IF(RIGHT(TEXT(AU180,"0.#"),1)=".",FALSE,TRUE)</formula>
    </cfRule>
    <cfRule type="expression" dxfId="890" priority="212">
      <formula>IF(RIGHT(TEXT(AU180,"0.#"),1)=".",TRUE,FALSE)</formula>
    </cfRule>
  </conditionalFormatting>
  <conditionalFormatting sqref="Y220 Y207 Y194">
    <cfRule type="expression" dxfId="889" priority="197">
      <formula>IF(RIGHT(TEXT(Y194,"0.#"),1)=".",FALSE,TRUE)</formula>
    </cfRule>
    <cfRule type="expression" dxfId="888" priority="198">
      <formula>IF(RIGHT(TEXT(Y194,"0.#"),1)=".",TRUE,FALSE)</formula>
    </cfRule>
  </conditionalFormatting>
  <conditionalFormatting sqref="Y229 Y216 Y203">
    <cfRule type="expression" dxfId="887" priority="195">
      <formula>IF(RIGHT(TEXT(Y203,"0.#"),1)=".",FALSE,TRUE)</formula>
    </cfRule>
    <cfRule type="expression" dxfId="886" priority="196">
      <formula>IF(RIGHT(TEXT(Y203,"0.#"),1)=".",TRUE,FALSE)</formula>
    </cfRule>
  </conditionalFormatting>
  <conditionalFormatting sqref="Y221:Y228 Y219 Y208:Y215 Y206 Y195:Y202 Y193">
    <cfRule type="expression" dxfId="885" priority="193">
      <formula>IF(RIGHT(TEXT(Y193,"0.#"),1)=".",FALSE,TRUE)</formula>
    </cfRule>
    <cfRule type="expression" dxfId="884" priority="194">
      <formula>IF(RIGHT(TEXT(Y193,"0.#"),1)=".",TRUE,FALSE)</formula>
    </cfRule>
  </conditionalFormatting>
  <conditionalFormatting sqref="AU220 AU207 AU194">
    <cfRule type="expression" dxfId="883" priority="191">
      <formula>IF(RIGHT(TEXT(AU194,"0.#"),1)=".",FALSE,TRUE)</formula>
    </cfRule>
    <cfRule type="expression" dxfId="882" priority="192">
      <formula>IF(RIGHT(TEXT(AU194,"0.#"),1)=".",TRUE,FALSE)</formula>
    </cfRule>
  </conditionalFormatting>
  <conditionalFormatting sqref="AU229 AU216 AU203">
    <cfRule type="expression" dxfId="881" priority="189">
      <formula>IF(RIGHT(TEXT(AU203,"0.#"),1)=".",FALSE,TRUE)</formula>
    </cfRule>
    <cfRule type="expression" dxfId="880" priority="190">
      <formula>IF(RIGHT(TEXT(AU203,"0.#"),1)=".",TRUE,FALSE)</formula>
    </cfRule>
  </conditionalFormatting>
  <conditionalFormatting sqref="AU221:AU228 AU219 AU208:AU215 AU206 AU195:AU202 AU193">
    <cfRule type="expression" dxfId="879" priority="187">
      <formula>IF(RIGHT(TEXT(AU193,"0.#"),1)=".",FALSE,TRUE)</formula>
    </cfRule>
    <cfRule type="expression" dxfId="878" priority="188">
      <formula>IF(RIGHT(TEXT(AU193,"0.#"),1)=".",TRUE,FALSE)</formula>
    </cfRule>
  </conditionalFormatting>
  <conditionalFormatting sqref="AE56:AI56">
    <cfRule type="expression" dxfId="877" priority="161">
      <formula>IF(AND(AE56&gt;=0, RIGHT(TEXT(AE56,"0.#"),1)&lt;&gt;"."),TRUE,FALSE)</formula>
    </cfRule>
    <cfRule type="expression" dxfId="876" priority="162">
      <formula>IF(AND(AE56&gt;=0, RIGHT(TEXT(AE56,"0.#"),1)="."),TRUE,FALSE)</formula>
    </cfRule>
    <cfRule type="expression" dxfId="875" priority="163">
      <formula>IF(AND(AE56&lt;0, RIGHT(TEXT(AE56,"0.#"),1)&lt;&gt;"."),TRUE,FALSE)</formula>
    </cfRule>
    <cfRule type="expression" dxfId="874" priority="164">
      <formula>IF(AND(AE56&lt;0, RIGHT(TEXT(AE56,"0.#"),1)="."),TRUE,FALSE)</formula>
    </cfRule>
  </conditionalFormatting>
  <conditionalFormatting sqref="AJ56:AS56">
    <cfRule type="expression" dxfId="873" priority="157">
      <formula>IF(AND(AJ56&gt;=0, RIGHT(TEXT(AJ56,"0.#"),1)&lt;&gt;"."),TRUE,FALSE)</formula>
    </cfRule>
    <cfRule type="expression" dxfId="872" priority="158">
      <formula>IF(AND(AJ56&gt;=0, RIGHT(TEXT(AJ56,"0.#"),1)="."),TRUE,FALSE)</formula>
    </cfRule>
    <cfRule type="expression" dxfId="871" priority="159">
      <formula>IF(AND(AJ56&lt;0, RIGHT(TEXT(AJ56,"0.#"),1)&lt;&gt;"."),TRUE,FALSE)</formula>
    </cfRule>
    <cfRule type="expression" dxfId="870" priority="160">
      <formula>IF(AND(AJ56&lt;0, RIGHT(TEXT(AJ56,"0.#"),1)="."),TRUE,FALSE)</formula>
    </cfRule>
  </conditionalFormatting>
  <conditionalFormatting sqref="AK237:AK265">
    <cfRule type="expression" dxfId="869" priority="145">
      <formula>IF(RIGHT(TEXT(AK237,"0.#"),1)=".",FALSE,TRUE)</formula>
    </cfRule>
    <cfRule type="expression" dxfId="868" priority="146">
      <formula>IF(RIGHT(TEXT(AK237,"0.#"),1)=".",TRUE,FALSE)</formula>
    </cfRule>
  </conditionalFormatting>
  <conditionalFormatting sqref="AU237:AX265">
    <cfRule type="expression" dxfId="867" priority="141">
      <formula>IF(AND(AU237&gt;=0, RIGHT(TEXT(AU237,"0.#"),1)&lt;&gt;"."),TRUE,FALSE)</formula>
    </cfRule>
    <cfRule type="expression" dxfId="866" priority="142">
      <formula>IF(AND(AU237&gt;=0, RIGHT(TEXT(AU237,"0.#"),1)="."),TRUE,FALSE)</formula>
    </cfRule>
    <cfRule type="expression" dxfId="865" priority="143">
      <formula>IF(AND(AU237&lt;0, RIGHT(TEXT(AU237,"0.#"),1)&lt;&gt;"."),TRUE,FALSE)</formula>
    </cfRule>
    <cfRule type="expression" dxfId="864" priority="144">
      <formula>IF(AND(AU237&lt;0, RIGHT(TEXT(AU237,"0.#"),1)="."),TRUE,FALSE)</formula>
    </cfRule>
  </conditionalFormatting>
  <conditionalFormatting sqref="AK269">
    <cfRule type="expression" dxfId="863" priority="139">
      <formula>IF(RIGHT(TEXT(AK269,"0.#"),1)=".",FALSE,TRUE)</formula>
    </cfRule>
    <cfRule type="expression" dxfId="862" priority="140">
      <formula>IF(RIGHT(TEXT(AK269,"0.#"),1)=".",TRUE,FALSE)</formula>
    </cfRule>
  </conditionalFormatting>
  <conditionalFormatting sqref="AU269:AX269">
    <cfRule type="expression" dxfId="861" priority="135">
      <formula>IF(AND(AU269&gt;=0, RIGHT(TEXT(AU269,"0.#"),1)&lt;&gt;"."),TRUE,FALSE)</formula>
    </cfRule>
    <cfRule type="expression" dxfId="860" priority="136">
      <formula>IF(AND(AU269&gt;=0, RIGHT(TEXT(AU269,"0.#"),1)="."),TRUE,FALSE)</formula>
    </cfRule>
    <cfRule type="expression" dxfId="859" priority="137">
      <formula>IF(AND(AU269&lt;0, RIGHT(TEXT(AU269,"0.#"),1)&lt;&gt;"."),TRUE,FALSE)</formula>
    </cfRule>
    <cfRule type="expression" dxfId="858" priority="138">
      <formula>IF(AND(AU269&lt;0, RIGHT(TEXT(AU269,"0.#"),1)="."),TRUE,FALSE)</formula>
    </cfRule>
  </conditionalFormatting>
  <conditionalFormatting sqref="AK270:AK298">
    <cfRule type="expression" dxfId="857" priority="133">
      <formula>IF(RIGHT(TEXT(AK270,"0.#"),1)=".",FALSE,TRUE)</formula>
    </cfRule>
    <cfRule type="expression" dxfId="856" priority="134">
      <formula>IF(RIGHT(TEXT(AK270,"0.#"),1)=".",TRUE,FALSE)</formula>
    </cfRule>
  </conditionalFormatting>
  <conditionalFormatting sqref="AU270:AX298">
    <cfRule type="expression" dxfId="855" priority="129">
      <formula>IF(AND(AU270&gt;=0, RIGHT(TEXT(AU270,"0.#"),1)&lt;&gt;"."),TRUE,FALSE)</formula>
    </cfRule>
    <cfRule type="expression" dxfId="854" priority="130">
      <formula>IF(AND(AU270&gt;=0, RIGHT(TEXT(AU270,"0.#"),1)="."),TRUE,FALSE)</formula>
    </cfRule>
    <cfRule type="expression" dxfId="853" priority="131">
      <formula>IF(AND(AU270&lt;0, RIGHT(TEXT(AU270,"0.#"),1)&lt;&gt;"."),TRUE,FALSE)</formula>
    </cfRule>
    <cfRule type="expression" dxfId="852" priority="132">
      <formula>IF(AND(AU270&lt;0, RIGHT(TEXT(AU270,"0.#"),1)="."),TRUE,FALSE)</formula>
    </cfRule>
  </conditionalFormatting>
  <conditionalFormatting sqref="AK302">
    <cfRule type="expression" dxfId="851" priority="127">
      <formula>IF(RIGHT(TEXT(AK302,"0.#"),1)=".",FALSE,TRUE)</formula>
    </cfRule>
    <cfRule type="expression" dxfId="850" priority="128">
      <formula>IF(RIGHT(TEXT(AK302,"0.#"),1)=".",TRUE,FALSE)</formula>
    </cfRule>
  </conditionalFormatting>
  <conditionalFormatting sqref="AU302:AX302">
    <cfRule type="expression" dxfId="849" priority="123">
      <formula>IF(AND(AU302&gt;=0, RIGHT(TEXT(AU302,"0.#"),1)&lt;&gt;"."),TRUE,FALSE)</formula>
    </cfRule>
    <cfRule type="expression" dxfId="848" priority="124">
      <formula>IF(AND(AU302&gt;=0, RIGHT(TEXT(AU302,"0.#"),1)="."),TRUE,FALSE)</formula>
    </cfRule>
    <cfRule type="expression" dxfId="847" priority="125">
      <formula>IF(AND(AU302&lt;0, RIGHT(TEXT(AU302,"0.#"),1)&lt;&gt;"."),TRUE,FALSE)</formula>
    </cfRule>
    <cfRule type="expression" dxfId="846" priority="126">
      <formula>IF(AND(AU302&lt;0, RIGHT(TEXT(AU302,"0.#"),1)="."),TRUE,FALSE)</formula>
    </cfRule>
  </conditionalFormatting>
  <conditionalFormatting sqref="AK303:AK331">
    <cfRule type="expression" dxfId="845" priority="121">
      <formula>IF(RIGHT(TEXT(AK303,"0.#"),1)=".",FALSE,TRUE)</formula>
    </cfRule>
    <cfRule type="expression" dxfId="844" priority="122">
      <formula>IF(RIGHT(TEXT(AK303,"0.#"),1)=".",TRUE,FALSE)</formula>
    </cfRule>
  </conditionalFormatting>
  <conditionalFormatting sqref="AU303:AX331">
    <cfRule type="expression" dxfId="843" priority="117">
      <formula>IF(AND(AU303&gt;=0, RIGHT(TEXT(AU303,"0.#"),1)&lt;&gt;"."),TRUE,FALSE)</formula>
    </cfRule>
    <cfRule type="expression" dxfId="842" priority="118">
      <formula>IF(AND(AU303&gt;=0, RIGHT(TEXT(AU303,"0.#"),1)="."),TRUE,FALSE)</formula>
    </cfRule>
    <cfRule type="expression" dxfId="841" priority="119">
      <formula>IF(AND(AU303&lt;0, RIGHT(TEXT(AU303,"0.#"),1)&lt;&gt;"."),TRUE,FALSE)</formula>
    </cfRule>
    <cfRule type="expression" dxfId="840" priority="120">
      <formula>IF(AND(AU303&lt;0, RIGHT(TEXT(AU303,"0.#"),1)="."),TRUE,FALSE)</formula>
    </cfRule>
  </conditionalFormatting>
  <conditionalFormatting sqref="AK335">
    <cfRule type="expression" dxfId="839" priority="115">
      <formula>IF(RIGHT(TEXT(AK335,"0.#"),1)=".",FALSE,TRUE)</formula>
    </cfRule>
    <cfRule type="expression" dxfId="838" priority="116">
      <formula>IF(RIGHT(TEXT(AK335,"0.#"),1)=".",TRUE,FALSE)</formula>
    </cfRule>
  </conditionalFormatting>
  <conditionalFormatting sqref="AU335:AX335">
    <cfRule type="expression" dxfId="837" priority="111">
      <formula>IF(AND(AU335&gt;=0, RIGHT(TEXT(AU335,"0.#"),1)&lt;&gt;"."),TRUE,FALSE)</formula>
    </cfRule>
    <cfRule type="expression" dxfId="836" priority="112">
      <formula>IF(AND(AU335&gt;=0, RIGHT(TEXT(AU335,"0.#"),1)="."),TRUE,FALSE)</formula>
    </cfRule>
    <cfRule type="expression" dxfId="835" priority="113">
      <formula>IF(AND(AU335&lt;0, RIGHT(TEXT(AU335,"0.#"),1)&lt;&gt;"."),TRUE,FALSE)</formula>
    </cfRule>
    <cfRule type="expression" dxfId="834" priority="114">
      <formula>IF(AND(AU335&lt;0, RIGHT(TEXT(AU335,"0.#"),1)="."),TRUE,FALSE)</formula>
    </cfRule>
  </conditionalFormatting>
  <conditionalFormatting sqref="AK336:AK364">
    <cfRule type="expression" dxfId="833" priority="109">
      <formula>IF(RIGHT(TEXT(AK336,"0.#"),1)=".",FALSE,TRUE)</formula>
    </cfRule>
    <cfRule type="expression" dxfId="832" priority="110">
      <formula>IF(RIGHT(TEXT(AK336,"0.#"),1)=".",TRUE,FALSE)</formula>
    </cfRule>
  </conditionalFormatting>
  <conditionalFormatting sqref="AU336:AX364">
    <cfRule type="expression" dxfId="831" priority="105">
      <formula>IF(AND(AU336&gt;=0, RIGHT(TEXT(AU336,"0.#"),1)&lt;&gt;"."),TRUE,FALSE)</formula>
    </cfRule>
    <cfRule type="expression" dxfId="830" priority="106">
      <formula>IF(AND(AU336&gt;=0, RIGHT(TEXT(AU336,"0.#"),1)="."),TRUE,FALSE)</formula>
    </cfRule>
    <cfRule type="expression" dxfId="829" priority="107">
      <formula>IF(AND(AU336&lt;0, RIGHT(TEXT(AU336,"0.#"),1)&lt;&gt;"."),TRUE,FALSE)</formula>
    </cfRule>
    <cfRule type="expression" dxfId="828" priority="108">
      <formula>IF(AND(AU336&lt;0, RIGHT(TEXT(AU336,"0.#"),1)="."),TRUE,FALSE)</formula>
    </cfRule>
  </conditionalFormatting>
  <conditionalFormatting sqref="AK368">
    <cfRule type="expression" dxfId="827" priority="103">
      <formula>IF(RIGHT(TEXT(AK368,"0.#"),1)=".",FALSE,TRUE)</formula>
    </cfRule>
    <cfRule type="expression" dxfId="826" priority="104">
      <formula>IF(RIGHT(TEXT(AK368,"0.#"),1)=".",TRUE,FALSE)</formula>
    </cfRule>
  </conditionalFormatting>
  <conditionalFormatting sqref="AU368:AX368">
    <cfRule type="expression" dxfId="825" priority="99">
      <formula>IF(AND(AU368&gt;=0, RIGHT(TEXT(AU368,"0.#"),1)&lt;&gt;"."),TRUE,FALSE)</formula>
    </cfRule>
    <cfRule type="expression" dxfId="824" priority="100">
      <formula>IF(AND(AU368&gt;=0, RIGHT(TEXT(AU368,"0.#"),1)="."),TRUE,FALSE)</formula>
    </cfRule>
    <cfRule type="expression" dxfId="823" priority="101">
      <formula>IF(AND(AU368&lt;0, RIGHT(TEXT(AU368,"0.#"),1)&lt;&gt;"."),TRUE,FALSE)</formula>
    </cfRule>
    <cfRule type="expression" dxfId="822" priority="102">
      <formula>IF(AND(AU368&lt;0, RIGHT(TEXT(AU368,"0.#"),1)="."),TRUE,FALSE)</formula>
    </cfRule>
  </conditionalFormatting>
  <conditionalFormatting sqref="AK369:AK397">
    <cfRule type="expression" dxfId="821" priority="97">
      <formula>IF(RIGHT(TEXT(AK369,"0.#"),1)=".",FALSE,TRUE)</formula>
    </cfRule>
    <cfRule type="expression" dxfId="820" priority="98">
      <formula>IF(RIGHT(TEXT(AK369,"0.#"),1)=".",TRUE,FALSE)</formula>
    </cfRule>
  </conditionalFormatting>
  <conditionalFormatting sqref="AU369:AX397">
    <cfRule type="expression" dxfId="819" priority="93">
      <formula>IF(AND(AU369&gt;=0, RIGHT(TEXT(AU369,"0.#"),1)&lt;&gt;"."),TRUE,FALSE)</formula>
    </cfRule>
    <cfRule type="expression" dxfId="818" priority="94">
      <formula>IF(AND(AU369&gt;=0, RIGHT(TEXT(AU369,"0.#"),1)="."),TRUE,FALSE)</formula>
    </cfRule>
    <cfRule type="expression" dxfId="817" priority="95">
      <formula>IF(AND(AU369&lt;0, RIGHT(TEXT(AU369,"0.#"),1)&lt;&gt;"."),TRUE,FALSE)</formula>
    </cfRule>
    <cfRule type="expression" dxfId="816" priority="96">
      <formula>IF(AND(AU369&lt;0, RIGHT(TEXT(AU369,"0.#"),1)="."),TRUE,FALSE)</formula>
    </cfRule>
  </conditionalFormatting>
  <conditionalFormatting sqref="AK401">
    <cfRule type="expression" dxfId="815" priority="91">
      <formula>IF(RIGHT(TEXT(AK401,"0.#"),1)=".",FALSE,TRUE)</formula>
    </cfRule>
    <cfRule type="expression" dxfId="814" priority="92">
      <formula>IF(RIGHT(TEXT(AK401,"0.#"),1)=".",TRUE,FALSE)</formula>
    </cfRule>
  </conditionalFormatting>
  <conditionalFormatting sqref="AU401:AX401">
    <cfRule type="expression" dxfId="813" priority="87">
      <formula>IF(AND(AU401&gt;=0, RIGHT(TEXT(AU401,"0.#"),1)&lt;&gt;"."),TRUE,FALSE)</formula>
    </cfRule>
    <cfRule type="expression" dxfId="812" priority="88">
      <formula>IF(AND(AU401&gt;=0, RIGHT(TEXT(AU401,"0.#"),1)="."),TRUE,FALSE)</formula>
    </cfRule>
    <cfRule type="expression" dxfId="811" priority="89">
      <formula>IF(AND(AU401&lt;0, RIGHT(TEXT(AU401,"0.#"),1)&lt;&gt;"."),TRUE,FALSE)</formula>
    </cfRule>
    <cfRule type="expression" dxfId="810" priority="90">
      <formula>IF(AND(AU401&lt;0, RIGHT(TEXT(AU401,"0.#"),1)="."),TRUE,FALSE)</formula>
    </cfRule>
  </conditionalFormatting>
  <conditionalFormatting sqref="AK402:AK430">
    <cfRule type="expression" dxfId="809" priority="85">
      <formula>IF(RIGHT(TEXT(AK402,"0.#"),1)=".",FALSE,TRUE)</formula>
    </cfRule>
    <cfRule type="expression" dxfId="808" priority="86">
      <formula>IF(RIGHT(TEXT(AK402,"0.#"),1)=".",TRUE,FALSE)</formula>
    </cfRule>
  </conditionalFormatting>
  <conditionalFormatting sqref="AU402:AX430">
    <cfRule type="expression" dxfId="807" priority="81">
      <formula>IF(AND(AU402&gt;=0, RIGHT(TEXT(AU402,"0.#"),1)&lt;&gt;"."),TRUE,FALSE)</formula>
    </cfRule>
    <cfRule type="expression" dxfId="806" priority="82">
      <formula>IF(AND(AU402&gt;=0, RIGHT(TEXT(AU402,"0.#"),1)="."),TRUE,FALSE)</formula>
    </cfRule>
    <cfRule type="expression" dxfId="805" priority="83">
      <formula>IF(AND(AU402&lt;0, RIGHT(TEXT(AU402,"0.#"),1)&lt;&gt;"."),TRUE,FALSE)</formula>
    </cfRule>
    <cfRule type="expression" dxfId="804" priority="84">
      <formula>IF(AND(AU402&lt;0, RIGHT(TEXT(AU402,"0.#"),1)="."),TRUE,FALSE)</formula>
    </cfRule>
  </conditionalFormatting>
  <conditionalFormatting sqref="AK434">
    <cfRule type="expression" dxfId="803" priority="79">
      <formula>IF(RIGHT(TEXT(AK434,"0.#"),1)=".",FALSE,TRUE)</formula>
    </cfRule>
    <cfRule type="expression" dxfId="802" priority="80">
      <formula>IF(RIGHT(TEXT(AK434,"0.#"),1)=".",TRUE,FALSE)</formula>
    </cfRule>
  </conditionalFormatting>
  <conditionalFormatting sqref="AU434:AX434">
    <cfRule type="expression" dxfId="801" priority="75">
      <formula>IF(AND(AU434&gt;=0, RIGHT(TEXT(AU434,"0.#"),1)&lt;&gt;"."),TRUE,FALSE)</formula>
    </cfRule>
    <cfRule type="expression" dxfId="800" priority="76">
      <formula>IF(AND(AU434&gt;=0, RIGHT(TEXT(AU434,"0.#"),1)="."),TRUE,FALSE)</formula>
    </cfRule>
    <cfRule type="expression" dxfId="799" priority="77">
      <formula>IF(AND(AU434&lt;0, RIGHT(TEXT(AU434,"0.#"),1)&lt;&gt;"."),TRUE,FALSE)</formula>
    </cfRule>
    <cfRule type="expression" dxfId="798" priority="78">
      <formula>IF(AND(AU434&lt;0, RIGHT(TEXT(AU434,"0.#"),1)="."),TRUE,FALSE)</formula>
    </cfRule>
  </conditionalFormatting>
  <conditionalFormatting sqref="AK435:AK463">
    <cfRule type="expression" dxfId="797" priority="73">
      <formula>IF(RIGHT(TEXT(AK435,"0.#"),1)=".",FALSE,TRUE)</formula>
    </cfRule>
    <cfRule type="expression" dxfId="796" priority="74">
      <formula>IF(RIGHT(TEXT(AK435,"0.#"),1)=".",TRUE,FALSE)</formula>
    </cfRule>
  </conditionalFormatting>
  <conditionalFormatting sqref="AU435:AX463">
    <cfRule type="expression" dxfId="795" priority="69">
      <formula>IF(AND(AU435&gt;=0, RIGHT(TEXT(AU435,"0.#"),1)&lt;&gt;"."),TRUE,FALSE)</formula>
    </cfRule>
    <cfRule type="expression" dxfId="794" priority="70">
      <formula>IF(AND(AU435&gt;=0, RIGHT(TEXT(AU435,"0.#"),1)="."),TRUE,FALSE)</formula>
    </cfRule>
    <cfRule type="expression" dxfId="793" priority="71">
      <formula>IF(AND(AU435&lt;0, RIGHT(TEXT(AU435,"0.#"),1)&lt;&gt;"."),TRUE,FALSE)</formula>
    </cfRule>
    <cfRule type="expression" dxfId="792" priority="72">
      <formula>IF(AND(AU435&lt;0, RIGHT(TEXT(AU435,"0.#"),1)="."),TRUE,FALSE)</formula>
    </cfRule>
  </conditionalFormatting>
  <conditionalFormatting sqref="AK467">
    <cfRule type="expression" dxfId="791" priority="67">
      <formula>IF(RIGHT(TEXT(AK467,"0.#"),1)=".",FALSE,TRUE)</formula>
    </cfRule>
    <cfRule type="expression" dxfId="790" priority="68">
      <formula>IF(RIGHT(TEXT(AK467,"0.#"),1)=".",TRUE,FALSE)</formula>
    </cfRule>
  </conditionalFormatting>
  <conditionalFormatting sqref="AU467:AX467">
    <cfRule type="expression" dxfId="789" priority="63">
      <formula>IF(AND(AU467&gt;=0, RIGHT(TEXT(AU467,"0.#"),1)&lt;&gt;"."),TRUE,FALSE)</formula>
    </cfRule>
    <cfRule type="expression" dxfId="788" priority="64">
      <formula>IF(AND(AU467&gt;=0, RIGHT(TEXT(AU467,"0.#"),1)="."),TRUE,FALSE)</formula>
    </cfRule>
    <cfRule type="expression" dxfId="787" priority="65">
      <formula>IF(AND(AU467&lt;0, RIGHT(TEXT(AU467,"0.#"),1)&lt;&gt;"."),TRUE,FALSE)</formula>
    </cfRule>
    <cfRule type="expression" dxfId="786" priority="66">
      <formula>IF(AND(AU467&lt;0, RIGHT(TEXT(AU467,"0.#"),1)="."),TRUE,FALSE)</formula>
    </cfRule>
  </conditionalFormatting>
  <conditionalFormatting sqref="AK468:AK496">
    <cfRule type="expression" dxfId="785" priority="61">
      <formula>IF(RIGHT(TEXT(AK468,"0.#"),1)=".",FALSE,TRUE)</formula>
    </cfRule>
    <cfRule type="expression" dxfId="784" priority="62">
      <formula>IF(RIGHT(TEXT(AK468,"0.#"),1)=".",TRUE,FALSE)</formula>
    </cfRule>
  </conditionalFormatting>
  <conditionalFormatting sqref="AU468:AX496">
    <cfRule type="expression" dxfId="783" priority="57">
      <formula>IF(AND(AU468&gt;=0, RIGHT(TEXT(AU468,"0.#"),1)&lt;&gt;"."),TRUE,FALSE)</formula>
    </cfRule>
    <cfRule type="expression" dxfId="782" priority="58">
      <formula>IF(AND(AU468&gt;=0, RIGHT(TEXT(AU468,"0.#"),1)="."),TRUE,FALSE)</formula>
    </cfRule>
    <cfRule type="expression" dxfId="781" priority="59">
      <formula>IF(AND(AU468&lt;0, RIGHT(TEXT(AU468,"0.#"),1)&lt;&gt;"."),TRUE,FALSE)</formula>
    </cfRule>
    <cfRule type="expression" dxfId="780" priority="60">
      <formula>IF(AND(AU468&lt;0, RIGHT(TEXT(AU468,"0.#"),1)="."),TRUE,FALSE)</formula>
    </cfRule>
  </conditionalFormatting>
  <conditionalFormatting sqref="AE24:AS25">
    <cfRule type="expression" dxfId="779" priority="55">
      <formula>IF(RIGHT(TEXT(AE24,"0.#"),1)=".",FALSE,TRUE)</formula>
    </cfRule>
    <cfRule type="expression" dxfId="778" priority="56">
      <formula>IF(RIGHT(TEXT(AE24,"0.#"),1)=".",TRUE,FALSE)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92B6F-1EDC-4608-995A-646D5B9AED41}">
  <ds:schemaRefs>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5C5457-DF4E-4E77-BD2B-3ECC8D23A4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6A26479-AEAD-452F-B224-4AAFD5B9CD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2015-08-26T02:54:10Z</cp:lastPrinted>
  <dcterms:created xsi:type="dcterms:W3CDTF">2012-03-13T00:50:25Z</dcterms:created>
  <dcterms:modified xsi:type="dcterms:W3CDTF">2015-08-27T17:20:39Z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