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690" windowWidth="20520" windowHeight="37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<sst xmlns="http://schemas.openxmlformats.org/spreadsheetml/2006/main" count="1367" uniqueCount="561">
  <si>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</si>
  <si>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</si>
  <si>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</si>
  <si>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</si>
  <si>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</si>
  <si>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</si>
  <si>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</si>
  <si>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</si>
  <si>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</si>
  <si>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</si>
  <si>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</si>
  <si>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</si>
  <si>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</si>
  <si>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</si>
  <si>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</si>
  <si>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</si>
  <si>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</si>
  <si>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</si>
  <si>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</si>
  <si>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</si>
  <si>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</si>
  <si>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</si>
  <si>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</si>
  <si>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</si>
  <si>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</si>
  <si>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</si>
  <si>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</si>
  <si>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</si>
  <si>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</si>
  <si>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</si>
  <si>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</si>
  <si>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</si>
  <si>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</si>
  <si>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</si>
  <si>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</si>
  <si>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</si>
  <si>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</si>
  <si>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</si>
  <si>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</si>
  <si>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</si>
  <si>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</si>
  <si>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</si>
  <si>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</si>
  <si>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</si>
  <si>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</si>
  <si>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</si>
  <si>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</si>
  <si>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</si>
  <si>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</si>
  <si>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</si>
  <si>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</si>
  <si>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</si>
  <si>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</si>
  <si>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</si>
  <si>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</si>
  <si>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</si>
  <si>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</si>
  <si>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</si>
  <si>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</si>
  <si>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</si>
  <si>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</si>
  <si>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</si>
  <si>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</si>
  <si>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</si>
  <si>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</si>
  <si>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</si>
  <si>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</si>
  <si>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</si>
  <si>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</si>
  <si>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</si>
  <si>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</si>
  <si>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</si>
  <si>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</si>
  <si>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</si>
  <si>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</si>
  <si>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</si>
  <si>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</si>
  <si>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</si>
  <si>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</si>
  <si>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</si>
  <si>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</si>
  <si>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</si>
  <si>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</si>
  <si>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</si>
  <si>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</si>
  <si>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</si>
  <si>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</si>
  <si>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</si>
  <si>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</si>
  <si>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</si>
  <si>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</si>
  <si>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</si>
  <si>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</si>
  <si>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</si>
  <si>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</si>
  <si>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</si>
  <si>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</si>
  <si>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</si>
  <si>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</si>
  <si>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</si>
  <si>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</si>
  <si>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</si>
  <si>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</si>
  <si>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</si>
  <si>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</si>
  <si>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</si>
  <si>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</si>
  <si>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</si>
  <si>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</si>
  <si>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</si>
  <si>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</si>
  <si>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</si>
  <si>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</si>
  <si>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</si>
  <si>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</si>
  <si>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</si>
  <si>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</si>
  <si>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</si>
  <si>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</si>
  <si>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</si>
  <si>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</si>
  <si>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</si>
  <si>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</si>
  <si>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</si>
  <si>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</si>
  <si>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</si>
  <si>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</si>
  <si>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</si>
  <si>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</si>
  <si>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</si>
  <si>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</si>
  <si>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</si>
  <si>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</si>
  <si>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</si>
  <si>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</si>
  <si>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</si>
  <si>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</si>
  <si>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</si>
  <si>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</si>
  <si>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</si>
  <si>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</si>
  <si>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</si>
  <si>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</si>
  <si>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</si>
  <si>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</si>
  <si>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</si>
  <si>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</si>
  <si>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</si>
  <si>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</si>
  <si>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</si>
  <si>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</si>
  <si>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</si>
  <si>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</si>
  <si>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</si>
  <si>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</si>
  <si>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</si>
  <si>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</si>
  <si>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</si>
  <si>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</si>
  <si>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</si>
  <si>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</si>
  <si>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</si>
  <si>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</si>
  <si>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</si>
  <si>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</si>
  <si>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</si>
  <si>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</si>
  <si>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</si>
  <si>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</si>
  <si>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</si>
  <si>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</si>
  <si>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</si>
  <si>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</si>
  <si>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</si>
  <si>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</si>
  <si>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</si>
  <si>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</si>
  <si>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</si>
  <si>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</si>
  <si>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</si>
  <si>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</si>
  <si>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</si>
  <si>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</si>
  <si>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</si>
  <si>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</si>
  <si>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</si>
  <si>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</si>
  <si>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</si>
  <si>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</si>
  <si>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</si>
  <si>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</si>
  <si>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</si>
  <si>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</si>
  <si>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</si>
  <si>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</si>
  <si>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</si>
  <si>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</si>
  <si>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</si>
  <si>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</si>
  <si>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</si>
  <si>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</si>
  <si>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</si>
  <si>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</si>
  <si>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</si>
  <si>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</si>
  <si>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</si>
  <si>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</si>
  <si>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</si>
  <si>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</si>
  <si>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</si>
  <si>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</si>
  <si>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</si>
  <si>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</si>
  <si>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</si>
  <si>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</si>
  <si>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</si>
  <si>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</si>
  <si>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</si>
  <si>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</si>
  <si>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</si>
  <si>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</si>
  <si>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</si>
  <si>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</si>
  <si>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</si>
  <si>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</si>
  <si>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</si>
  <si>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</si>
  <si>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</si>
  <si>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</si>
  <si>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</si>
  <si>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</si>
  <si>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</si>
  <si>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</si>
  <si>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</si>
  <si>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</si>
  <si>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</si>
  <si>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</si>
  <si>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</si>
  <si>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</si>
  <si>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</si>
  <si>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</si>
  <si>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</si>
  <si>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</si>
  <si>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</si>
  <si>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</si>
  <si>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</si>
  <si>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</si>
  <si>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</si>
  <si>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</si>
  <si>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</si>
  <si>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</si>
  <si>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</si>
  <si>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</si>
  <si>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</si>
  <si>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</si>
  <si>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</si>
  <si>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</si>
  <si>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</si>
  <si>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</si>
  <si>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</si>
  <si>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</si>
  <si>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</si>
  <si>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</si>
  <si>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</si>
  <si>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</si>
  <si>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</si>
  <si>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</si>
  <si>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</si>
  <si>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</si>
  <si>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</si>
  <si>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</si>
  <si>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</si>
  <si>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</si>
  <si>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</si>
  <si>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</si>
  <si>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</si>
  <si>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</si>
  <si>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</si>
  <si>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</si>
  <si>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</si>
  <si>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</si>
  <si>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</si>
  <si>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</si>
  <si>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</si>
  <si>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</si>
  <si>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</si>
  <si>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</si>
  <si>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</si>
  <si>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</si>
  <si>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</si>
  <si>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</si>
  <si>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</si>
  <si>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</si>
  <si>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</si>
  <si>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</si>
  <si>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</si>
  <si>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</si>
  <si>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</si>
  <si>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</si>
  <si>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</si>
  <si>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</si>
  <si>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</si>
  <si>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</si>
  <si>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</si>
  <si>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</si>
  <si>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</si>
  <si>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</si>
  <si>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</si>
  <si>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</si>
  <si>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</si>
  <si>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</si>
  <si>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</si>
  <si>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</si>
  <si>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</si>
  <si>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</si>
  <si>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</si>
  <si>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</si>
  <si>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</si>
  <si>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</si>
  <si>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</si>
  <si>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</si>
  <si>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</si>
  <si>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</si>
  <si>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</si>
  <si>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</si>
  <si>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</si>
  <si>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</si>
  <si>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</si>
  <si>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</si>
  <si>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</si>
  <si>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</si>
  <si>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</si>
  <si>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</si>
  <si>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</si>
  <si>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</si>
  <si>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</si>
  <si>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</si>
  <si>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</si>
  <si>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</si>
  <si>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</si>
  <si>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</si>
  <si>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</si>
  <si>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</si>
  <si>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</si>
  <si>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</si>
  <si>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</si>
  <si>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</si>
  <si>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</si>
  <si>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</si>
  <si>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</si>
  <si>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</si>
  <si>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</si>
  <si>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</si>
  <si>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</si>
  <si>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</si>
  <si>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</si>
  <si>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</si>
  <si>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</si>
  <si>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</si>
  <si>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</si>
  <si>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</si>
  <si>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</si>
  <si>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</si>
  <si>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</si>
  <si>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</si>
  <si>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</si>
  <si>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</si>
  <si>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</si>
  <si>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</si>
  <si>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</si>
  <si>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</si>
  <si>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</si>
  <si>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</si>
  <si>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</si>
  <si>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</si>
  <si>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</si>
  <si>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</si>
  <si>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</si>
  <si>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</si>
  <si>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</si>
  <si>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</si>
  <si>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</si>
  <si>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</si>
  <si>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</si>
  <si>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</si>
  <si>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</si>
  <si>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</si>
  <si>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</si>
  <si>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</si>
  <si>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</si>
  <si>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</si>
  <si>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</si>
  <si>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</si>
  <si>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</si>
  <si>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</si>
  <si>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</si>
  <si>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</si>
  <si>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</si>
  <si>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</si>
  <si>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</si>
  <si>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</si>
  <si>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</si>
  <si>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</si>
  <si>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</si>
  <si>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</si>
  <si>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</si>
  <si>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</si>
  <si>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</si>
  <si>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</si>
  <si>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</si>
  <si>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</si>
  <si>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</si>
  <si>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</si>
  <si>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</si>
  <si>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</si>
  <si>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</si>
  <si>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</si>
  <si>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</si>
  <si>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</si>
  <si>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</si>
  <si>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</si>
  <si>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</si>
  <si>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</si>
  <si>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</si>
  <si>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</si>
  <si>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</si>
  <si>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</si>
  <si>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</si>
  <si>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</si>
  <si>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</si>
  <si>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</si>
  <si>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</si>
  <si>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</si>
  <si>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</si>
  <si>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</si>
  <si>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</si>
  <si>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</si>
  <si>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</si>
  <si>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</si>
  <si>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</si>
  <si>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</si>
  <si>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</si>
  <si>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</si>
  <si>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</si>
  <si>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</si>
  <si>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</si>
  <si>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</si>
  <si>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</si>
  <si>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</si>
  <si>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</si>
  <si>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</si>
  <si>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</si>
  <si>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</si>
  <si>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</si>
  <si>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</si>
  <si>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</si>
  <si>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</si>
  <si>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</si>
  <si>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</si>
  <si>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</si>
  <si>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</si>
  <si>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</si>
  <si>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</si>
  <si>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</si>
  <si>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</si>
  <si>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</si>
  <si>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</si>
  <si>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地域循環型バイオガスシステム構築モデル事業
（農林水産省連携事業）</t>
  </si>
  <si>
    <t>総合環境政策局</t>
  </si>
  <si>
    <t>環境計画課</t>
  </si>
  <si>
    <t>環境計画課長
大村　卓</t>
    <rPh sb="7" eb="9">
      <t>オオムラ</t>
    </rPh>
    <rPh sb="10" eb="11">
      <t>タク</t>
    </rPh>
    <phoneticPr fontId="3"/>
  </si>
  <si>
    <t>○</t>
  </si>
  <si>
    <t>エネルギー基本計画、新成長戦略、
京都議定書目標達成計画</t>
  </si>
  <si>
    <t>　東日本大震災、原子力発電所事故を契機に、地域資源を循環活用した自立分散型エネルギーを確保する地域づくりの取り組みが重要になっている。このため、従来自家消費が主であったバイオガスを地域への熱供給等に活用し、環境負荷の少ない地域づくりを推進するモデルシステムを構築することを目的とする。</t>
  </si>
  <si>
    <t>　食品廃棄物や家畜排せつ物、水産系廃棄物等から得られるメタン等のバイオガスを地域へのエネルギー供給等に活用するため、地域特性に応じて、地域循環型バイオガス製造施設を導入し、温室効果ガス削減効果や事業性等の実証を行い、原料の組み合わせ等に応じたバイオガス利用モデルを構築する。またこれに加えて、地下水汚染地域におけるバイオガス生成消化液等の適正利用に向けた実証事業を行う。これらのモデル的な実証を通じて得られた成果を取りまとめて公表することにより、全国へ「地域循環型バイオガスシステム」の普及を図る。</t>
    <rPh sb="60" eb="62">
      <t>トクセイ</t>
    </rPh>
    <rPh sb="108" eb="110">
      <t>ゲンリョウ</t>
    </rPh>
    <rPh sb="111" eb="112">
      <t>ク</t>
    </rPh>
    <rPh sb="113" eb="114">
      <t>ア</t>
    </rPh>
    <rPh sb="116" eb="117">
      <t>トウ</t>
    </rPh>
    <rPh sb="118" eb="119">
      <t>オウ</t>
    </rPh>
    <rPh sb="126" eb="128">
      <t>リヨウ</t>
    </rPh>
    <rPh sb="132" eb="134">
      <t>コウチク</t>
    </rPh>
    <rPh sb="162" eb="164">
      <t>セイセイ</t>
    </rPh>
    <rPh sb="174" eb="175">
      <t>ム</t>
    </rPh>
    <rPh sb="177" eb="179">
      <t>ジッショウ</t>
    </rPh>
    <rPh sb="194" eb="196">
      <t>ジッショウ</t>
    </rPh>
    <phoneticPr fontId="5"/>
  </si>
  <si>
    <t>成果目標：年間CO2削減量（ｔ-CO2／年）</t>
    <rPh sb="0" eb="2">
      <t>セイカ</t>
    </rPh>
    <rPh sb="2" eb="4">
      <t>モクヒョウ</t>
    </rPh>
    <rPh sb="5" eb="7">
      <t>ネンカン</t>
    </rPh>
    <rPh sb="10" eb="12">
      <t>サクゲン</t>
    </rPh>
    <rPh sb="12" eb="13">
      <t>リョウ</t>
    </rPh>
    <rPh sb="20" eb="21">
      <t>ネン</t>
    </rPh>
    <phoneticPr fontId="3"/>
  </si>
  <si>
    <t>ｔ-CO2/年</t>
    <rPh sb="6" eb="7">
      <t>ネン</t>
    </rPh>
    <phoneticPr fontId="3"/>
  </si>
  <si>
    <t>委託事業実施件数</t>
  </si>
  <si>
    <t>件</t>
    <rPh sb="0" eb="1">
      <t>ケン</t>
    </rPh>
    <phoneticPr fontId="5"/>
  </si>
  <si>
    <t>百万円／件</t>
    <rPh sb="0" eb="2">
      <t>ヒャクマン</t>
    </rPh>
    <rPh sb="2" eb="3">
      <t>エン</t>
    </rPh>
    <rPh sb="4" eb="5">
      <t>ケン</t>
    </rPh>
    <phoneticPr fontId="5"/>
  </si>
  <si>
    <t>二酸化炭素排出抑制
対策事業等委託費</t>
  </si>
  <si>
    <t>‐</t>
  </si>
  <si>
    <t>対象事業の選定及び事業継続の審査に当たっては、有識者を含めた審査委員会を開催し、事業実証の有益性や二酸化炭素削減効果・費用対効果等を勘案した効果的かつ実効性の高い事業の実施手法を選定し、実証をすすめている。</t>
    <rPh sb="7" eb="8">
      <t>オヨ</t>
    </rPh>
    <rPh sb="9" eb="11">
      <t>ジギョウ</t>
    </rPh>
    <rPh sb="11" eb="13">
      <t>ケイゾク</t>
    </rPh>
    <rPh sb="14" eb="16">
      <t>シンサ</t>
    </rPh>
    <rPh sb="84" eb="86">
      <t>ジッシ</t>
    </rPh>
    <rPh sb="86" eb="88">
      <t>シュホウ</t>
    </rPh>
    <rPh sb="93" eb="95">
      <t>ジッショウ</t>
    </rPh>
    <phoneticPr fontId="3"/>
  </si>
  <si>
    <t>年度末の事業報告に加え、事業進捗を定期的に確認し、実証成果のとりまとめに向けた計画的事業実施を推進することとした。</t>
    <rPh sb="25" eb="27">
      <t>ジッショウ</t>
    </rPh>
    <rPh sb="27" eb="29">
      <t>セイカ</t>
    </rPh>
    <phoneticPr fontId="3"/>
  </si>
  <si>
    <t>新25-003</t>
  </si>
  <si>
    <t>A.前澤工業株式会社</t>
    <rPh sb="2" eb="4">
      <t>マエサワ</t>
    </rPh>
    <rPh sb="4" eb="6">
      <t>コウギョウ</t>
    </rPh>
    <rPh sb="6" eb="10">
      <t>カブシキガイシャ</t>
    </rPh>
    <phoneticPr fontId="3"/>
  </si>
  <si>
    <t>E.株式会社沖縄計測</t>
  </si>
  <si>
    <t>設備導入費</t>
    <rPh sb="0" eb="2">
      <t>セツビ</t>
    </rPh>
    <rPh sb="2" eb="4">
      <t>ドウニュウ</t>
    </rPh>
    <rPh sb="4" eb="5">
      <t>ヒ</t>
    </rPh>
    <phoneticPr fontId="3"/>
  </si>
  <si>
    <t>消耗品費</t>
    <rPh sb="0" eb="2">
      <t>ショウモウ</t>
    </rPh>
    <rPh sb="2" eb="3">
      <t>ヒン</t>
    </rPh>
    <rPh sb="3" eb="4">
      <t>ヒ</t>
    </rPh>
    <phoneticPr fontId="3"/>
  </si>
  <si>
    <t>外注費</t>
    <rPh sb="0" eb="3">
      <t>ガイチュウヒ</t>
    </rPh>
    <phoneticPr fontId="3"/>
  </si>
  <si>
    <t>人件費</t>
    <rPh sb="0" eb="3">
      <t>ジンケンヒ</t>
    </rPh>
    <phoneticPr fontId="3"/>
  </si>
  <si>
    <t>旅費</t>
    <rPh sb="0" eb="2">
      <t>リョヒ</t>
    </rPh>
    <phoneticPr fontId="3"/>
  </si>
  <si>
    <t>その他</t>
  </si>
  <si>
    <t>プラント機器リース</t>
    <rPh sb="4" eb="6">
      <t>キキ</t>
    </rPh>
    <phoneticPr fontId="3"/>
  </si>
  <si>
    <t>実証消耗品</t>
    <rPh sb="0" eb="2">
      <t>ジッショウ</t>
    </rPh>
    <rPh sb="2" eb="4">
      <t>ショウモウ</t>
    </rPh>
    <rPh sb="4" eb="5">
      <t>ヒン</t>
    </rPh>
    <phoneticPr fontId="3"/>
  </si>
  <si>
    <t>プラント運転管理費</t>
    <rPh sb="4" eb="6">
      <t>ウンテン</t>
    </rPh>
    <rPh sb="6" eb="8">
      <t>カンリ</t>
    </rPh>
    <rPh sb="8" eb="9">
      <t>ヒ</t>
    </rPh>
    <phoneticPr fontId="3"/>
  </si>
  <si>
    <t>実証人件費</t>
    <rPh sb="0" eb="2">
      <t>ジッショウ</t>
    </rPh>
    <rPh sb="2" eb="5">
      <t>ジンケンヒ</t>
    </rPh>
    <phoneticPr fontId="3"/>
  </si>
  <si>
    <t>実証に係る旅費</t>
    <rPh sb="0" eb="2">
      <t>ジッショウ</t>
    </rPh>
    <rPh sb="3" eb="4">
      <t>カカ</t>
    </rPh>
    <rPh sb="5" eb="7">
      <t>リョヒ</t>
    </rPh>
    <phoneticPr fontId="3"/>
  </si>
  <si>
    <t>業務費</t>
    <rPh sb="0" eb="2">
      <t>ギョウム</t>
    </rPh>
    <rPh sb="2" eb="3">
      <t>ヒ</t>
    </rPh>
    <phoneticPr fontId="3"/>
  </si>
  <si>
    <t>測量・地質調査・磁気探査業務</t>
    <rPh sb="0" eb="2">
      <t>ソクリョウ</t>
    </rPh>
    <rPh sb="3" eb="5">
      <t>チシツ</t>
    </rPh>
    <rPh sb="5" eb="7">
      <t>チョウサ</t>
    </rPh>
    <rPh sb="8" eb="10">
      <t>ジキ</t>
    </rPh>
    <rPh sb="10" eb="12">
      <t>タンサ</t>
    </rPh>
    <rPh sb="12" eb="14">
      <t>ギョウム</t>
    </rPh>
    <phoneticPr fontId="3"/>
  </si>
  <si>
    <t>B.北日本環境エナジー株式会社</t>
    <rPh sb="2" eb="3">
      <t>キタ</t>
    </rPh>
    <phoneticPr fontId="3"/>
  </si>
  <si>
    <t>業務費</t>
    <rPh sb="0" eb="2">
      <t>ギョウム</t>
    </rPh>
    <rPh sb="2" eb="3">
      <t>ヒ</t>
    </rPh>
    <phoneticPr fontId="5"/>
  </si>
  <si>
    <t>プラント運転管理費</t>
  </si>
  <si>
    <t>C.株式会社建設技術研究所</t>
  </si>
  <si>
    <t>借料</t>
    <rPh sb="0" eb="2">
      <t>シャクリョウ</t>
    </rPh>
    <phoneticPr fontId="5"/>
  </si>
  <si>
    <t>実証に係る人件費</t>
    <rPh sb="0" eb="2">
      <t>ジッショウ</t>
    </rPh>
    <rPh sb="3" eb="4">
      <t>カカ</t>
    </rPh>
    <rPh sb="5" eb="8">
      <t>ジンケンヒ</t>
    </rPh>
    <phoneticPr fontId="5"/>
  </si>
  <si>
    <t>バイオガス及び液肥等成分分析</t>
  </si>
  <si>
    <t>バイオガス及び液肥等成分分析</t>
    <rPh sb="5" eb="6">
      <t>オヨ</t>
    </rPh>
    <rPh sb="7" eb="9">
      <t>エキヒ</t>
    </rPh>
    <rPh sb="9" eb="10">
      <t>トウ</t>
    </rPh>
    <rPh sb="10" eb="12">
      <t>セイブン</t>
    </rPh>
    <rPh sb="12" eb="14">
      <t>ブンセキ</t>
    </rPh>
    <phoneticPr fontId="5"/>
  </si>
  <si>
    <t>委託費</t>
    <rPh sb="0" eb="2">
      <t>イタク</t>
    </rPh>
    <rPh sb="2" eb="3">
      <t>ヒ</t>
    </rPh>
    <phoneticPr fontId="5"/>
  </si>
  <si>
    <t>旅費</t>
    <rPh sb="0" eb="2">
      <t>リョヒ</t>
    </rPh>
    <phoneticPr fontId="5"/>
  </si>
  <si>
    <t>その他</t>
    <phoneticPr fontId="5"/>
  </si>
  <si>
    <t>D.一般財団法人沖縄県環境科学センター</t>
  </si>
  <si>
    <t>バイオガス及び液肥等成分分析</t>
    <phoneticPr fontId="5"/>
  </si>
  <si>
    <t>前澤工業株式会社</t>
  </si>
  <si>
    <t>家畜排せつ物、廃棄乳等を活用しバイオガスを発生。コジェネレーションシステムで発電・発熱して自家消費するほか、近隣の酪農家等に供給する。バイオガス本体も町内の道の駅、食品養殖施設等に供給するが、その運搬手段についても事業性の確保の観点から検証する。</t>
    <rPh sb="12" eb="14">
      <t>カツヨウ</t>
    </rPh>
    <rPh sb="21" eb="23">
      <t>ハッセイ</t>
    </rPh>
    <phoneticPr fontId="3"/>
  </si>
  <si>
    <t>-</t>
    <phoneticPr fontId="5"/>
  </si>
  <si>
    <t>農事組合法人細澤牧場</t>
  </si>
  <si>
    <t>家畜排せつ物、植物残渣等を活用しバイオガスを生産・精製。コジェネレーションシステムで発電・発熱して自家消費するほか、地域の食品工場等に供給する。副生成物であるCO2は、植物栽培ハウスに供給して植物の生育を促進する。また、副生成物である液肥についても、環境負荷のない効率的・合理的な利用を図る。これらのシステム全体の事業性の確保に向けた最適規模の検証等を行う。</t>
    <rPh sb="13" eb="15">
      <t>カツヨウ</t>
    </rPh>
    <phoneticPr fontId="3"/>
  </si>
  <si>
    <t>北日本環境エナジー株式会社</t>
    <rPh sb="0" eb="1">
      <t>キタ</t>
    </rPh>
    <rPh sb="1" eb="3">
      <t>ニホン</t>
    </rPh>
    <rPh sb="3" eb="5">
      <t>カンキョウ</t>
    </rPh>
    <rPh sb="9" eb="13">
      <t>カブシキガイシャ</t>
    </rPh>
    <phoneticPr fontId="3"/>
  </si>
  <si>
    <t>-</t>
    <phoneticPr fontId="5"/>
  </si>
  <si>
    <t>株式会社建設技術研究所</t>
  </si>
  <si>
    <t>地下ダムにより飲料用水等を確保してきた沖縄県八重瀬町においては、水源の硝酸性窒素濃度抑制対策が課題となっており、乳用牛排水（し尿）を対象に、湿式中温メタン発酵技術により、畜産廃棄物を資源化する。発生したメタンガスは、八重瀬町公用車（CNG車）や液肥散布車に使用し地域流通させるほか、バイオガスボイラーに使用し施設・設備の加温に利用する。バイオガス製造過程で生じる固形残渣は堆肥施設の原料として活用し、消化液については滅菌・液肥化することで窒素を管理し農地に利用する。これらの事業性の実証を通じ、温室効果ガス削減効果の定量化や廃棄物適正処理、地下水汚染の改善に資する。</t>
    <rPh sb="19" eb="22">
      <t>オキナワケン</t>
    </rPh>
    <phoneticPr fontId="3"/>
  </si>
  <si>
    <t>一般財団法人沖縄県環境科学センター</t>
  </si>
  <si>
    <t>株式会社沖縄計測</t>
  </si>
  <si>
    <t>測量・地質調査・磁気探査業務</t>
  </si>
  <si>
    <t>-</t>
    <phoneticPr fontId="5"/>
  </si>
  <si>
    <t>１．地球温暖化対策の推進
1-2 国内における温室効果ガスの排出抑制</t>
    <phoneticPr fontId="5"/>
  </si>
  <si>
    <t>公募</t>
    <rPh sb="0" eb="2">
      <t>コウボ</t>
    </rPh>
    <phoneticPr fontId="5"/>
  </si>
  <si>
    <t>随意契約</t>
    <rPh sb="0" eb="2">
      <t>ズイイ</t>
    </rPh>
    <rPh sb="2" eb="4">
      <t>ケイヤク</t>
    </rPh>
    <phoneticPr fontId="5"/>
  </si>
  <si>
    <t>-</t>
    <phoneticPr fontId="5"/>
  </si>
  <si>
    <t>-</t>
    <phoneticPr fontId="5"/>
  </si>
  <si>
    <t>-</t>
    <phoneticPr fontId="5"/>
  </si>
  <si>
    <t>-</t>
    <phoneticPr fontId="5"/>
  </si>
  <si>
    <t>-</t>
    <phoneticPr fontId="5"/>
  </si>
  <si>
    <t>再生可能エネルギーを安定的に供給・利用するには課題が多い農山漁村地域において、その具体的課題の抽出や克服方法を検討する当該事業は、同地域の再生可能エネルギーを普及していく上で優先度が高い。</t>
    <phoneticPr fontId="5"/>
  </si>
  <si>
    <t>本事業は実証事業であり、地方自治体及び民間がリスクを負って実施することは困難である。</t>
    <rPh sb="0" eb="1">
      <t>ホン</t>
    </rPh>
    <rPh sb="1" eb="3">
      <t>ジギョウ</t>
    </rPh>
    <rPh sb="4" eb="6">
      <t>ジッショウ</t>
    </rPh>
    <rPh sb="6" eb="8">
      <t>ジギョウ</t>
    </rPh>
    <rPh sb="12" eb="14">
      <t>チホウ</t>
    </rPh>
    <rPh sb="14" eb="17">
      <t>ジチタイ</t>
    </rPh>
    <rPh sb="17" eb="18">
      <t>オヨ</t>
    </rPh>
    <rPh sb="19" eb="21">
      <t>ミンカン</t>
    </rPh>
    <rPh sb="26" eb="27">
      <t>オ</t>
    </rPh>
    <rPh sb="29" eb="31">
      <t>ジッシ</t>
    </rPh>
    <rPh sb="36" eb="38">
      <t>コンナン</t>
    </rPh>
    <phoneticPr fontId="5"/>
  </si>
  <si>
    <t>契約の相手方は公募の上、有識者を含めた審査委員会で選定することとしており、支出先の選定は適切なものと考える。</t>
    <phoneticPr fontId="5"/>
  </si>
  <si>
    <t>有識者を含めた審査委員会において審査を行いつつ事業を進めており、成果目標達成に向けた実績を定期的に確認している。</t>
    <rPh sb="32" eb="34">
      <t>セイカ</t>
    </rPh>
    <rPh sb="34" eb="36">
      <t>モクヒョウ</t>
    </rPh>
    <rPh sb="36" eb="38">
      <t>タッセイ</t>
    </rPh>
    <rPh sb="39" eb="40">
      <t>ム</t>
    </rPh>
    <rPh sb="42" eb="44">
      <t>ジッセキ</t>
    </rPh>
    <rPh sb="45" eb="48">
      <t>テイキテキ</t>
    </rPh>
    <rPh sb="49" eb="51">
      <t>カクニン</t>
    </rPh>
    <phoneticPr fontId="5"/>
  </si>
  <si>
    <t>有識者を含めた審査委員会で選定の際に「提案内容の予算配分は、事業内容に応じて効率的なものになっているか」といった観点からも審査を行っており、適切なものと考える。</t>
    <rPh sb="0" eb="3">
      <t>ユウシキシャ</t>
    </rPh>
    <rPh sb="4" eb="5">
      <t>フク</t>
    </rPh>
    <rPh sb="7" eb="9">
      <t>シンサ</t>
    </rPh>
    <rPh sb="9" eb="12">
      <t>イインカイ</t>
    </rPh>
    <rPh sb="13" eb="15">
      <t>センテイ</t>
    </rPh>
    <rPh sb="16" eb="17">
      <t>サイ</t>
    </rPh>
    <rPh sb="19" eb="21">
      <t>テイアン</t>
    </rPh>
    <rPh sb="21" eb="23">
      <t>ナイヨウ</t>
    </rPh>
    <rPh sb="24" eb="26">
      <t>ヨサン</t>
    </rPh>
    <rPh sb="26" eb="28">
      <t>ハイブン</t>
    </rPh>
    <rPh sb="30" eb="32">
      <t>ジギョウ</t>
    </rPh>
    <rPh sb="32" eb="34">
      <t>ナイヨウ</t>
    </rPh>
    <rPh sb="35" eb="36">
      <t>オウ</t>
    </rPh>
    <rPh sb="38" eb="41">
      <t>コウリツテキ</t>
    </rPh>
    <rPh sb="56" eb="58">
      <t>カンテン</t>
    </rPh>
    <rPh sb="61" eb="63">
      <t>シンサ</t>
    </rPh>
    <rPh sb="64" eb="65">
      <t>オコナ</t>
    </rPh>
    <rPh sb="70" eb="72">
      <t>テキセツ</t>
    </rPh>
    <rPh sb="76" eb="77">
      <t>カンガ</t>
    </rPh>
    <phoneticPr fontId="5"/>
  </si>
  <si>
    <t>有識者を含めた審査委員会で選定の際に「導入する設備等は、効率的かつ事業目的等と照らし合わせて適切なものとなっているか」といった観点からも審査を行って実証に必要な設備のみを導入しており、活用されている。</t>
    <rPh sb="74" eb="76">
      <t>ジッショウ</t>
    </rPh>
    <rPh sb="77" eb="79">
      <t>ヒツヨウ</t>
    </rPh>
    <rPh sb="80" eb="82">
      <t>セツビ</t>
    </rPh>
    <rPh sb="85" eb="87">
      <t>ドウニュウ</t>
    </rPh>
    <rPh sb="92" eb="94">
      <t>カツヨウ</t>
    </rPh>
    <phoneticPr fontId="5"/>
  </si>
  <si>
    <t>013</t>
    <phoneticPr fontId="5"/>
  </si>
  <si>
    <t>真庭広域廃棄物リサイクル事業協同組合</t>
    <phoneticPr fontId="5"/>
  </si>
  <si>
    <t>バイオマス産業杜市構想を策定している真庭市において、食品廃棄物及びし尿、浄化槽汚泥、畜産系廃棄物の処理が可能なバイオガスシステムを構築するため、湿式中温メタン発酵技術を導入し、発生したガスを活用したコジェネレーションシステムで発電・発熱をおこない自家消費するほか、近隣の農業用ハウスに活用する。また、副産物である固形物や液肥等についての有効利用を図る。バイオガスや液肥等の副産物の安定的な生成・流通のノウハウの構築を目指し、市と連携して事業性の実証を行う。</t>
    <phoneticPr fontId="5"/>
  </si>
  <si>
    <t>株式会社日星電機</t>
    <phoneticPr fontId="5"/>
  </si>
  <si>
    <t>有識者を含めた審査委員会で選定の際に「事業目的に照らし合わせて、事業実施内容は適切に計画されているか」といった観点からも審査を行っており、適切なものと考える。</t>
    <phoneticPr fontId="5"/>
  </si>
  <si>
    <t>七飯町では、乳牛糞尿とスーパーの食品残渣、BDF事業から排泄されるグリセリンを活用した中温メタン発酵によるバイオガスプラントが既に稼働しているが、系統接続の課題やオンサイトの熱利用の需要が少ないことなどから、バイオガスの約４割が利用されていない状況にある。広大な敷地に人家が点在している同地域においては、同様の課題を抱えているプラントが多く、バイオガスを有効活用するための地域への供給体制の整備が求められている。本事業では、バイオガス中に含まれるCO2等を除去しメタン濃度を高め、効率的に輸送し利活用を促進するための実証を行うほか、オフガスとして得られるCO2の活用について実証を行う。</t>
    <phoneticPr fontId="5"/>
  </si>
  <si>
    <t>241／2</t>
    <phoneticPr fontId="5"/>
  </si>
  <si>
    <t>708／5</t>
    <phoneticPr fontId="5"/>
  </si>
  <si>
    <t>800／5</t>
    <phoneticPr fontId="5"/>
  </si>
  <si>
    <t>特別会計に関する法律第85条第3項第1号ホ
特別会計に関する法律施行令第50条第7項第10号</t>
    <phoneticPr fontId="5"/>
  </si>
  <si>
    <t>執行額／事業実施件数</t>
    <rPh sb="0" eb="2">
      <t>シッコウ</t>
    </rPh>
    <rPh sb="2" eb="3">
      <t>ガク</t>
    </rPh>
    <rPh sb="4" eb="6">
      <t>ジギョウ</t>
    </rPh>
    <rPh sb="6" eb="8">
      <t>ジッシ</t>
    </rPh>
    <rPh sb="8" eb="10">
      <t>ケンスウ</t>
    </rPh>
    <phoneticPr fontId="5"/>
  </si>
  <si>
    <t>有識者を含めた審査委員会において審査を行いつつ事業を進めており、活動実績を定期的に確認している。</t>
    <rPh sb="32" eb="34">
      <t>カツドウ</t>
    </rPh>
    <rPh sb="34" eb="36">
      <t>ジッセキ</t>
    </rPh>
    <rPh sb="37" eb="40">
      <t>テイキテキ</t>
    </rPh>
    <rPh sb="41" eb="43">
      <t>カクニン</t>
    </rPh>
    <phoneticPr fontId="5"/>
  </si>
  <si>
    <t>本事業は、農林水産省食料産業局及び環境省水・大気環境局と連携し委託事業として執行しており、契約時及び支出時において見積及び支出経費を精査しているほか、それぞれの部局の有する専門的な知見により事業内容が精査されることから、コスト削減や効率化が図られている。</t>
    <rPh sb="28" eb="30">
      <t>レンケイ</t>
    </rPh>
    <rPh sb="31" eb="33">
      <t>イタク</t>
    </rPh>
    <rPh sb="33" eb="35">
      <t>ジギョウ</t>
    </rPh>
    <rPh sb="38" eb="40">
      <t>シッコウ</t>
    </rPh>
    <rPh sb="45" eb="47">
      <t>ケイヤク</t>
    </rPh>
    <rPh sb="47" eb="48">
      <t>ジ</t>
    </rPh>
    <rPh sb="48" eb="49">
      <t>オヨ</t>
    </rPh>
    <rPh sb="50" eb="52">
      <t>シシュツ</t>
    </rPh>
    <rPh sb="52" eb="53">
      <t>ジ</t>
    </rPh>
    <rPh sb="57" eb="59">
      <t>ミツモリ</t>
    </rPh>
    <rPh sb="59" eb="60">
      <t>オヨ</t>
    </rPh>
    <rPh sb="61" eb="63">
      <t>シシュツ</t>
    </rPh>
    <rPh sb="63" eb="65">
      <t>ケイヒ</t>
    </rPh>
    <rPh sb="66" eb="68">
      <t>セイサ</t>
    </rPh>
    <rPh sb="80" eb="82">
      <t>ブキョク</t>
    </rPh>
    <rPh sb="83" eb="84">
      <t>ユウ</t>
    </rPh>
    <rPh sb="86" eb="89">
      <t>センモンテキ</t>
    </rPh>
    <rPh sb="90" eb="92">
      <t>チケン</t>
    </rPh>
    <rPh sb="95" eb="97">
      <t>ジギョウ</t>
    </rPh>
    <rPh sb="97" eb="99">
      <t>ナイヨウ</t>
    </rPh>
    <rPh sb="100" eb="102">
      <t>セイサ</t>
    </rPh>
    <rPh sb="113" eb="115">
      <t>サクゲン</t>
    </rPh>
    <rPh sb="116" eb="119">
      <t>コウリツカ</t>
    </rPh>
    <rPh sb="120" eb="121">
      <t>ハカ</t>
    </rPh>
    <phoneticPr fontId="5"/>
  </si>
  <si>
    <t>再生可能エネルギーを安定的に供給・利用するには課題が多い農山漁村地域において、その具体的課題の抽出や克服方法を検討する当該事業は、同地域の再生可能エネルギーを普及していく上で社会的ニーズを反映している。</t>
    <rPh sb="87" eb="90">
      <t>シャカイテキ</t>
    </rPh>
    <rPh sb="94" eb="96">
      <t>ハンエイ</t>
    </rPh>
    <phoneticPr fontId="5"/>
  </si>
  <si>
    <t>-</t>
    <phoneticPr fontId="5"/>
  </si>
  <si>
    <t>平成28年度における年間CO2削減量620（ｔ-CO2／年）</t>
    <rPh sb="0" eb="2">
      <t>ヘイセイ</t>
    </rPh>
    <rPh sb="4" eb="6">
      <t>ネンド</t>
    </rPh>
    <phoneticPr fontId="3"/>
  </si>
  <si>
    <t>外部有識者点検対象外</t>
    <rPh sb="0" eb="2">
      <t>ガイブ</t>
    </rPh>
    <rPh sb="2" eb="5">
      <t>ユウシキシャ</t>
    </rPh>
    <rPh sb="5" eb="7">
      <t>テンケン</t>
    </rPh>
    <phoneticPr fontId="5"/>
  </si>
  <si>
    <t>・引き続き業務の効率化を図りつつ、環境省において事業の進捗管理を行うこと。
・成果目標の達成度が極端に低いため、早急に原因を究明した上で、目標達成のための工程表を明確にする等、成果目標達成に向けた改善策を具体的に示すこと。</t>
    <phoneticPr fontId="5"/>
  </si>
  <si>
    <t>成果目標には、すべてのプラントが稼働した際のCO2削減効果を掲げている。平成26年度の達成度が低い理由は、平成27年度に導入を予定している設備があるためであり、成果目標に向けた進捗は概ね事業計画に沿ったものとなっている。本事業の成果目標達成に向け、受託事業者の実証状況を定期的に把握し、改善が必要な際は有識者の意見を求めるなどの対策を講じ、事業を推進する。</t>
    <phoneticPr fontId="5"/>
  </si>
  <si>
    <t>事業の一部終了による減</t>
    <rPh sb="0" eb="2">
      <t>ジギョウ</t>
    </rPh>
    <rPh sb="3" eb="5">
      <t>イチブ</t>
    </rPh>
    <rPh sb="5" eb="7">
      <t>シュウリョウ</t>
    </rPh>
    <rPh sb="10" eb="11">
      <t>ゲン</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</si>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</sst>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4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3" fillId="0" borderId="14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158749</xdr:colOff>
      <xdr:row>141</xdr:row>
      <xdr:rowOff>174625</xdr:rowOff>
    </xdr:from>
    <xdr:to>
      <xdr:col>46</xdr:col>
      <xdr:colOff>129138</xdr:colOff>
      <xdr:row>163</xdr:row>
      <xdr:rowOff>119556</xdr:rowOff>
    </xdr:to>
    <xdr:grpSp>
      <xdr:nvGrpSpPr>
        <xdr:cNvPr id="5" name="グループ化 4"/>
        <xdr:cNvGrpSpPr/>
      </xdr:nvGrpSpPr>
      <xdr:grpSpPr>
        <a:xfrm>
          <a:off x="2370666" y="31109708"/>
          <a:ext cx="7008305" cy="7628431"/>
          <a:chOff x="2383448" y="32866379"/>
          <a:chExt cx="6915701" cy="7628431"/>
        </a:xfrm>
      </xdr:grpSpPr>
      <xdr:sp macro="" textlink="">
        <xdr:nvSpPr>
          <xdr:cNvPr id="6" name="テキスト ボックス 5"/>
          <xdr:cNvSpPr txBox="1"/>
        </xdr:nvSpPr>
        <xdr:spPr>
          <a:xfrm>
            <a:off x="3637085" y="32866379"/>
            <a:ext cx="3988287" cy="686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a:t>708</a:t>
            </a:r>
            <a:r>
              <a:rPr kumimoji="1" lang="ja-JP" altLang="en-US" sz="1400"/>
              <a:t>百万円</a:t>
            </a:r>
          </a:p>
        </xdr:txBody>
      </xdr:sp>
      <xdr:sp macro="" textlink="">
        <xdr:nvSpPr>
          <xdr:cNvPr id="7" name="テキスト ボックス 6"/>
          <xdr:cNvSpPr txBox="1"/>
        </xdr:nvSpPr>
        <xdr:spPr>
          <a:xfrm>
            <a:off x="3629735" y="33692237"/>
            <a:ext cx="3977705" cy="889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技術は確立されているが、効果検証がなされていない先進的対策のうち、事業性・採算性・波及性等を検証する事業や地域特性に応じて複数の技術を組み合わせて行う対策など、他地域へのモデルとなるべき事業を国の委託により実施。</a:t>
            </a:r>
          </a:p>
        </xdr:txBody>
      </xdr:sp>
      <xdr:sp macro="" textlink="">
        <xdr:nvSpPr>
          <xdr:cNvPr id="8" name="テキスト ボックス 7"/>
          <xdr:cNvSpPr txBox="1"/>
        </xdr:nvSpPr>
        <xdr:spPr>
          <a:xfrm>
            <a:off x="6581731" y="35297859"/>
            <a:ext cx="2193133" cy="26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公募（採択）・委託</a:t>
            </a:r>
            <a:r>
              <a:rPr kumimoji="1" lang="en-US" altLang="ja-JP" sz="1200"/>
              <a:t>】</a:t>
            </a:r>
            <a:endParaRPr kumimoji="1" lang="ja-JP" altLang="en-US" sz="1200"/>
          </a:p>
        </xdr:txBody>
      </xdr:sp>
      <xdr:sp macro="" textlink="">
        <xdr:nvSpPr>
          <xdr:cNvPr id="9" name="左大かっこ 8"/>
          <xdr:cNvSpPr/>
        </xdr:nvSpPr>
        <xdr:spPr>
          <a:xfrm flipH="1" flipV="1">
            <a:off x="7512213" y="33679664"/>
            <a:ext cx="134327" cy="9207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左大かっこ 9"/>
          <xdr:cNvSpPr/>
        </xdr:nvSpPr>
        <xdr:spPr>
          <a:xfrm>
            <a:off x="3637085" y="33658502"/>
            <a:ext cx="116417" cy="92074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1" name="直線矢印コネクタ 10"/>
          <xdr:cNvCxnSpPr/>
        </xdr:nvCxnSpPr>
        <xdr:spPr>
          <a:xfrm>
            <a:off x="4090946" y="34738000"/>
            <a:ext cx="0" cy="4868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798362" y="35692617"/>
            <a:ext cx="310393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【H26</a:t>
            </a:r>
            <a:r>
              <a:rPr kumimoji="1" lang="ja-JP" altLang="en-US" sz="1400"/>
              <a:t>採択事業</a:t>
            </a:r>
            <a:r>
              <a:rPr kumimoji="1" lang="en-US" altLang="ja-JP" sz="1400"/>
              <a:t>】</a:t>
            </a:r>
          </a:p>
          <a:p>
            <a:r>
              <a:rPr kumimoji="1" lang="en-US" altLang="ja-JP" sz="1400"/>
              <a:t>C:</a:t>
            </a:r>
            <a:r>
              <a:rPr kumimoji="1" lang="ja-JP" altLang="en-US" sz="1400"/>
              <a:t>民間事業者</a:t>
            </a:r>
            <a:r>
              <a:rPr kumimoji="1" lang="en-US" altLang="ja-JP" sz="1400"/>
              <a:t>3</a:t>
            </a:r>
            <a:r>
              <a:rPr kumimoji="1" lang="ja-JP" altLang="en-US" sz="1400"/>
              <a:t>社　　　　　　</a:t>
            </a:r>
            <a:r>
              <a:rPr kumimoji="1" lang="en-US" altLang="ja-JP" sz="1400"/>
              <a:t>429</a:t>
            </a:r>
            <a:r>
              <a:rPr kumimoji="1" lang="ja-JP" altLang="en-US" sz="1400"/>
              <a:t>百万円</a:t>
            </a:r>
          </a:p>
        </xdr:txBody>
      </xdr:sp>
      <xdr:sp macro="" textlink="">
        <xdr:nvSpPr>
          <xdr:cNvPr id="13" name="テキスト ボックス 12"/>
          <xdr:cNvSpPr txBox="1"/>
        </xdr:nvSpPr>
        <xdr:spPr>
          <a:xfrm>
            <a:off x="5832878" y="36481875"/>
            <a:ext cx="3079496" cy="937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環境省からの委託により、技術は確立されているが効果検証がなされていない先進的対策について事業性や波及性を実証する。</a:t>
            </a:r>
          </a:p>
        </xdr:txBody>
      </xdr:sp>
      <xdr:sp macro="" textlink="">
        <xdr:nvSpPr>
          <xdr:cNvPr id="14" name="左大かっこ 13"/>
          <xdr:cNvSpPr/>
        </xdr:nvSpPr>
        <xdr:spPr>
          <a:xfrm flipH="1" flipV="1">
            <a:off x="8837734" y="36481070"/>
            <a:ext cx="121627" cy="61807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 name="左大かっこ 14"/>
          <xdr:cNvSpPr/>
        </xdr:nvSpPr>
        <xdr:spPr>
          <a:xfrm>
            <a:off x="5768731" y="36498009"/>
            <a:ext cx="120650" cy="620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6" name="直線矢印コネクタ 15"/>
          <xdr:cNvCxnSpPr/>
        </xdr:nvCxnSpPr>
        <xdr:spPr>
          <a:xfrm>
            <a:off x="7283694" y="34698842"/>
            <a:ext cx="0" cy="4868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3208484" y="35306325"/>
            <a:ext cx="2078254" cy="26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随意契約（継続）・委託</a:t>
            </a:r>
            <a:r>
              <a:rPr kumimoji="1" lang="en-US" altLang="ja-JP" sz="1200"/>
              <a:t>】</a:t>
            </a:r>
            <a:endParaRPr kumimoji="1" lang="ja-JP" altLang="en-US" sz="1200"/>
          </a:p>
        </xdr:txBody>
      </xdr:sp>
      <xdr:sp macro="" textlink="">
        <xdr:nvSpPr>
          <xdr:cNvPr id="18" name="テキスト ボックス 17"/>
          <xdr:cNvSpPr txBox="1"/>
        </xdr:nvSpPr>
        <xdr:spPr>
          <a:xfrm>
            <a:off x="2450123" y="35708492"/>
            <a:ext cx="3101732"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【H25</a:t>
            </a:r>
            <a:r>
              <a:rPr kumimoji="1" lang="ja-JP" altLang="en-US" sz="1400"/>
              <a:t>採択事業</a:t>
            </a:r>
            <a:r>
              <a:rPr kumimoji="1" lang="en-US" altLang="ja-JP" sz="1400"/>
              <a:t>】</a:t>
            </a:r>
          </a:p>
          <a:p>
            <a:r>
              <a:rPr kumimoji="1" lang="en-US" altLang="ja-JP" sz="1400"/>
              <a:t>A:</a:t>
            </a:r>
            <a:r>
              <a:rPr kumimoji="1" lang="ja-JP" altLang="en-US" sz="1400"/>
              <a:t>民間事業者</a:t>
            </a:r>
            <a:r>
              <a:rPr kumimoji="1" lang="en-US" altLang="ja-JP" sz="1400"/>
              <a:t>2</a:t>
            </a:r>
            <a:r>
              <a:rPr kumimoji="1" lang="ja-JP" altLang="en-US" sz="1400"/>
              <a:t>社　　　　　　</a:t>
            </a:r>
            <a:r>
              <a:rPr kumimoji="1" lang="en-US" altLang="ja-JP" sz="1400"/>
              <a:t>279</a:t>
            </a:r>
            <a:r>
              <a:rPr kumimoji="1" lang="ja-JP" altLang="en-US" sz="1400"/>
              <a:t>百万円</a:t>
            </a:r>
          </a:p>
        </xdr:txBody>
      </xdr:sp>
      <xdr:sp macro="" textlink="">
        <xdr:nvSpPr>
          <xdr:cNvPr id="19" name="テキスト ボックス 18"/>
          <xdr:cNvSpPr txBox="1"/>
        </xdr:nvSpPr>
        <xdr:spPr>
          <a:xfrm>
            <a:off x="2466745" y="36498477"/>
            <a:ext cx="3079496" cy="877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環境省からの委託により、技術は確立されているが効果検証がなされていない先進的対策について事業性や波及性を実証する。</a:t>
            </a:r>
          </a:p>
        </xdr:txBody>
      </xdr:sp>
      <xdr:sp macro="" textlink="">
        <xdr:nvSpPr>
          <xdr:cNvPr id="20" name="左大かっこ 19"/>
          <xdr:cNvSpPr/>
        </xdr:nvSpPr>
        <xdr:spPr>
          <a:xfrm flipH="1" flipV="1">
            <a:off x="5452452" y="36508591"/>
            <a:ext cx="124802" cy="6381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1" name="左大かっこ 20"/>
          <xdr:cNvSpPr/>
        </xdr:nvSpPr>
        <xdr:spPr>
          <a:xfrm>
            <a:off x="2383448" y="36525531"/>
            <a:ext cx="120650" cy="620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2" name="テキスト ボックス 21"/>
          <xdr:cNvSpPr txBox="1"/>
        </xdr:nvSpPr>
        <xdr:spPr>
          <a:xfrm>
            <a:off x="3521788" y="37287525"/>
            <a:ext cx="97124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の例示</a:t>
            </a:r>
            <a:r>
              <a:rPr kumimoji="1" lang="en-US" altLang="ja-JP" sz="1100"/>
              <a:t>】</a:t>
            </a:r>
          </a:p>
        </xdr:txBody>
      </xdr:sp>
      <xdr:sp macro="" textlink="">
        <xdr:nvSpPr>
          <xdr:cNvPr id="23" name="正方形/長方形 22"/>
          <xdr:cNvSpPr/>
        </xdr:nvSpPr>
        <xdr:spPr>
          <a:xfrm>
            <a:off x="3062654" y="37603967"/>
            <a:ext cx="1669624" cy="10310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前澤工業株式会社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208</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cxnSp macro="">
        <xdr:nvCxnSpPr>
          <xdr:cNvPr id="24" name="直線矢印コネクタ 23"/>
          <xdr:cNvCxnSpPr/>
        </xdr:nvCxnSpPr>
        <xdr:spPr>
          <a:xfrm>
            <a:off x="3882537" y="38632667"/>
            <a:ext cx="9525" cy="647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3464138" y="39269784"/>
            <a:ext cx="1028897"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en-US" altLang="ja-JP" sz="1100"/>
              <a:t>】</a:t>
            </a:r>
          </a:p>
        </xdr:txBody>
      </xdr:sp>
      <xdr:sp macro="" textlink="">
        <xdr:nvSpPr>
          <xdr:cNvPr id="26" name="正方形/長方形 25"/>
          <xdr:cNvSpPr/>
        </xdr:nvSpPr>
        <xdr:spPr>
          <a:xfrm>
            <a:off x="3091229" y="39566117"/>
            <a:ext cx="1667426" cy="8239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北日本環境エナジー</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b="0" u="none">
                <a:solidFill>
                  <a:sysClr val="windowText" lastClr="000000"/>
                </a:solidFill>
                <a:effectLst/>
                <a:latin typeface="+mn-lt"/>
                <a:ea typeface="+mn-ea"/>
                <a:cs typeface="+mn-cs"/>
              </a:rPr>
              <a:t>7</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sp macro="" textlink="">
        <xdr:nvSpPr>
          <xdr:cNvPr id="27" name="テキスト ボックス 26"/>
          <xdr:cNvSpPr txBox="1"/>
        </xdr:nvSpPr>
        <xdr:spPr>
          <a:xfrm>
            <a:off x="7077240" y="37327742"/>
            <a:ext cx="110234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の例示</a:t>
            </a:r>
            <a:r>
              <a:rPr kumimoji="1" lang="en-US" altLang="ja-JP" sz="1100"/>
              <a:t>】</a:t>
            </a:r>
          </a:p>
        </xdr:txBody>
      </xdr:sp>
      <xdr:sp macro="" textlink="">
        <xdr:nvSpPr>
          <xdr:cNvPr id="28" name="正方形/長方形 27"/>
          <xdr:cNvSpPr/>
        </xdr:nvSpPr>
        <xdr:spPr>
          <a:xfrm>
            <a:off x="6435238" y="37623017"/>
            <a:ext cx="2016369" cy="10310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株式会社建設技術研究所</a:t>
            </a:r>
            <a:r>
              <a:rPr kumimoji="1" lang="en-US" altLang="ja-JP" sz="1100">
                <a:solidFill>
                  <a:sysClr val="windowText" lastClr="000000"/>
                </a:solidFill>
              </a:rPr>
              <a:t>295</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cxnSp macro="">
        <xdr:nvCxnSpPr>
          <xdr:cNvPr id="29" name="直線矢印コネクタ 28"/>
          <xdr:cNvCxnSpPr/>
        </xdr:nvCxnSpPr>
        <xdr:spPr>
          <a:xfrm>
            <a:off x="6773740" y="38651717"/>
            <a:ext cx="9525" cy="647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8129954" y="38661242"/>
            <a:ext cx="9525" cy="647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6331090" y="39347042"/>
            <a:ext cx="112789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xdr:txBody>
      </xdr:sp>
      <xdr:sp macro="" textlink="">
        <xdr:nvSpPr>
          <xdr:cNvPr id="32" name="テキスト ボックス 31"/>
          <xdr:cNvSpPr txBox="1"/>
        </xdr:nvSpPr>
        <xdr:spPr>
          <a:xfrm>
            <a:off x="7826794" y="39327992"/>
            <a:ext cx="103162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xdr:txBody>
      </xdr:sp>
      <xdr:sp macro="" textlink="">
        <xdr:nvSpPr>
          <xdr:cNvPr id="33" name="正方形/長方形 32"/>
          <xdr:cNvSpPr/>
        </xdr:nvSpPr>
        <xdr:spPr>
          <a:xfrm>
            <a:off x="5841756" y="39670892"/>
            <a:ext cx="1669624" cy="8239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一般財団法人沖縄県環境科学センター</a:t>
            </a:r>
            <a:endParaRPr kumimoji="1" lang="en-US" altLang="ja-JP" sz="1100">
              <a:solidFill>
                <a:sysClr val="windowText" lastClr="000000"/>
              </a:solidFill>
            </a:endParaRPr>
          </a:p>
          <a:p>
            <a:pPr algn="ctr"/>
            <a:r>
              <a:rPr kumimoji="1" lang="en-US" altLang="ja-JP" sz="1100" b="0" u="none">
                <a:solidFill>
                  <a:sysClr val="windowText" lastClr="000000"/>
                </a:solidFill>
                <a:effectLst/>
                <a:latin typeface="+mn-lt"/>
                <a:ea typeface="+mn-ea"/>
                <a:cs typeface="+mn-cs"/>
              </a:rPr>
              <a:t>12</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sp macro="" textlink="">
        <xdr:nvSpPr>
          <xdr:cNvPr id="34" name="正方形/長方形 33"/>
          <xdr:cNvSpPr/>
        </xdr:nvSpPr>
        <xdr:spPr>
          <a:xfrm>
            <a:off x="7631723" y="39661367"/>
            <a:ext cx="1667426" cy="8239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株式会社沖縄計測</a:t>
            </a:r>
            <a:endParaRPr kumimoji="1" lang="en-US" altLang="ja-JP" sz="1100">
              <a:solidFill>
                <a:sysClr val="windowText" lastClr="000000"/>
              </a:solidFill>
            </a:endParaRPr>
          </a:p>
          <a:p>
            <a:pPr algn="ctr"/>
            <a:r>
              <a:rPr kumimoji="1" lang="en-US" altLang="ja-JP" sz="1100" b="0" u="none">
                <a:solidFill>
                  <a:sysClr val="windowText" lastClr="000000"/>
                </a:solidFill>
                <a:effectLst/>
                <a:latin typeface="+mn-lt"/>
                <a:ea typeface="+mn-ea"/>
                <a:cs typeface="+mn-cs"/>
              </a:rPr>
              <a:t>10</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5" zoomScale="90" zoomScaleNormal="100" zoomScaleSheetLayoutView="90"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461</v>
      </c>
      <c r="AR2" s="106"/>
      <c r="AS2" s="68" t="str">
        <f>IF(OR(AQ2="　", AQ2=""), "", "-")</f>
        <v/>
      </c>
      <c r="AT2" s="107">
        <v>16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x14ac:dyDescent="0.15">
      <c r="A4" s="520" t="s">
        <v>30</v>
      </c>
      <c r="B4" s="521"/>
      <c r="C4" s="521"/>
      <c r="D4" s="521"/>
      <c r="E4" s="521"/>
      <c r="F4" s="521"/>
      <c r="G4" s="494" t="s">
        <v>467</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468</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5" t="s">
        <v>95</v>
      </c>
      <c r="H5" s="326"/>
      <c r="I5" s="326"/>
      <c r="J5" s="326"/>
      <c r="K5" s="326"/>
      <c r="L5" s="326"/>
      <c r="M5" s="327" t="s">
        <v>92</v>
      </c>
      <c r="N5" s="328"/>
      <c r="O5" s="328"/>
      <c r="P5" s="328"/>
      <c r="Q5" s="328"/>
      <c r="R5" s="329"/>
      <c r="S5" s="330" t="s">
        <v>101</v>
      </c>
      <c r="T5" s="326"/>
      <c r="U5" s="326"/>
      <c r="V5" s="326"/>
      <c r="W5" s="326"/>
      <c r="X5" s="331"/>
      <c r="Y5" s="511" t="s">
        <v>3</v>
      </c>
      <c r="Z5" s="512"/>
      <c r="AA5" s="512"/>
      <c r="AB5" s="512"/>
      <c r="AC5" s="512"/>
      <c r="AD5" s="513"/>
      <c r="AE5" s="514" t="s">
        <v>469</v>
      </c>
      <c r="AF5" s="515"/>
      <c r="AG5" s="515"/>
      <c r="AH5" s="515"/>
      <c r="AI5" s="515"/>
      <c r="AJ5" s="515"/>
      <c r="AK5" s="515"/>
      <c r="AL5" s="515"/>
      <c r="AM5" s="515"/>
      <c r="AN5" s="515"/>
      <c r="AO5" s="515"/>
      <c r="AP5" s="516"/>
      <c r="AQ5" s="517" t="s">
        <v>470</v>
      </c>
      <c r="AR5" s="518"/>
      <c r="AS5" s="518"/>
      <c r="AT5" s="518"/>
      <c r="AU5" s="518"/>
      <c r="AV5" s="518"/>
      <c r="AW5" s="518"/>
      <c r="AX5" s="519"/>
    </row>
    <row r="6" spans="1:50" ht="39" customHeight="1" x14ac:dyDescent="0.15">
      <c r="A6" s="522" t="s">
        <v>4</v>
      </c>
      <c r="B6" s="523"/>
      <c r="C6" s="523"/>
      <c r="D6" s="523"/>
      <c r="E6" s="523"/>
      <c r="F6" s="523"/>
      <c r="G6" s="524" t="str">
        <f>入力規則等!F39</f>
        <v>エネルギー対策特別会計エネルギー需給勘定</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526</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0" t="s">
        <v>25</v>
      </c>
      <c r="B7" s="451"/>
      <c r="C7" s="451"/>
      <c r="D7" s="451"/>
      <c r="E7" s="451"/>
      <c r="F7" s="451"/>
      <c r="G7" s="452" t="s">
        <v>549</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472</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4" t="s">
        <v>308</v>
      </c>
      <c r="B8" s="355"/>
      <c r="C8" s="355"/>
      <c r="D8" s="355"/>
      <c r="E8" s="355"/>
      <c r="F8" s="356"/>
      <c r="G8" s="351" t="str">
        <f>入力規則等!A26</f>
        <v>地球温暖化対策、地方創生</v>
      </c>
      <c r="H8" s="352"/>
      <c r="I8" s="352"/>
      <c r="J8" s="352"/>
      <c r="K8" s="352"/>
      <c r="L8" s="352"/>
      <c r="M8" s="352"/>
      <c r="N8" s="352"/>
      <c r="O8" s="352"/>
      <c r="P8" s="352"/>
      <c r="Q8" s="352"/>
      <c r="R8" s="352"/>
      <c r="S8" s="352"/>
      <c r="T8" s="352"/>
      <c r="U8" s="352"/>
      <c r="V8" s="352"/>
      <c r="W8" s="352"/>
      <c r="X8" s="353"/>
      <c r="Y8" s="531" t="s">
        <v>79</v>
      </c>
      <c r="Z8" s="531"/>
      <c r="AA8" s="531"/>
      <c r="AB8" s="531"/>
      <c r="AC8" s="531"/>
      <c r="AD8" s="531"/>
      <c r="AE8" s="485" t="str">
        <f>入力規則等!K13</f>
        <v>エネルギー対策</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473</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474</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t="s">
        <v>529</v>
      </c>
      <c r="Q13" s="72"/>
      <c r="R13" s="72"/>
      <c r="S13" s="72"/>
      <c r="T13" s="72"/>
      <c r="U13" s="72"/>
      <c r="V13" s="73"/>
      <c r="W13" s="71">
        <v>500</v>
      </c>
      <c r="X13" s="72"/>
      <c r="Y13" s="72"/>
      <c r="Z13" s="72"/>
      <c r="AA13" s="72"/>
      <c r="AB13" s="72"/>
      <c r="AC13" s="73"/>
      <c r="AD13" s="71">
        <v>800</v>
      </c>
      <c r="AE13" s="72"/>
      <c r="AF13" s="72"/>
      <c r="AG13" s="72"/>
      <c r="AH13" s="72"/>
      <c r="AI13" s="72"/>
      <c r="AJ13" s="73"/>
      <c r="AK13" s="71">
        <v>800</v>
      </c>
      <c r="AL13" s="72"/>
      <c r="AM13" s="72"/>
      <c r="AN13" s="72"/>
      <c r="AO13" s="72"/>
      <c r="AP13" s="72"/>
      <c r="AQ13" s="73"/>
      <c r="AR13" s="667">
        <v>550</v>
      </c>
      <c r="AS13" s="668"/>
      <c r="AT13" s="668"/>
      <c r="AU13" s="668"/>
      <c r="AV13" s="668"/>
      <c r="AW13" s="668"/>
      <c r="AX13" s="669"/>
    </row>
    <row r="14" spans="1:50" ht="21" customHeight="1" x14ac:dyDescent="0.15">
      <c r="A14" s="465"/>
      <c r="B14" s="466"/>
      <c r="C14" s="466"/>
      <c r="D14" s="466"/>
      <c r="E14" s="466"/>
      <c r="F14" s="467"/>
      <c r="G14" s="478"/>
      <c r="H14" s="479"/>
      <c r="I14" s="342" t="s">
        <v>9</v>
      </c>
      <c r="J14" s="473"/>
      <c r="K14" s="473"/>
      <c r="L14" s="473"/>
      <c r="M14" s="473"/>
      <c r="N14" s="473"/>
      <c r="O14" s="474"/>
      <c r="P14" s="71" t="s">
        <v>532</v>
      </c>
      <c r="Q14" s="72"/>
      <c r="R14" s="72"/>
      <c r="S14" s="72"/>
      <c r="T14" s="72"/>
      <c r="U14" s="72"/>
      <c r="V14" s="73"/>
      <c r="W14" s="71" t="s">
        <v>531</v>
      </c>
      <c r="X14" s="72"/>
      <c r="Y14" s="72"/>
      <c r="Z14" s="72"/>
      <c r="AA14" s="72"/>
      <c r="AB14" s="72"/>
      <c r="AC14" s="73"/>
      <c r="AD14" s="71" t="s">
        <v>531</v>
      </c>
      <c r="AE14" s="72"/>
      <c r="AF14" s="72"/>
      <c r="AG14" s="72"/>
      <c r="AH14" s="72"/>
      <c r="AI14" s="72"/>
      <c r="AJ14" s="73"/>
      <c r="AK14" s="71" t="s">
        <v>533</v>
      </c>
      <c r="AL14" s="72"/>
      <c r="AM14" s="72"/>
      <c r="AN14" s="72"/>
      <c r="AO14" s="72"/>
      <c r="AP14" s="72"/>
      <c r="AQ14" s="73"/>
      <c r="AR14" s="665"/>
      <c r="AS14" s="665"/>
      <c r="AT14" s="665"/>
      <c r="AU14" s="665"/>
      <c r="AV14" s="665"/>
      <c r="AW14" s="665"/>
      <c r="AX14" s="666"/>
    </row>
    <row r="15" spans="1:50" ht="21" customHeight="1" x14ac:dyDescent="0.15">
      <c r="A15" s="465"/>
      <c r="B15" s="466"/>
      <c r="C15" s="466"/>
      <c r="D15" s="466"/>
      <c r="E15" s="466"/>
      <c r="F15" s="467"/>
      <c r="G15" s="478"/>
      <c r="H15" s="479"/>
      <c r="I15" s="342" t="s">
        <v>62</v>
      </c>
      <c r="J15" s="343"/>
      <c r="K15" s="343"/>
      <c r="L15" s="343"/>
      <c r="M15" s="343"/>
      <c r="N15" s="343"/>
      <c r="O15" s="344"/>
      <c r="P15" s="71" t="s">
        <v>531</v>
      </c>
      <c r="Q15" s="72"/>
      <c r="R15" s="72"/>
      <c r="S15" s="72"/>
      <c r="T15" s="72"/>
      <c r="U15" s="72"/>
      <c r="V15" s="73"/>
      <c r="W15" s="71" t="s">
        <v>531</v>
      </c>
      <c r="X15" s="72"/>
      <c r="Y15" s="72"/>
      <c r="Z15" s="72"/>
      <c r="AA15" s="72"/>
      <c r="AB15" s="72"/>
      <c r="AC15" s="73"/>
      <c r="AD15" s="71" t="s">
        <v>533</v>
      </c>
      <c r="AE15" s="72"/>
      <c r="AF15" s="72"/>
      <c r="AG15" s="72"/>
      <c r="AH15" s="72"/>
      <c r="AI15" s="72"/>
      <c r="AJ15" s="73"/>
      <c r="AK15" s="71" t="s">
        <v>533</v>
      </c>
      <c r="AL15" s="72"/>
      <c r="AM15" s="72"/>
      <c r="AN15" s="72"/>
      <c r="AO15" s="72"/>
      <c r="AP15" s="72"/>
      <c r="AQ15" s="73"/>
      <c r="AR15" s="71" t="s">
        <v>554</v>
      </c>
      <c r="AS15" s="72"/>
      <c r="AT15" s="72"/>
      <c r="AU15" s="72"/>
      <c r="AV15" s="72"/>
      <c r="AW15" s="72"/>
      <c r="AX15" s="664"/>
    </row>
    <row r="16" spans="1:50" ht="21" customHeight="1" x14ac:dyDescent="0.15">
      <c r="A16" s="465"/>
      <c r="B16" s="466"/>
      <c r="C16" s="466"/>
      <c r="D16" s="466"/>
      <c r="E16" s="466"/>
      <c r="F16" s="467"/>
      <c r="G16" s="478"/>
      <c r="H16" s="479"/>
      <c r="I16" s="342" t="s">
        <v>63</v>
      </c>
      <c r="J16" s="343"/>
      <c r="K16" s="343"/>
      <c r="L16" s="343"/>
      <c r="M16" s="343"/>
      <c r="N16" s="343"/>
      <c r="O16" s="344"/>
      <c r="P16" s="71" t="s">
        <v>531</v>
      </c>
      <c r="Q16" s="72"/>
      <c r="R16" s="72"/>
      <c r="S16" s="72"/>
      <c r="T16" s="72"/>
      <c r="U16" s="72"/>
      <c r="V16" s="73"/>
      <c r="W16" s="71" t="s">
        <v>530</v>
      </c>
      <c r="X16" s="72"/>
      <c r="Y16" s="72"/>
      <c r="Z16" s="72"/>
      <c r="AA16" s="72"/>
      <c r="AB16" s="72"/>
      <c r="AC16" s="73"/>
      <c r="AD16" s="71" t="s">
        <v>531</v>
      </c>
      <c r="AE16" s="72"/>
      <c r="AF16" s="72"/>
      <c r="AG16" s="72"/>
      <c r="AH16" s="72"/>
      <c r="AI16" s="72"/>
      <c r="AJ16" s="73"/>
      <c r="AK16" s="71" t="s">
        <v>533</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2" t="s">
        <v>61</v>
      </c>
      <c r="J17" s="473"/>
      <c r="K17" s="473"/>
      <c r="L17" s="473"/>
      <c r="M17" s="473"/>
      <c r="N17" s="473"/>
      <c r="O17" s="474"/>
      <c r="P17" s="71" t="s">
        <v>533</v>
      </c>
      <c r="Q17" s="72"/>
      <c r="R17" s="72"/>
      <c r="S17" s="72"/>
      <c r="T17" s="72"/>
      <c r="U17" s="72"/>
      <c r="V17" s="73"/>
      <c r="W17" s="71" t="s">
        <v>531</v>
      </c>
      <c r="X17" s="72"/>
      <c r="Y17" s="72"/>
      <c r="Z17" s="72"/>
      <c r="AA17" s="72"/>
      <c r="AB17" s="72"/>
      <c r="AC17" s="73"/>
      <c r="AD17" s="71" t="s">
        <v>533</v>
      </c>
      <c r="AE17" s="72"/>
      <c r="AF17" s="72"/>
      <c r="AG17" s="72"/>
      <c r="AH17" s="72"/>
      <c r="AI17" s="72"/>
      <c r="AJ17" s="73"/>
      <c r="AK17" s="71" t="s">
        <v>530</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5" t="s">
        <v>22</v>
      </c>
      <c r="J18" s="346"/>
      <c r="K18" s="346"/>
      <c r="L18" s="346"/>
      <c r="M18" s="346"/>
      <c r="N18" s="346"/>
      <c r="O18" s="347"/>
      <c r="P18" s="315">
        <f>SUM(P13:V17)</f>
        <v>0</v>
      </c>
      <c r="Q18" s="316"/>
      <c r="R18" s="316"/>
      <c r="S18" s="316"/>
      <c r="T18" s="316"/>
      <c r="U18" s="316"/>
      <c r="V18" s="317"/>
      <c r="W18" s="315">
        <f>SUM(W13:AC17)</f>
        <v>500</v>
      </c>
      <c r="X18" s="316"/>
      <c r="Y18" s="316"/>
      <c r="Z18" s="316"/>
      <c r="AA18" s="316"/>
      <c r="AB18" s="316"/>
      <c r="AC18" s="317"/>
      <c r="AD18" s="315">
        <f t="shared" ref="AD18" si="0">SUM(AD13:AJ17)</f>
        <v>800</v>
      </c>
      <c r="AE18" s="316"/>
      <c r="AF18" s="316"/>
      <c r="AG18" s="316"/>
      <c r="AH18" s="316"/>
      <c r="AI18" s="316"/>
      <c r="AJ18" s="317"/>
      <c r="AK18" s="315">
        <f t="shared" ref="AK18" si="1">SUM(AK13:AQ17)</f>
        <v>800</v>
      </c>
      <c r="AL18" s="316"/>
      <c r="AM18" s="316"/>
      <c r="AN18" s="316"/>
      <c r="AO18" s="316"/>
      <c r="AP18" s="316"/>
      <c r="AQ18" s="317"/>
      <c r="AR18" s="315">
        <f t="shared" ref="AR18" si="2">SUM(AR13:AX17)</f>
        <v>550</v>
      </c>
      <c r="AS18" s="316"/>
      <c r="AT18" s="316"/>
      <c r="AU18" s="316"/>
      <c r="AV18" s="316"/>
      <c r="AW18" s="316"/>
      <c r="AX18" s="318"/>
    </row>
    <row r="19" spans="1:50" ht="24.75" customHeight="1" x14ac:dyDescent="0.15">
      <c r="A19" s="465"/>
      <c r="B19" s="466"/>
      <c r="C19" s="466"/>
      <c r="D19" s="466"/>
      <c r="E19" s="466"/>
      <c r="F19" s="467"/>
      <c r="G19" s="312" t="s">
        <v>10</v>
      </c>
      <c r="H19" s="313"/>
      <c r="I19" s="313"/>
      <c r="J19" s="313"/>
      <c r="K19" s="313"/>
      <c r="L19" s="313"/>
      <c r="M19" s="313"/>
      <c r="N19" s="313"/>
      <c r="O19" s="313"/>
      <c r="P19" s="71" t="s">
        <v>531</v>
      </c>
      <c r="Q19" s="72"/>
      <c r="R19" s="72"/>
      <c r="S19" s="72"/>
      <c r="T19" s="72"/>
      <c r="U19" s="72"/>
      <c r="V19" s="73"/>
      <c r="W19" s="71">
        <v>241</v>
      </c>
      <c r="X19" s="72"/>
      <c r="Y19" s="72"/>
      <c r="Z19" s="72"/>
      <c r="AA19" s="72"/>
      <c r="AB19" s="72"/>
      <c r="AC19" s="73"/>
      <c r="AD19" s="71">
        <v>708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8"/>
      <c r="B20" s="469"/>
      <c r="C20" s="469"/>
      <c r="D20" s="469"/>
      <c r="E20" s="469"/>
      <c r="F20" s="470"/>
      <c r="G20" s="312" t="s">
        <v>11</v>
      </c>
      <c r="H20" s="313"/>
      <c r="I20" s="313"/>
      <c r="J20" s="313"/>
      <c r="K20" s="313"/>
      <c r="L20" s="313"/>
      <c r="M20" s="313"/>
      <c r="N20" s="313"/>
      <c r="O20" s="313"/>
      <c r="P20" s="320" t="str">
        <f>IF(P18=0, "-", P19/P18)</f>
        <v>-</v>
      </c>
      <c r="Q20" s="320"/>
      <c r="R20" s="320"/>
      <c r="S20" s="320"/>
      <c r="T20" s="320"/>
      <c r="U20" s="320"/>
      <c r="V20" s="320"/>
      <c r="W20" s="320">
        <f>IF(W18=0, "-", W19/W18)</f>
        <v>0.48199999999999998</v>
      </c>
      <c r="X20" s="320"/>
      <c r="Y20" s="320"/>
      <c r="Z20" s="320"/>
      <c r="AA20" s="320"/>
      <c r="AB20" s="320"/>
      <c r="AC20" s="320"/>
      <c r="AD20" s="320">
        <f>IF(AD18=0, "-", AD19/AD18)</f>
        <v>0.88500000000000001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1" t="s">
        <v>555</v>
      </c>
      <c r="H23" s="288"/>
      <c r="I23" s="288"/>
      <c r="J23" s="288"/>
      <c r="K23" s="288"/>
      <c r="L23" s="288"/>
      <c r="M23" s="288"/>
      <c r="N23" s="288"/>
      <c r="O23" s="289"/>
      <c r="P23" s="254" t="s">
        <v>475</v>
      </c>
      <c r="Q23" s="195"/>
      <c r="R23" s="195"/>
      <c r="S23" s="195"/>
      <c r="T23" s="195"/>
      <c r="U23" s="195"/>
      <c r="V23" s="195"/>
      <c r="W23" s="195"/>
      <c r="X23" s="196"/>
      <c r="Y23" s="293" t="s">
        <v>14</v>
      </c>
      <c r="Z23" s="294"/>
      <c r="AA23" s="295"/>
      <c r="AB23" s="660" t="s">
        <v>476</v>
      </c>
      <c r="AC23" s="296"/>
      <c r="AD23" s="296"/>
      <c r="AE23" s="93" t="s">
        <v>531</v>
      </c>
      <c r="AF23" s="94"/>
      <c r="AG23" s="94"/>
      <c r="AH23" s="94"/>
      <c r="AI23" s="95"/>
      <c r="AJ23" s="93" t="s">
        <v>533</v>
      </c>
      <c r="AK23" s="94"/>
      <c r="AL23" s="94"/>
      <c r="AM23" s="94"/>
      <c r="AN23" s="95"/>
      <c r="AO23" s="93">
        <v>313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476</v>
      </c>
      <c r="AC24" s="286"/>
      <c r="AD24" s="286"/>
      <c r="AE24" s="93" t="s">
        <v>530</v>
      </c>
      <c r="AF24" s="94"/>
      <c r="AG24" s="94"/>
      <c r="AH24" s="94"/>
      <c r="AI24" s="95"/>
      <c r="AJ24" s="93" t="s">
        <v>530</v>
      </c>
      <c r="AK24" s="94"/>
      <c r="AL24" s="94"/>
      <c r="AM24" s="94"/>
      <c r="AN24" s="95"/>
      <c r="AO24" s="93" t="s">
        <v>530</v>
      </c>
      <c r="AP24" s="94"/>
      <c r="AQ24" s="94"/>
      <c r="AR24" s="94"/>
      <c r="AS24" s="95"/>
      <c r="AT24" s="93">
        <v>620</v>
      </c>
      <c r="AU24" s="94"/>
      <c r="AV24" s="94"/>
      <c r="AW24" s="94"/>
      <c r="AX24" s="96"/>
    </row>
    <row r="25" spans="1:50"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530</v>
      </c>
      <c r="AF25" s="94"/>
      <c r="AG25" s="94"/>
      <c r="AH25" s="94"/>
      <c r="AI25" s="95"/>
      <c r="AJ25" s="93" t="s">
        <v>530</v>
      </c>
      <c r="AK25" s="94"/>
      <c r="AL25" s="94"/>
      <c r="AM25" s="94"/>
      <c r="AN25" s="95"/>
      <c r="AO25" s="93">
        <f>AO23/AT24*100</f>
        <v>50.483870967741936</v>
      </c>
      <c r="AP25" s="94"/>
      <c r="AQ25" s="94"/>
      <c r="AR25" s="94"/>
      <c r="AS25" s="95"/>
      <c r="AT25" s="268"/>
      <c r="AU25" s="269"/>
      <c r="AV25" s="269"/>
      <c r="AW25" s="269"/>
      <c r="AX25" s="270"/>
    </row>
    <row r="26" spans="1:50" hidden="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idden="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idden="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idden="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idden="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idden="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idden="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idden="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idden="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idden="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idden="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idden="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idden="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idden="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idden="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idden="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idden="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idden="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idden="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idden="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idden="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idden="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idden="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idden="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idden="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5"/>
      <c r="B68" s="186"/>
      <c r="C68" s="186"/>
      <c r="D68" s="186"/>
      <c r="E68" s="186"/>
      <c r="F68" s="187"/>
      <c r="G68" s="195" t="s">
        <v>477</v>
      </c>
      <c r="H68" s="195"/>
      <c r="I68" s="195"/>
      <c r="J68" s="195"/>
      <c r="K68" s="195"/>
      <c r="L68" s="195"/>
      <c r="M68" s="195"/>
      <c r="N68" s="195"/>
      <c r="O68" s="195"/>
      <c r="P68" s="195"/>
      <c r="Q68" s="195"/>
      <c r="R68" s="195"/>
      <c r="S68" s="195"/>
      <c r="T68" s="195"/>
      <c r="U68" s="195"/>
      <c r="V68" s="195"/>
      <c r="W68" s="195"/>
      <c r="X68" s="196"/>
      <c r="Y68" s="332" t="s">
        <v>66</v>
      </c>
      <c r="Z68" s="333"/>
      <c r="AA68" s="334"/>
      <c r="AB68" s="202" t="s">
        <v>478</v>
      </c>
      <c r="AC68" s="203"/>
      <c r="AD68" s="204"/>
      <c r="AE68" s="93" t="s">
        <v>530</v>
      </c>
      <c r="AF68" s="94"/>
      <c r="AG68" s="94"/>
      <c r="AH68" s="94"/>
      <c r="AI68" s="95"/>
      <c r="AJ68" s="93">
        <v>2</v>
      </c>
      <c r="AK68" s="94"/>
      <c r="AL68" s="94"/>
      <c r="AM68" s="94"/>
      <c r="AN68" s="95"/>
      <c r="AO68" s="93">
        <v>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478</v>
      </c>
      <c r="AC69" s="211"/>
      <c r="AD69" s="212"/>
      <c r="AE69" s="93" t="s">
        <v>532</v>
      </c>
      <c r="AF69" s="94"/>
      <c r="AG69" s="94"/>
      <c r="AH69" s="94"/>
      <c r="AI69" s="95"/>
      <c r="AJ69" s="93">
        <v>2</v>
      </c>
      <c r="AK69" s="94"/>
      <c r="AL69" s="94"/>
      <c r="AM69" s="94"/>
      <c r="AN69" s="95"/>
      <c r="AO69" s="93">
        <v>6</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550</v>
      </c>
      <c r="H83" s="144"/>
      <c r="I83" s="144"/>
      <c r="J83" s="144"/>
      <c r="K83" s="144"/>
      <c r="L83" s="144"/>
      <c r="M83" s="144"/>
      <c r="N83" s="144"/>
      <c r="O83" s="144"/>
      <c r="P83" s="144"/>
      <c r="Q83" s="144"/>
      <c r="R83" s="144"/>
      <c r="S83" s="144"/>
      <c r="T83" s="144"/>
      <c r="U83" s="144"/>
      <c r="V83" s="144"/>
      <c r="W83" s="144"/>
      <c r="X83" s="144"/>
      <c r="Y83" s="146" t="s">
        <v>17</v>
      </c>
      <c r="Z83" s="147"/>
      <c r="AA83" s="148"/>
      <c r="AB83" s="181" t="s">
        <v>479</v>
      </c>
      <c r="AC83" s="150"/>
      <c r="AD83" s="151"/>
      <c r="AE83" s="152" t="s">
        <v>530</v>
      </c>
      <c r="AF83" s="153"/>
      <c r="AG83" s="153"/>
      <c r="AH83" s="153"/>
      <c r="AI83" s="153"/>
      <c r="AJ83" s="152">
        <v>121</v>
      </c>
      <c r="AK83" s="153"/>
      <c r="AL83" s="153"/>
      <c r="AM83" s="153"/>
      <c r="AN83" s="153"/>
      <c r="AO83" s="152">
        <v>142</v>
      </c>
      <c r="AP83" s="153"/>
      <c r="AQ83" s="153"/>
      <c r="AR83" s="153"/>
      <c r="AS83" s="153"/>
      <c r="AT83" s="93">
        <v>160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1" t="s">
        <v>479</v>
      </c>
      <c r="AC84" s="150"/>
      <c r="AD84" s="151"/>
      <c r="AE84" s="157" t="s">
        <v>530</v>
      </c>
      <c r="AF84" s="158"/>
      <c r="AG84" s="158"/>
      <c r="AH84" s="158"/>
      <c r="AI84" s="159"/>
      <c r="AJ84" s="157" t="s">
        <v>546</v>
      </c>
      <c r="AK84" s="158"/>
      <c r="AL84" s="158"/>
      <c r="AM84" s="158"/>
      <c r="AN84" s="159"/>
      <c r="AO84" s="157" t="s">
        <v>547</v>
      </c>
      <c r="AP84" s="158"/>
      <c r="AQ84" s="158"/>
      <c r="AR84" s="158"/>
      <c r="AS84" s="159"/>
      <c r="AT84" s="157" t="s">
        <v>548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8" t="s">
        <v>19</v>
      </c>
      <c r="D97" s="349"/>
      <c r="E97" s="349"/>
      <c r="F97" s="349"/>
      <c r="G97" s="349"/>
      <c r="H97" s="349"/>
      <c r="I97" s="349"/>
      <c r="J97" s="349"/>
      <c r="K97" s="350"/>
      <c r="L97" s="410" t="s">
        <v>76</v>
      </c>
      <c r="M97" s="410"/>
      <c r="N97" s="410"/>
      <c r="O97" s="410"/>
      <c r="P97" s="410"/>
      <c r="Q97" s="410"/>
      <c r="R97" s="411" t="s">
        <v>73</v>
      </c>
      <c r="S97" s="412"/>
      <c r="T97" s="412"/>
      <c r="U97" s="412"/>
      <c r="V97" s="412"/>
      <c r="W97" s="412"/>
      <c r="X97" s="413"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4"/>
    </row>
    <row r="98" spans="1:50" ht="33" customHeight="1" x14ac:dyDescent="0.15">
      <c r="A98" s="378"/>
      <c r="B98" s="379"/>
      <c r="C98" s="415" t="s">
        <v>480</v>
      </c>
      <c r="D98" s="416"/>
      <c r="E98" s="416"/>
      <c r="F98" s="416"/>
      <c r="G98" s="416"/>
      <c r="H98" s="416"/>
      <c r="I98" s="416"/>
      <c r="J98" s="416"/>
      <c r="K98" s="417"/>
      <c r="L98" s="71">
        <v>800</v>
      </c>
      <c r="M98" s="72"/>
      <c r="N98" s="72"/>
      <c r="O98" s="72"/>
      <c r="P98" s="72"/>
      <c r="Q98" s="73"/>
      <c r="R98" s="71">
        <v>550</v>
      </c>
      <c r="S98" s="72"/>
      <c r="T98" s="72"/>
      <c r="U98" s="72"/>
      <c r="V98" s="72"/>
      <c r="W98" s="73"/>
      <c r="X98" s="673" t="s">
        <v>559</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800</v>
      </c>
      <c r="M104" s="374"/>
      <c r="N104" s="374"/>
      <c r="O104" s="374"/>
      <c r="P104" s="374"/>
      <c r="Q104" s="375"/>
      <c r="R104" s="373">
        <f>SUM(R98:W103)</f>
        <v>550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60" customHeight="1" x14ac:dyDescent="0.15">
      <c r="A108" s="306" t="s">
        <v>312</v>
      </c>
      <c r="B108" s="307"/>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5" t="s">
        <v>471</v>
      </c>
      <c r="AE108" s="606"/>
      <c r="AF108" s="606"/>
      <c r="AG108" s="532" t="s">
        <v>553</v>
      </c>
      <c r="AH108" s="533"/>
      <c r="AI108" s="533"/>
      <c r="AJ108" s="533"/>
      <c r="AK108" s="533"/>
      <c r="AL108" s="533"/>
      <c r="AM108" s="533"/>
      <c r="AN108" s="533"/>
      <c r="AO108" s="533"/>
      <c r="AP108" s="533"/>
      <c r="AQ108" s="533"/>
      <c r="AR108" s="533"/>
      <c r="AS108" s="533"/>
      <c r="AT108" s="533"/>
      <c r="AU108" s="533"/>
      <c r="AV108" s="533"/>
      <c r="AW108" s="533"/>
      <c r="AX108" s="534"/>
    </row>
    <row r="109" spans="1:50" ht="33.75" customHeight="1" x14ac:dyDescent="0.15">
      <c r="A109" s="308"/>
      <c r="B109" s="309"/>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471</v>
      </c>
      <c r="AE109" s="444"/>
      <c r="AF109" s="444"/>
      <c r="AG109" s="303" t="s">
        <v>535</v>
      </c>
      <c r="AH109" s="304"/>
      <c r="AI109" s="304"/>
      <c r="AJ109" s="304"/>
      <c r="AK109" s="304"/>
      <c r="AL109" s="304"/>
      <c r="AM109" s="304"/>
      <c r="AN109" s="304"/>
      <c r="AO109" s="304"/>
      <c r="AP109" s="304"/>
      <c r="AQ109" s="304"/>
      <c r="AR109" s="304"/>
      <c r="AS109" s="304"/>
      <c r="AT109" s="304"/>
      <c r="AU109" s="304"/>
      <c r="AV109" s="304"/>
      <c r="AW109" s="304"/>
      <c r="AX109" s="305"/>
    </row>
    <row r="110" spans="1:50" ht="60" customHeight="1" x14ac:dyDescent="0.15">
      <c r="A110" s="310"/>
      <c r="B110" s="311"/>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471</v>
      </c>
      <c r="AE110" s="589"/>
      <c r="AF110" s="589"/>
      <c r="AG110" s="532" t="s">
        <v>534</v>
      </c>
      <c r="AH110" s="533"/>
      <c r="AI110" s="533"/>
      <c r="AJ110" s="533"/>
      <c r="AK110" s="533"/>
      <c r="AL110" s="533"/>
      <c r="AM110" s="533"/>
      <c r="AN110" s="533"/>
      <c r="AO110" s="533"/>
      <c r="AP110" s="533"/>
      <c r="AQ110" s="533"/>
      <c r="AR110" s="533"/>
      <c r="AS110" s="533"/>
      <c r="AT110" s="533"/>
      <c r="AU110" s="533"/>
      <c r="AV110" s="533"/>
      <c r="AW110" s="533"/>
      <c r="AX110" s="534"/>
    </row>
    <row r="111" spans="1:50" ht="48.75" customHeight="1" x14ac:dyDescent="0.15">
      <c r="A111" s="552"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471</v>
      </c>
      <c r="AE111" s="440"/>
      <c r="AF111" s="440"/>
      <c r="AG111" s="300" t="s">
        <v>536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481</v>
      </c>
      <c r="AE112" s="444"/>
      <c r="AF112" s="444"/>
      <c r="AG112" s="303"/>
      <c r="AH112" s="304"/>
      <c r="AI112" s="304"/>
      <c r="AJ112" s="304"/>
      <c r="AK112" s="304"/>
      <c r="AL112" s="304"/>
      <c r="AM112" s="304"/>
      <c r="AN112" s="304"/>
      <c r="AO112" s="304"/>
      <c r="AP112" s="304"/>
      <c r="AQ112" s="304"/>
      <c r="AR112" s="304"/>
      <c r="AS112" s="304"/>
      <c r="AT112" s="304"/>
      <c r="AU112" s="304"/>
      <c r="AV112" s="304"/>
      <c r="AW112" s="304"/>
      <c r="AX112" s="305"/>
    </row>
    <row r="113" spans="1:64" ht="60" customHeight="1" x14ac:dyDescent="0.15">
      <c r="A113" s="591"/>
      <c r="B113" s="592"/>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471</v>
      </c>
      <c r="AE113" s="444"/>
      <c r="AF113" s="444"/>
      <c r="AG113" s="303" t="s">
        <v>538</v>
      </c>
      <c r="AH113" s="304"/>
      <c r="AI113" s="304"/>
      <c r="AJ113" s="304"/>
      <c r="AK113" s="304"/>
      <c r="AL113" s="304"/>
      <c r="AM113" s="304"/>
      <c r="AN113" s="304"/>
      <c r="AO113" s="304"/>
      <c r="AP113" s="304"/>
      <c r="AQ113" s="304"/>
      <c r="AR113" s="304"/>
      <c r="AS113" s="304"/>
      <c r="AT113" s="304"/>
      <c r="AU113" s="304"/>
      <c r="AV113" s="304"/>
      <c r="AW113" s="304"/>
      <c r="AX113" s="305"/>
    </row>
    <row r="114" spans="1:64" ht="27" customHeight="1" x14ac:dyDescent="0.15">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481</v>
      </c>
      <c r="AE114" s="444"/>
      <c r="AF114" s="444"/>
      <c r="AG114" s="303"/>
      <c r="AH114" s="304"/>
      <c r="AI114" s="304"/>
      <c r="AJ114" s="304"/>
      <c r="AK114" s="304"/>
      <c r="AL114" s="304"/>
      <c r="AM114" s="304"/>
      <c r="AN114" s="304"/>
      <c r="AO114" s="304"/>
      <c r="AP114" s="304"/>
      <c r="AQ114" s="304"/>
      <c r="AR114" s="304"/>
      <c r="AS114" s="304"/>
      <c r="AT114" s="304"/>
      <c r="AU114" s="304"/>
      <c r="AV114" s="304"/>
      <c r="AW114" s="304"/>
      <c r="AX114" s="305"/>
    </row>
    <row r="115" spans="1:64" ht="60" customHeight="1" x14ac:dyDescent="0.15">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471</v>
      </c>
      <c r="AE115" s="444"/>
      <c r="AF115" s="444"/>
      <c r="AG115" s="303" t="s">
        <v>544</v>
      </c>
      <c r="AH115" s="304"/>
      <c r="AI115" s="304"/>
      <c r="AJ115" s="304"/>
      <c r="AK115" s="304"/>
      <c r="AL115" s="304"/>
      <c r="AM115" s="304"/>
      <c r="AN115" s="304"/>
      <c r="AO115" s="304"/>
      <c r="AP115" s="304"/>
      <c r="AQ115" s="304"/>
      <c r="AR115" s="304"/>
      <c r="AS115" s="304"/>
      <c r="AT115" s="304"/>
      <c r="AU115" s="304"/>
      <c r="AV115" s="304"/>
      <c r="AW115" s="304"/>
      <c r="AX115" s="305"/>
    </row>
    <row r="116" spans="1:64" ht="27" customHeight="1" x14ac:dyDescent="0.15">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481</v>
      </c>
      <c r="AE116" s="635"/>
      <c r="AF116" s="63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87"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471</v>
      </c>
      <c r="AE117" s="589"/>
      <c r="AF117" s="598"/>
      <c r="AG117" s="603" t="s">
        <v>552</v>
      </c>
      <c r="AH117" s="437"/>
      <c r="AI117" s="437"/>
      <c r="AJ117" s="437"/>
      <c r="AK117" s="437"/>
      <c r="AL117" s="437"/>
      <c r="AM117" s="437"/>
      <c r="AN117" s="437"/>
      <c r="AO117" s="437"/>
      <c r="AP117" s="437"/>
      <c r="AQ117" s="437"/>
      <c r="AR117" s="437"/>
      <c r="AS117" s="437"/>
      <c r="AT117" s="437"/>
      <c r="AU117" s="437"/>
      <c r="AV117" s="437"/>
      <c r="AW117" s="437"/>
      <c r="AX117" s="604"/>
      <c r="BG117" s="10"/>
      <c r="BH117" s="10"/>
      <c r="BI117" s="10"/>
      <c r="BJ117" s="10"/>
    </row>
    <row r="118" spans="1:64" ht="48.75" customHeight="1" x14ac:dyDescent="0.15">
      <c r="A118" s="552" t="s">
        <v>47</v>
      </c>
      <c r="B118" s="590"/>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471</v>
      </c>
      <c r="AE118" s="440"/>
      <c r="AF118" s="639"/>
      <c r="AG118" s="300" t="s">
        <v>537</v>
      </c>
      <c r="AH118" s="301"/>
      <c r="AI118" s="301"/>
      <c r="AJ118" s="301"/>
      <c r="AK118" s="301"/>
      <c r="AL118" s="301"/>
      <c r="AM118" s="301"/>
      <c r="AN118" s="301"/>
      <c r="AO118" s="301"/>
      <c r="AP118" s="301"/>
      <c r="AQ118" s="301"/>
      <c r="AR118" s="301"/>
      <c r="AS118" s="301"/>
      <c r="AT118" s="301"/>
      <c r="AU118" s="301"/>
      <c r="AV118" s="301"/>
      <c r="AW118" s="301"/>
      <c r="AX118" s="302"/>
    </row>
    <row r="119" spans="1:64" ht="6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7" t="s">
        <v>471</v>
      </c>
      <c r="AE119" s="608"/>
      <c r="AF119" s="608"/>
      <c r="AG119" s="303" t="s">
        <v>538</v>
      </c>
      <c r="AH119" s="304"/>
      <c r="AI119" s="304"/>
      <c r="AJ119" s="304"/>
      <c r="AK119" s="304"/>
      <c r="AL119" s="304"/>
      <c r="AM119" s="304"/>
      <c r="AN119" s="304"/>
      <c r="AO119" s="304"/>
      <c r="AP119" s="304"/>
      <c r="AQ119" s="304"/>
      <c r="AR119" s="304"/>
      <c r="AS119" s="304"/>
      <c r="AT119" s="304"/>
      <c r="AU119" s="304"/>
      <c r="AV119" s="304"/>
      <c r="AW119" s="304"/>
      <c r="AX119" s="305"/>
    </row>
    <row r="120" spans="1:64" ht="48.75" customHeight="1" x14ac:dyDescent="0.15">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471</v>
      </c>
      <c r="AE120" s="444"/>
      <c r="AF120" s="444"/>
      <c r="AG120" s="303" t="s">
        <v>551</v>
      </c>
      <c r="AH120" s="304"/>
      <c r="AI120" s="304"/>
      <c r="AJ120" s="304"/>
      <c r="AK120" s="304"/>
      <c r="AL120" s="304"/>
      <c r="AM120" s="304"/>
      <c r="AN120" s="304"/>
      <c r="AO120" s="304"/>
      <c r="AP120" s="304"/>
      <c r="AQ120" s="304"/>
      <c r="AR120" s="304"/>
      <c r="AS120" s="304"/>
      <c r="AT120" s="304"/>
      <c r="AU120" s="304"/>
      <c r="AV120" s="304"/>
      <c r="AW120" s="304"/>
      <c r="AX120" s="305"/>
    </row>
    <row r="121" spans="1:64" ht="60" customHeight="1" x14ac:dyDescent="0.15">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471</v>
      </c>
      <c r="AE121" s="444"/>
      <c r="AF121" s="444"/>
      <c r="AG121" s="602" t="s">
        <v>539</v>
      </c>
      <c r="AH121" s="197"/>
      <c r="AI121" s="197"/>
      <c r="AJ121" s="197"/>
      <c r="AK121" s="197"/>
      <c r="AL121" s="197"/>
      <c r="AM121" s="197"/>
      <c r="AN121" s="197"/>
      <c r="AO121" s="197"/>
      <c r="AP121" s="197"/>
      <c r="AQ121" s="197"/>
      <c r="AR121" s="197"/>
      <c r="AS121" s="197"/>
      <c r="AT121" s="197"/>
      <c r="AU121" s="197"/>
      <c r="AV121" s="197"/>
      <c r="AW121" s="197"/>
      <c r="AX121" s="584"/>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481</v>
      </c>
      <c r="AE122" s="440"/>
      <c r="AF122" s="440"/>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6"/>
      <c r="U125" s="437"/>
      <c r="V125" s="437"/>
      <c r="W125" s="437"/>
      <c r="X125" s="437"/>
      <c r="Y125" s="437"/>
      <c r="Z125" s="437"/>
      <c r="AA125" s="437"/>
      <c r="AB125" s="437"/>
      <c r="AC125" s="437"/>
      <c r="AD125" s="437"/>
      <c r="AE125" s="437"/>
      <c r="AF125" s="438"/>
      <c r="AG125" s="583"/>
      <c r="AH125" s="197"/>
      <c r="AI125" s="197"/>
      <c r="AJ125" s="197"/>
      <c r="AK125" s="197"/>
      <c r="AL125" s="197"/>
      <c r="AM125" s="197"/>
      <c r="AN125" s="197"/>
      <c r="AO125" s="197"/>
      <c r="AP125" s="197"/>
      <c r="AQ125" s="197"/>
      <c r="AR125" s="197"/>
      <c r="AS125" s="197"/>
      <c r="AT125" s="197"/>
      <c r="AU125" s="197"/>
      <c r="AV125" s="197"/>
      <c r="AW125" s="197"/>
      <c r="AX125" s="584"/>
    </row>
    <row r="126" spans="1:64" ht="47.25" customHeight="1" x14ac:dyDescent="0.15">
      <c r="A126" s="552" t="s">
        <v>58</v>
      </c>
      <c r="B126" s="553"/>
      <c r="C126" s="393" t="s">
        <v>64</v>
      </c>
      <c r="D126" s="575"/>
      <c r="E126" s="575"/>
      <c r="F126" s="576"/>
      <c r="G126" s="546" t="s">
        <v>482</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41.25" customHeight="1" thickBot="1" x14ac:dyDescent="0.2">
      <c r="A127" s="554"/>
      <c r="B127" s="555"/>
      <c r="C127" s="360" t="s">
        <v>68</v>
      </c>
      <c r="D127" s="361"/>
      <c r="E127" s="361"/>
      <c r="F127" s="362"/>
      <c r="G127" s="363" t="s">
        <v>483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6.75" customHeight="1" thickBot="1" x14ac:dyDescent="0.2">
      <c r="A129" s="574" t="s">
        <v>556</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47.25" customHeight="1" thickBot="1" x14ac:dyDescent="0.2">
      <c r="A131" s="549" t="s">
        <v>307</v>
      </c>
      <c r="B131" s="550"/>
      <c r="C131" s="550"/>
      <c r="D131" s="550"/>
      <c r="E131" s="551"/>
      <c r="F131" s="568" t="s">
        <v>557</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43.5" customHeight="1" thickBot="1" x14ac:dyDescent="0.2">
      <c r="A133" s="433" t="s">
        <v>560</v>
      </c>
      <c r="B133" s="434"/>
      <c r="C133" s="434"/>
      <c r="D133" s="434"/>
      <c r="E133" s="435"/>
      <c r="F133" s="571" t="s">
        <v>558</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34.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t="s">
        <v>530</v>
      </c>
      <c r="H137" s="421"/>
      <c r="I137" s="421"/>
      <c r="J137" s="421"/>
      <c r="K137" s="421"/>
      <c r="L137" s="421"/>
      <c r="M137" s="421"/>
      <c r="N137" s="421"/>
      <c r="O137" s="421"/>
      <c r="P137" s="422"/>
      <c r="Q137" s="407" t="s">
        <v>225</v>
      </c>
      <c r="R137" s="407"/>
      <c r="S137" s="407"/>
      <c r="T137" s="407"/>
      <c r="U137" s="407"/>
      <c r="V137" s="407"/>
      <c r="W137" s="420" t="s">
        <v>530</v>
      </c>
      <c r="X137" s="421"/>
      <c r="Y137" s="421"/>
      <c r="Z137" s="421"/>
      <c r="AA137" s="421"/>
      <c r="AB137" s="421"/>
      <c r="AC137" s="421"/>
      <c r="AD137" s="421"/>
      <c r="AE137" s="421"/>
      <c r="AF137" s="422"/>
      <c r="AG137" s="407" t="s">
        <v>226</v>
      </c>
      <c r="AH137" s="407"/>
      <c r="AI137" s="407"/>
      <c r="AJ137" s="407"/>
      <c r="AK137" s="407"/>
      <c r="AL137" s="407"/>
      <c r="AM137" s="403" t="s">
        <v>530</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484</v>
      </c>
      <c r="H138" s="424"/>
      <c r="I138" s="424"/>
      <c r="J138" s="424"/>
      <c r="K138" s="424"/>
      <c r="L138" s="424"/>
      <c r="M138" s="424"/>
      <c r="N138" s="424"/>
      <c r="O138" s="424"/>
      <c r="P138" s="425"/>
      <c r="Q138" s="409" t="s">
        <v>228</v>
      </c>
      <c r="R138" s="409"/>
      <c r="S138" s="409"/>
      <c r="T138" s="409"/>
      <c r="U138" s="409"/>
      <c r="V138" s="409"/>
      <c r="W138" s="423" t="s">
        <v>540</v>
      </c>
      <c r="X138" s="424"/>
      <c r="Y138" s="424"/>
      <c r="Z138" s="424"/>
      <c r="AA138" s="424"/>
      <c r="AB138" s="424"/>
      <c r="AC138" s="424"/>
      <c r="AD138" s="424"/>
      <c r="AE138" s="424"/>
      <c r="AF138" s="425"/>
      <c r="AG138" s="577"/>
      <c r="AH138" s="578"/>
      <c r="AI138" s="578"/>
      <c r="AJ138" s="578"/>
      <c r="AK138" s="578"/>
      <c r="AL138" s="578"/>
      <c r="AM138" s="612"/>
      <c r="AN138" s="613"/>
      <c r="AO138" s="613"/>
      <c r="AP138" s="613"/>
      <c r="AQ138" s="613"/>
      <c r="AR138" s="613"/>
      <c r="AS138" s="613"/>
      <c r="AT138" s="613"/>
      <c r="AU138" s="613"/>
      <c r="AV138" s="614"/>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8" t="s">
        <v>485</v>
      </c>
      <c r="H178" s="391"/>
      <c r="I178" s="391"/>
      <c r="J178" s="391"/>
      <c r="K178" s="391"/>
      <c r="L178" s="391"/>
      <c r="M178" s="391"/>
      <c r="N178" s="391"/>
      <c r="O178" s="391"/>
      <c r="P178" s="391"/>
      <c r="Q178" s="391"/>
      <c r="R178" s="391"/>
      <c r="S178" s="391"/>
      <c r="T178" s="391"/>
      <c r="U178" s="391"/>
      <c r="V178" s="391"/>
      <c r="W178" s="391"/>
      <c r="X178" s="391"/>
      <c r="Y178" s="391"/>
      <c r="Z178" s="391"/>
      <c r="AA178" s="391"/>
      <c r="AB178" s="402"/>
      <c r="AC178" s="388" t="s">
        <v>486</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2"/>
    </row>
    <row r="179" spans="1:50" ht="24.75" customHeight="1" x14ac:dyDescent="0.15">
      <c r="A179" s="126"/>
      <c r="B179" s="541"/>
      <c r="C179" s="541"/>
      <c r="D179" s="541"/>
      <c r="E179" s="541"/>
      <c r="F179" s="54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41"/>
      <c r="C180" s="541"/>
      <c r="D180" s="541"/>
      <c r="E180" s="541"/>
      <c r="F180" s="542"/>
      <c r="G180" s="97" t="s">
        <v>487</v>
      </c>
      <c r="H180" s="98"/>
      <c r="I180" s="98"/>
      <c r="J180" s="98"/>
      <c r="K180" s="99"/>
      <c r="L180" s="100" t="s">
        <v>493</v>
      </c>
      <c r="M180" s="101"/>
      <c r="N180" s="101"/>
      <c r="O180" s="101"/>
      <c r="P180" s="101"/>
      <c r="Q180" s="101"/>
      <c r="R180" s="101"/>
      <c r="S180" s="101"/>
      <c r="T180" s="101"/>
      <c r="U180" s="101"/>
      <c r="V180" s="101"/>
      <c r="W180" s="101"/>
      <c r="X180" s="102"/>
      <c r="Y180" s="103">
        <v>185</v>
      </c>
      <c r="Z180" s="104"/>
      <c r="AA180" s="104"/>
      <c r="AB180" s="105"/>
      <c r="AC180" s="97" t="s">
        <v>498</v>
      </c>
      <c r="AD180" s="98"/>
      <c r="AE180" s="98"/>
      <c r="AF180" s="98"/>
      <c r="AG180" s="99"/>
      <c r="AH180" s="100" t="s">
        <v>499</v>
      </c>
      <c r="AI180" s="101"/>
      <c r="AJ180" s="101"/>
      <c r="AK180" s="101"/>
      <c r="AL180" s="101"/>
      <c r="AM180" s="101"/>
      <c r="AN180" s="101"/>
      <c r="AO180" s="101"/>
      <c r="AP180" s="101"/>
      <c r="AQ180" s="101"/>
      <c r="AR180" s="101"/>
      <c r="AS180" s="101"/>
      <c r="AT180" s="102"/>
      <c r="AU180" s="103">
        <v>10</v>
      </c>
      <c r="AV180" s="104"/>
      <c r="AW180" s="104"/>
      <c r="AX180" s="401"/>
    </row>
    <row r="181" spans="1:50" ht="24.75" customHeight="1" x14ac:dyDescent="0.15">
      <c r="A181" s="126"/>
      <c r="B181" s="541"/>
      <c r="C181" s="541"/>
      <c r="D181" s="541"/>
      <c r="E181" s="541"/>
      <c r="F181" s="542"/>
      <c r="G181" s="74" t="s">
        <v>488</v>
      </c>
      <c r="H181" s="75"/>
      <c r="I181" s="75"/>
      <c r="J181" s="75"/>
      <c r="K181" s="76"/>
      <c r="L181" s="77" t="s">
        <v>494</v>
      </c>
      <c r="M181" s="78"/>
      <c r="N181" s="78"/>
      <c r="O181" s="78"/>
      <c r="P181" s="78"/>
      <c r="Q181" s="78"/>
      <c r="R181" s="78"/>
      <c r="S181" s="78"/>
      <c r="T181" s="78"/>
      <c r="U181" s="78"/>
      <c r="V181" s="78"/>
      <c r="W181" s="78"/>
      <c r="X181" s="79"/>
      <c r="Y181" s="80">
        <v>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1"/>
      <c r="C182" s="541"/>
      <c r="D182" s="541"/>
      <c r="E182" s="541"/>
      <c r="F182" s="542"/>
      <c r="G182" s="74" t="s">
        <v>489</v>
      </c>
      <c r="H182" s="75"/>
      <c r="I182" s="75"/>
      <c r="J182" s="75"/>
      <c r="K182" s="76"/>
      <c r="L182" s="77" t="s">
        <v>495</v>
      </c>
      <c r="M182" s="78"/>
      <c r="N182" s="78"/>
      <c r="O182" s="78"/>
      <c r="P182" s="78"/>
      <c r="Q182" s="78"/>
      <c r="R182" s="78"/>
      <c r="S182" s="78"/>
      <c r="T182" s="78"/>
      <c r="U182" s="78"/>
      <c r="V182" s="78"/>
      <c r="W182" s="78"/>
      <c r="X182" s="79"/>
      <c r="Y182" s="80">
        <v>7</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1"/>
      <c r="C183" s="541"/>
      <c r="D183" s="541"/>
      <c r="E183" s="541"/>
      <c r="F183" s="542"/>
      <c r="G183" s="74" t="s">
        <v>490</v>
      </c>
      <c r="H183" s="75"/>
      <c r="I183" s="75"/>
      <c r="J183" s="75"/>
      <c r="K183" s="76"/>
      <c r="L183" s="77" t="s">
        <v>496</v>
      </c>
      <c r="M183" s="78"/>
      <c r="N183" s="78"/>
      <c r="O183" s="78"/>
      <c r="P183" s="78"/>
      <c r="Q183" s="78"/>
      <c r="R183" s="78"/>
      <c r="S183" s="78"/>
      <c r="T183" s="78"/>
      <c r="U183" s="78"/>
      <c r="V183" s="78"/>
      <c r="W183" s="78"/>
      <c r="X183" s="79"/>
      <c r="Y183" s="80">
        <v>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1"/>
      <c r="C184" s="541"/>
      <c r="D184" s="541"/>
      <c r="E184" s="541"/>
      <c r="F184" s="542"/>
      <c r="G184" s="74" t="s">
        <v>491</v>
      </c>
      <c r="H184" s="75"/>
      <c r="I184" s="75"/>
      <c r="J184" s="75"/>
      <c r="K184" s="76"/>
      <c r="L184" s="77" t="s">
        <v>497</v>
      </c>
      <c r="M184" s="78"/>
      <c r="N184" s="78"/>
      <c r="O184" s="78"/>
      <c r="P184" s="78"/>
      <c r="Q184" s="78"/>
      <c r="R184" s="78"/>
      <c r="S184" s="78"/>
      <c r="T184" s="78"/>
      <c r="U184" s="78"/>
      <c r="V184" s="78"/>
      <c r="W184" s="78"/>
      <c r="X184" s="79"/>
      <c r="Y184" s="80">
        <v>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1"/>
      <c r="C185" s="541"/>
      <c r="D185" s="541"/>
      <c r="E185" s="541"/>
      <c r="F185" s="542"/>
      <c r="G185" s="74" t="s">
        <v>492</v>
      </c>
      <c r="H185" s="75"/>
      <c r="I185" s="75"/>
      <c r="J185" s="75"/>
      <c r="K185" s="76"/>
      <c r="L185" s="77"/>
      <c r="M185" s="78"/>
      <c r="N185" s="78"/>
      <c r="O185" s="78"/>
      <c r="P185" s="78"/>
      <c r="Q185" s="78"/>
      <c r="R185" s="78"/>
      <c r="S185" s="78"/>
      <c r="T185" s="78"/>
      <c r="U185" s="78"/>
      <c r="V185" s="78"/>
      <c r="W185" s="78"/>
      <c r="X185" s="79"/>
      <c r="Y185" s="80">
        <v>3</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208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10</v>
      </c>
      <c r="AV190" s="89"/>
      <c r="AW190" s="89"/>
      <c r="AX190" s="91"/>
    </row>
    <row r="191" spans="1:50" ht="30" customHeight="1" x14ac:dyDescent="0.15">
      <c r="A191" s="126"/>
      <c r="B191" s="541"/>
      <c r="C191" s="541"/>
      <c r="D191" s="541"/>
      <c r="E191" s="541"/>
      <c r="F191" s="542"/>
      <c r="G191" s="388" t="s">
        <v>500</v>
      </c>
      <c r="H191" s="391"/>
      <c r="I191" s="391"/>
      <c r="J191" s="391"/>
      <c r="K191" s="391"/>
      <c r="L191" s="391"/>
      <c r="M191" s="391"/>
      <c r="N191" s="391"/>
      <c r="O191" s="391"/>
      <c r="P191" s="391"/>
      <c r="Q191" s="391"/>
      <c r="R191" s="391"/>
      <c r="S191" s="391"/>
      <c r="T191" s="391"/>
      <c r="U191" s="391"/>
      <c r="V191" s="391"/>
      <c r="W191" s="391"/>
      <c r="X191" s="391"/>
      <c r="Y191" s="391"/>
      <c r="Z191" s="391"/>
      <c r="AA191" s="391"/>
      <c r="AB191" s="402"/>
      <c r="AC191" s="388"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2"/>
    </row>
    <row r="192" spans="1:50" ht="25.5" customHeight="1" x14ac:dyDescent="0.15">
      <c r="A192" s="126"/>
      <c r="B192" s="541"/>
      <c r="C192" s="541"/>
      <c r="D192" s="541"/>
      <c r="E192" s="541"/>
      <c r="F192" s="54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6"/>
      <c r="B193" s="541"/>
      <c r="C193" s="541"/>
      <c r="D193" s="541"/>
      <c r="E193" s="541"/>
      <c r="F193" s="542"/>
      <c r="G193" s="97" t="s">
        <v>501</v>
      </c>
      <c r="H193" s="98"/>
      <c r="I193" s="98"/>
      <c r="J193" s="98"/>
      <c r="K193" s="99"/>
      <c r="L193" s="100" t="s">
        <v>495</v>
      </c>
      <c r="M193" s="101"/>
      <c r="N193" s="101"/>
      <c r="O193" s="101"/>
      <c r="P193" s="101"/>
      <c r="Q193" s="101"/>
      <c r="R193" s="101"/>
      <c r="S193" s="101"/>
      <c r="T193" s="101"/>
      <c r="U193" s="101"/>
      <c r="V193" s="101"/>
      <c r="W193" s="101"/>
      <c r="X193" s="102"/>
      <c r="Y193" s="103">
        <v>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1"/>
      <c r="C204" s="541"/>
      <c r="D204" s="541"/>
      <c r="E204" s="541"/>
      <c r="F204" s="542"/>
      <c r="G204" s="388" t="s">
        <v>503</v>
      </c>
      <c r="H204" s="391"/>
      <c r="I204" s="391"/>
      <c r="J204" s="391"/>
      <c r="K204" s="391"/>
      <c r="L204" s="391"/>
      <c r="M204" s="391"/>
      <c r="N204" s="391"/>
      <c r="O204" s="391"/>
      <c r="P204" s="391"/>
      <c r="Q204" s="391"/>
      <c r="R204" s="391"/>
      <c r="S204" s="391"/>
      <c r="T204" s="391"/>
      <c r="U204" s="391"/>
      <c r="V204" s="391"/>
      <c r="W204" s="391"/>
      <c r="X204" s="391"/>
      <c r="Y204" s="391"/>
      <c r="Z204" s="391"/>
      <c r="AA204" s="391"/>
      <c r="AB204" s="402"/>
      <c r="AC204" s="388"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2"/>
    </row>
    <row r="205" spans="1:50" ht="24.75" customHeight="1" x14ac:dyDescent="0.15">
      <c r="A205" s="126"/>
      <c r="B205" s="541"/>
      <c r="C205" s="541"/>
      <c r="D205" s="541"/>
      <c r="E205" s="541"/>
      <c r="F205" s="54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6"/>
      <c r="B206" s="541"/>
      <c r="C206" s="541"/>
      <c r="D206" s="541"/>
      <c r="E206" s="541"/>
      <c r="F206" s="542"/>
      <c r="G206" s="97" t="s">
        <v>504</v>
      </c>
      <c r="H206" s="98"/>
      <c r="I206" s="98"/>
      <c r="J206" s="98"/>
      <c r="K206" s="99"/>
      <c r="L206" s="100" t="s">
        <v>493</v>
      </c>
      <c r="M206" s="101"/>
      <c r="N206" s="101"/>
      <c r="O206" s="101"/>
      <c r="P206" s="101"/>
      <c r="Q206" s="101"/>
      <c r="R206" s="101"/>
      <c r="S206" s="101"/>
      <c r="T206" s="101"/>
      <c r="U206" s="101"/>
      <c r="V206" s="101"/>
      <c r="W206" s="101"/>
      <c r="X206" s="102"/>
      <c r="Y206" s="103">
        <v>215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x14ac:dyDescent="0.15">
      <c r="A207" s="126"/>
      <c r="B207" s="541"/>
      <c r="C207" s="541"/>
      <c r="D207" s="541"/>
      <c r="E207" s="541"/>
      <c r="F207" s="542"/>
      <c r="G207" s="74" t="s">
        <v>490</v>
      </c>
      <c r="H207" s="75"/>
      <c r="I207" s="75"/>
      <c r="J207" s="75"/>
      <c r="K207" s="76"/>
      <c r="L207" s="77" t="s">
        <v>505</v>
      </c>
      <c r="M207" s="78"/>
      <c r="N207" s="78"/>
      <c r="O207" s="78"/>
      <c r="P207" s="78"/>
      <c r="Q207" s="78"/>
      <c r="R207" s="78"/>
      <c r="S207" s="78"/>
      <c r="T207" s="78"/>
      <c r="U207" s="78"/>
      <c r="V207" s="78"/>
      <c r="W207" s="78"/>
      <c r="X207" s="79"/>
      <c r="Y207" s="80">
        <v>20</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1"/>
      <c r="C208" s="541"/>
      <c r="D208" s="541"/>
      <c r="E208" s="541"/>
      <c r="F208" s="542"/>
      <c r="G208" s="74" t="s">
        <v>489</v>
      </c>
      <c r="H208" s="75"/>
      <c r="I208" s="75"/>
      <c r="J208" s="75"/>
      <c r="K208" s="76"/>
      <c r="L208" s="77" t="s">
        <v>507</v>
      </c>
      <c r="M208" s="78"/>
      <c r="N208" s="78"/>
      <c r="O208" s="78"/>
      <c r="P208" s="78"/>
      <c r="Q208" s="78"/>
      <c r="R208" s="78"/>
      <c r="S208" s="78"/>
      <c r="T208" s="78"/>
      <c r="U208" s="78"/>
      <c r="V208" s="78"/>
      <c r="W208" s="78"/>
      <c r="X208" s="79"/>
      <c r="Y208" s="80">
        <v>12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1"/>
      <c r="C209" s="541"/>
      <c r="D209" s="541"/>
      <c r="E209" s="541"/>
      <c r="F209" s="542"/>
      <c r="G209" s="74" t="s">
        <v>508</v>
      </c>
      <c r="H209" s="75"/>
      <c r="I209" s="75"/>
      <c r="J209" s="75"/>
      <c r="K209" s="76"/>
      <c r="L209" s="77" t="s">
        <v>499</v>
      </c>
      <c r="M209" s="78"/>
      <c r="N209" s="78"/>
      <c r="O209" s="78"/>
      <c r="P209" s="78"/>
      <c r="Q209" s="78"/>
      <c r="R209" s="78"/>
      <c r="S209" s="78"/>
      <c r="T209" s="78"/>
      <c r="U209" s="78"/>
      <c r="V209" s="78"/>
      <c r="W209" s="78"/>
      <c r="X209" s="79"/>
      <c r="Y209" s="80">
        <v>10</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1"/>
      <c r="C210" s="541"/>
      <c r="D210" s="541"/>
      <c r="E210" s="541"/>
      <c r="F210" s="542"/>
      <c r="G210" s="74" t="s">
        <v>509</v>
      </c>
      <c r="H210" s="75"/>
      <c r="I210" s="75"/>
      <c r="J210" s="75"/>
      <c r="K210" s="76"/>
      <c r="L210" s="77" t="s">
        <v>497</v>
      </c>
      <c r="M210" s="78"/>
      <c r="N210" s="78"/>
      <c r="O210" s="78"/>
      <c r="P210" s="78"/>
      <c r="Q210" s="78"/>
      <c r="R210" s="78"/>
      <c r="S210" s="78"/>
      <c r="T210" s="78"/>
      <c r="U210" s="78"/>
      <c r="V210" s="78"/>
      <c r="W210" s="78"/>
      <c r="X210" s="79"/>
      <c r="Y210" s="80">
        <v>2</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1"/>
      <c r="C211" s="541"/>
      <c r="D211" s="541"/>
      <c r="E211" s="541"/>
      <c r="F211" s="542"/>
      <c r="G211" s="74" t="s">
        <v>510</v>
      </c>
      <c r="H211" s="75"/>
      <c r="I211" s="75"/>
      <c r="J211" s="75"/>
      <c r="K211" s="76"/>
      <c r="L211" s="77"/>
      <c r="M211" s="78"/>
      <c r="N211" s="78"/>
      <c r="O211" s="78"/>
      <c r="P211" s="78"/>
      <c r="Q211" s="78"/>
      <c r="R211" s="78"/>
      <c r="S211" s="78"/>
      <c r="T211" s="78"/>
      <c r="U211" s="78"/>
      <c r="V211" s="78"/>
      <c r="W211" s="78"/>
      <c r="X211" s="79"/>
      <c r="Y211" s="80">
        <v>36</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295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1"/>
      <c r="C217" s="541"/>
      <c r="D217" s="541"/>
      <c r="E217" s="541"/>
      <c r="F217" s="542"/>
      <c r="G217" s="388" t="s">
        <v>511</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2"/>
    </row>
    <row r="218" spans="1:50" ht="24.75" customHeight="1" x14ac:dyDescent="0.15">
      <c r="A218" s="126"/>
      <c r="B218" s="541"/>
      <c r="C218" s="541"/>
      <c r="D218" s="541"/>
      <c r="E218" s="541"/>
      <c r="F218" s="54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6"/>
      <c r="B219" s="541"/>
      <c r="C219" s="541"/>
      <c r="D219" s="541"/>
      <c r="E219" s="541"/>
      <c r="F219" s="542"/>
      <c r="G219" s="97" t="s">
        <v>501</v>
      </c>
      <c r="H219" s="98"/>
      <c r="I219" s="98"/>
      <c r="J219" s="98"/>
      <c r="K219" s="99"/>
      <c r="L219" s="100" t="s">
        <v>512</v>
      </c>
      <c r="M219" s="101"/>
      <c r="N219" s="101"/>
      <c r="O219" s="101"/>
      <c r="P219" s="101"/>
      <c r="Q219" s="101"/>
      <c r="R219" s="101"/>
      <c r="S219" s="101"/>
      <c r="T219" s="101"/>
      <c r="U219" s="101"/>
      <c r="V219" s="101"/>
      <c r="W219" s="101"/>
      <c r="X219" s="102"/>
      <c r="Y219" s="103">
        <v>12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12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97.5" customHeight="1" x14ac:dyDescent="0.15">
      <c r="A236" s="112">
        <v>1</v>
      </c>
      <c r="B236" s="112">
        <v>1</v>
      </c>
      <c r="C236" s="113" t="s">
        <v>513</v>
      </c>
      <c r="D236" s="113"/>
      <c r="E236" s="113"/>
      <c r="F236" s="113"/>
      <c r="G236" s="113"/>
      <c r="H236" s="113"/>
      <c r="I236" s="113"/>
      <c r="J236" s="113"/>
      <c r="K236" s="113"/>
      <c r="L236" s="113"/>
      <c r="M236" s="113" t="s">
        <v>514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208</v>
      </c>
      <c r="AL236" s="115"/>
      <c r="AM236" s="115"/>
      <c r="AN236" s="115"/>
      <c r="AO236" s="115"/>
      <c r="AP236" s="116"/>
      <c r="AQ236" s="117" t="s">
        <v>528</v>
      </c>
      <c r="AR236" s="113"/>
      <c r="AS236" s="113"/>
      <c r="AT236" s="113"/>
      <c r="AU236" s="114" t="s">
        <v>515</v>
      </c>
      <c r="AV236" s="115"/>
      <c r="AW236" s="115"/>
      <c r="AX236" s="116"/>
    </row>
    <row r="237" spans="1:50" ht="97.5" customHeight="1" x14ac:dyDescent="0.15">
      <c r="A237" s="112">
        <v>2</v>
      </c>
      <c r="B237" s="112">
        <v>1</v>
      </c>
      <c r="C237" s="113" t="s">
        <v>516</v>
      </c>
      <c r="D237" s="113"/>
      <c r="E237" s="113"/>
      <c r="F237" s="113"/>
      <c r="G237" s="113"/>
      <c r="H237" s="113"/>
      <c r="I237" s="113"/>
      <c r="J237" s="113"/>
      <c r="K237" s="113"/>
      <c r="L237" s="113"/>
      <c r="M237" s="113" t="s">
        <v>517</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71</v>
      </c>
      <c r="AL237" s="115"/>
      <c r="AM237" s="115"/>
      <c r="AN237" s="115"/>
      <c r="AO237" s="115"/>
      <c r="AP237" s="116"/>
      <c r="AQ237" s="117" t="s">
        <v>528</v>
      </c>
      <c r="AR237" s="113"/>
      <c r="AS237" s="113"/>
      <c r="AT237" s="113"/>
      <c r="AU237" s="114" t="s">
        <v>525</v>
      </c>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13.5"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1.5"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9.75" customHeight="1" x14ac:dyDescent="0.15">
      <c r="A269" s="112">
        <v>1</v>
      </c>
      <c r="B269" s="112">
        <v>1</v>
      </c>
      <c r="C269" s="113" t="s">
        <v>518</v>
      </c>
      <c r="D269" s="113"/>
      <c r="E269" s="113"/>
      <c r="F269" s="113"/>
      <c r="G269" s="113"/>
      <c r="H269" s="113"/>
      <c r="I269" s="113"/>
      <c r="J269" s="113"/>
      <c r="K269" s="113"/>
      <c r="L269" s="113"/>
      <c r="M269" s="113" t="s">
        <v>502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7</v>
      </c>
      <c r="AL269" s="115"/>
      <c r="AM269" s="115"/>
      <c r="AN269" s="115"/>
      <c r="AO269" s="115"/>
      <c r="AP269" s="116"/>
      <c r="AQ269" s="117" t="s">
        <v>528</v>
      </c>
      <c r="AR269" s="113"/>
      <c r="AS269" s="113"/>
      <c r="AT269" s="113"/>
      <c r="AU269" s="114" t="s">
        <v>519</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12"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130.5" customHeight="1" x14ac:dyDescent="0.15">
      <c r="A302" s="112">
        <v>1</v>
      </c>
      <c r="B302" s="112">
        <v>1</v>
      </c>
      <c r="C302" s="113" t="s">
        <v>520</v>
      </c>
      <c r="D302" s="113"/>
      <c r="E302" s="113"/>
      <c r="F302" s="113"/>
      <c r="G302" s="113"/>
      <c r="H302" s="113"/>
      <c r="I302" s="113"/>
      <c r="J302" s="113"/>
      <c r="K302" s="113"/>
      <c r="L302" s="113"/>
      <c r="M302" s="113" t="s">
        <v>521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295</v>
      </c>
      <c r="AL302" s="115"/>
      <c r="AM302" s="115"/>
      <c r="AN302" s="115"/>
      <c r="AO302" s="115"/>
      <c r="AP302" s="116"/>
      <c r="AQ302" s="117" t="s">
        <v>527</v>
      </c>
      <c r="AR302" s="113"/>
      <c r="AS302" s="113"/>
      <c r="AT302" s="113"/>
      <c r="AU302" s="114" t="s">
        <v>515</v>
      </c>
      <c r="AV302" s="115"/>
      <c r="AW302" s="115"/>
      <c r="AX302" s="116"/>
    </row>
    <row r="303" spans="1:50" ht="114" customHeight="1" x14ac:dyDescent="0.15">
      <c r="A303" s="112">
        <v>2</v>
      </c>
      <c r="B303" s="112">
        <v>1</v>
      </c>
      <c r="C303" s="117" t="s">
        <v>541</v>
      </c>
      <c r="D303" s="113"/>
      <c r="E303" s="113"/>
      <c r="F303" s="113"/>
      <c r="G303" s="113"/>
      <c r="H303" s="113"/>
      <c r="I303" s="113"/>
      <c r="J303" s="113"/>
      <c r="K303" s="113"/>
      <c r="L303" s="113"/>
      <c r="M303" s="117" t="s">
        <v>542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103</v>
      </c>
      <c r="AL303" s="115"/>
      <c r="AM303" s="115"/>
      <c r="AN303" s="115"/>
      <c r="AO303" s="115"/>
      <c r="AP303" s="116"/>
      <c r="AQ303" s="117" t="s">
        <v>527</v>
      </c>
      <c r="AR303" s="113"/>
      <c r="AS303" s="113"/>
      <c r="AT303" s="113"/>
      <c r="AU303" s="114" t="s">
        <v>531</v>
      </c>
      <c r="AV303" s="115"/>
      <c r="AW303" s="115"/>
      <c r="AX303" s="116"/>
    </row>
    <row r="304" spans="1:50" ht="141" customHeight="1" x14ac:dyDescent="0.15">
      <c r="A304" s="112">
        <v>3</v>
      </c>
      <c r="B304" s="112">
        <v>1</v>
      </c>
      <c r="C304" s="117" t="s">
        <v>543</v>
      </c>
      <c r="D304" s="113"/>
      <c r="E304" s="113"/>
      <c r="F304" s="113"/>
      <c r="G304" s="113"/>
      <c r="H304" s="113"/>
      <c r="I304" s="113"/>
      <c r="J304" s="113"/>
      <c r="K304" s="113"/>
      <c r="L304" s="113"/>
      <c r="M304" s="117" t="s">
        <v>545</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31</v>
      </c>
      <c r="AL304" s="115"/>
      <c r="AM304" s="115"/>
      <c r="AN304" s="115"/>
      <c r="AO304" s="115"/>
      <c r="AP304" s="116"/>
      <c r="AQ304" s="117" t="s">
        <v>527</v>
      </c>
      <c r="AR304" s="113"/>
      <c r="AS304" s="113"/>
      <c r="AT304" s="113"/>
      <c r="AU304" s="114" t="s">
        <v>531</v>
      </c>
      <c r="AV304" s="115"/>
      <c r="AW304" s="115"/>
      <c r="AX304" s="116"/>
    </row>
    <row r="305" spans="1:50" hidden="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idden="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idden="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idden="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idden="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idden="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idden="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idden="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idden="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idden="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idden="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idden="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idden="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idden="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idden="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idden="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idden="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idden="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idden="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idden="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idden="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idden="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idden="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idden="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idden="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idden="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37.5" customHeight="1" x14ac:dyDescent="0.15">
      <c r="A335" s="112">
        <v>1</v>
      </c>
      <c r="B335" s="112">
        <v>1</v>
      </c>
      <c r="C335" s="113" t="s">
        <v>522</v>
      </c>
      <c r="D335" s="113"/>
      <c r="E335" s="113"/>
      <c r="F335" s="113"/>
      <c r="G335" s="113"/>
      <c r="H335" s="113"/>
      <c r="I335" s="113"/>
      <c r="J335" s="113"/>
      <c r="K335" s="113"/>
      <c r="L335" s="113"/>
      <c r="M335" s="113" t="s">
        <v>506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12</v>
      </c>
      <c r="AL335" s="115"/>
      <c r="AM335" s="115"/>
      <c r="AN335" s="115"/>
      <c r="AO335" s="115"/>
      <c r="AP335" s="116"/>
      <c r="AQ335" s="117" t="s">
        <v>528</v>
      </c>
      <c r="AR335" s="113"/>
      <c r="AS335" s="113"/>
      <c r="AT335" s="113"/>
      <c r="AU335" s="114" t="s">
        <v>519</v>
      </c>
      <c r="AV335" s="115"/>
      <c r="AW335" s="115"/>
      <c r="AX335" s="116"/>
    </row>
    <row r="336" spans="1:50" ht="6.7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6.7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6.7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6.7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6.7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6.7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6.7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6.7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6.75"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41.25" customHeight="1" x14ac:dyDescent="0.15">
      <c r="A368" s="112">
        <v>1</v>
      </c>
      <c r="B368" s="112">
        <v>1</v>
      </c>
      <c r="C368" s="113" t="s">
        <v>523</v>
      </c>
      <c r="D368" s="113"/>
      <c r="E368" s="113"/>
      <c r="F368" s="113"/>
      <c r="G368" s="113"/>
      <c r="H368" s="113"/>
      <c r="I368" s="113"/>
      <c r="J368" s="113"/>
      <c r="K368" s="113"/>
      <c r="L368" s="113"/>
      <c r="M368" s="113" t="s">
        <v>524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10</v>
      </c>
      <c r="AL368" s="115"/>
      <c r="AM368" s="115"/>
      <c r="AN368" s="115"/>
      <c r="AO368" s="115"/>
      <c r="AP368" s="116"/>
      <c r="AQ368" s="117" t="s">
        <v>528</v>
      </c>
      <c r="AR368" s="113"/>
      <c r="AS368" s="113"/>
      <c r="AT368" s="113"/>
      <c r="AU368" s="114" t="s">
        <v>515</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13.5"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S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462</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463</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464</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465</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464</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462</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463</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465</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464</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465</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464</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465</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464</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462</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463</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370</v>
      </c>
      <c r="H2" s="391"/>
      <c r="I2" s="391"/>
      <c r="J2" s="391"/>
      <c r="K2" s="391"/>
      <c r="L2" s="391"/>
      <c r="M2" s="391"/>
      <c r="N2" s="391"/>
      <c r="O2" s="391"/>
      <c r="P2" s="391"/>
      <c r="Q2" s="391"/>
      <c r="R2" s="391"/>
      <c r="S2" s="391"/>
      <c r="T2" s="391"/>
      <c r="U2" s="391"/>
      <c r="V2" s="391"/>
      <c r="W2" s="391"/>
      <c r="X2" s="391"/>
      <c r="Y2" s="391"/>
      <c r="Z2" s="391"/>
      <c r="AA2" s="391"/>
      <c r="AB2" s="402"/>
      <c r="AC2" s="388" t="s">
        <v>460</v>
      </c>
      <c r="AD2" s="391"/>
      <c r="AE2" s="391"/>
      <c r="AF2" s="391"/>
      <c r="AG2" s="391"/>
      <c r="AH2" s="391"/>
      <c r="AI2" s="391"/>
      <c r="AJ2" s="391"/>
      <c r="AK2" s="391"/>
      <c r="AL2" s="391"/>
      <c r="AM2" s="391"/>
      <c r="AN2" s="391"/>
      <c r="AO2" s="391"/>
      <c r="AP2" s="391"/>
      <c r="AQ2" s="391"/>
      <c r="AR2" s="391"/>
      <c r="AS2" s="391"/>
      <c r="AT2" s="391"/>
      <c r="AU2" s="391"/>
      <c r="AV2" s="391"/>
      <c r="AW2" s="391"/>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371</v>
      </c>
      <c r="H15" s="391"/>
      <c r="I15" s="391"/>
      <c r="J15" s="391"/>
      <c r="K15" s="391"/>
      <c r="L15" s="391"/>
      <c r="M15" s="391"/>
      <c r="N15" s="391"/>
      <c r="O15" s="391"/>
      <c r="P15" s="391"/>
      <c r="Q15" s="391"/>
      <c r="R15" s="391"/>
      <c r="S15" s="391"/>
      <c r="T15" s="391"/>
      <c r="U15" s="391"/>
      <c r="V15" s="391"/>
      <c r="W15" s="391"/>
      <c r="X15" s="391"/>
      <c r="Y15" s="391"/>
      <c r="Z15" s="391"/>
      <c r="AA15" s="391"/>
      <c r="AB15" s="402"/>
      <c r="AC15" s="388"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373</v>
      </c>
      <c r="H28" s="391"/>
      <c r="I28" s="391"/>
      <c r="J28" s="391"/>
      <c r="K28" s="391"/>
      <c r="L28" s="391"/>
      <c r="M28" s="391"/>
      <c r="N28" s="391"/>
      <c r="O28" s="391"/>
      <c r="P28" s="391"/>
      <c r="Q28" s="391"/>
      <c r="R28" s="391"/>
      <c r="S28" s="391"/>
      <c r="T28" s="391"/>
      <c r="U28" s="391"/>
      <c r="V28" s="391"/>
      <c r="W28" s="391"/>
      <c r="X28" s="391"/>
      <c r="Y28" s="391"/>
      <c r="Z28" s="391"/>
      <c r="AA28" s="391"/>
      <c r="AB28" s="402"/>
      <c r="AC28" s="388"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375</v>
      </c>
      <c r="H41" s="391"/>
      <c r="I41" s="391"/>
      <c r="J41" s="391"/>
      <c r="K41" s="391"/>
      <c r="L41" s="391"/>
      <c r="M41" s="391"/>
      <c r="N41" s="391"/>
      <c r="O41" s="391"/>
      <c r="P41" s="391"/>
      <c r="Q41" s="391"/>
      <c r="R41" s="391"/>
      <c r="S41" s="391"/>
      <c r="T41" s="391"/>
      <c r="U41" s="391"/>
      <c r="V41" s="391"/>
      <c r="W41" s="391"/>
      <c r="X41" s="391"/>
      <c r="Y41" s="391"/>
      <c r="Z41" s="391"/>
      <c r="AA41" s="391"/>
      <c r="AB41" s="402"/>
      <c r="AC41" s="388"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377</v>
      </c>
      <c r="H55" s="391"/>
      <c r="I55" s="391"/>
      <c r="J55" s="391"/>
      <c r="K55" s="391"/>
      <c r="L55" s="391"/>
      <c r="M55" s="391"/>
      <c r="N55" s="391"/>
      <c r="O55" s="391"/>
      <c r="P55" s="391"/>
      <c r="Q55" s="391"/>
      <c r="R55" s="391"/>
      <c r="S55" s="391"/>
      <c r="T55" s="391"/>
      <c r="U55" s="391"/>
      <c r="V55" s="391"/>
      <c r="W55" s="391"/>
      <c r="X55" s="391"/>
      <c r="Y55" s="391"/>
      <c r="Z55" s="391"/>
      <c r="AA55" s="391"/>
      <c r="AB55" s="402"/>
      <c r="AC55" s="388"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379</v>
      </c>
      <c r="H68" s="391"/>
      <c r="I68" s="391"/>
      <c r="J68" s="391"/>
      <c r="K68" s="391"/>
      <c r="L68" s="391"/>
      <c r="M68" s="391"/>
      <c r="N68" s="391"/>
      <c r="O68" s="391"/>
      <c r="P68" s="391"/>
      <c r="Q68" s="391"/>
      <c r="R68" s="391"/>
      <c r="S68" s="391"/>
      <c r="T68" s="391"/>
      <c r="U68" s="391"/>
      <c r="V68" s="391"/>
      <c r="W68" s="391"/>
      <c r="X68" s="391"/>
      <c r="Y68" s="391"/>
      <c r="Z68" s="391"/>
      <c r="AA68" s="391"/>
      <c r="AB68" s="402"/>
      <c r="AC68" s="388"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381</v>
      </c>
      <c r="H81" s="391"/>
      <c r="I81" s="391"/>
      <c r="J81" s="391"/>
      <c r="K81" s="391"/>
      <c r="L81" s="391"/>
      <c r="M81" s="391"/>
      <c r="N81" s="391"/>
      <c r="O81" s="391"/>
      <c r="P81" s="391"/>
      <c r="Q81" s="391"/>
      <c r="R81" s="391"/>
      <c r="S81" s="391"/>
      <c r="T81" s="391"/>
      <c r="U81" s="391"/>
      <c r="V81" s="391"/>
      <c r="W81" s="391"/>
      <c r="X81" s="391"/>
      <c r="Y81" s="391"/>
      <c r="Z81" s="391"/>
      <c r="AA81" s="391"/>
      <c r="AB81" s="402"/>
      <c r="AC81" s="388"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383</v>
      </c>
      <c r="H94" s="391"/>
      <c r="I94" s="391"/>
      <c r="J94" s="391"/>
      <c r="K94" s="391"/>
      <c r="L94" s="391"/>
      <c r="M94" s="391"/>
      <c r="N94" s="391"/>
      <c r="O94" s="391"/>
      <c r="P94" s="391"/>
      <c r="Q94" s="391"/>
      <c r="R94" s="391"/>
      <c r="S94" s="391"/>
      <c r="T94" s="391"/>
      <c r="U94" s="391"/>
      <c r="V94" s="391"/>
      <c r="W94" s="391"/>
      <c r="X94" s="391"/>
      <c r="Y94" s="391"/>
      <c r="Z94" s="391"/>
      <c r="AA94" s="391"/>
      <c r="AB94" s="402"/>
      <c r="AC94" s="388"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402"/>
      <c r="AC108" s="388"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402"/>
      <c r="AC121" s="388"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402"/>
      <c r="AC134" s="388"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402"/>
      <c r="AC147" s="388"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402"/>
      <c r="AC161" s="388"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402"/>
      <c r="AC174" s="388"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402"/>
      <c r="AC187" s="388"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402"/>
      <c r="AC200" s="388"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402"/>
      <c r="AC214" s="388"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402"/>
      <c r="AC227" s="388"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402"/>
      <c r="AC240" s="388"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402"/>
      <c r="AC253" s="388"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5D4018-532B-43D4-8D7A-194F50BAA63C}">
  <ds:schemaRefs>
    <ds:schemaRef ds:uri="http://schemas.microsoft.com/sharepoint/v3/contenttype/forms"/>
  </ds:schemaRefs>
</ds:datastoreItem>
</file>

<file path=customXml/itemProps2.xml><?xml version="1.0" encoding="utf-8"?>
<ds:datastoreItem xmlns:ds="http://schemas.openxmlformats.org/officeDocument/2006/customXml" ds:itemID="{CD5B39D0-A0AB-49CD-BBA3-25F0E4AD7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FFCCB95-C113-4EAD-8991-A77795EC0B9C}">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2015-08-26T02:51:55Z</cp:lastPrinted>
  <dcterms:created xsi:type="dcterms:W3CDTF">2012-03-13T00:50:25Z</dcterms:created>
  <dcterms:modified xsi:type="dcterms:W3CDTF">2015-08-31T13:07:35Z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