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210" windowWidth="1284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<sst xmlns="http://schemas.openxmlformats.org/spreadsheetml/2006/main" count="1289" uniqueCount="601">
  <si>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</si>
  <si>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</si>
  <si>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</si>
  <si>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</si>
  <si>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</si>
  <si>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</si>
  <si>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</si>
  <si>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</si>
  <si>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</si>
  <si>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</si>
  <si>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</si>
  <si>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</si>
  <si>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</si>
  <si>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</si>
  <si>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</si>
  <si>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</si>
  <si>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</si>
  <si>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</si>
  <si>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</si>
  <si>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</si>
  <si>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</si>
  <si>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</si>
  <si>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</si>
  <si>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</si>
  <si>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</si>
  <si>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</si>
  <si>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</si>
  <si>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</si>
  <si>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</si>
  <si>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</si>
  <si>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</si>
  <si>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</si>
  <si>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</si>
  <si>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</si>
  <si>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</si>
  <si>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</si>
  <si>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</si>
  <si>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</si>
  <si>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</si>
  <si>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</si>
  <si>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</si>
  <si>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</si>
  <si>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</si>
  <si>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</si>
  <si>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</si>
  <si>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</si>
  <si>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</si>
  <si>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</si>
  <si>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</si>
  <si>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</si>
  <si>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</si>
  <si>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</si>
  <si>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</si>
  <si>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</si>
  <si>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</si>
  <si>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</si>
  <si>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</si>
  <si>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</si>
  <si>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</si>
  <si>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</si>
  <si>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</si>
  <si>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</si>
  <si>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</si>
  <si>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</si>
  <si>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</si>
  <si>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</si>
  <si>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</si>
  <si>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</si>
  <si>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</si>
  <si>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</si>
  <si>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</si>
  <si>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</si>
  <si>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</si>
  <si>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</si>
  <si>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</si>
  <si>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</si>
  <si>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</si>
  <si>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</si>
  <si>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</si>
  <si>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</si>
  <si>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</si>
  <si>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</si>
  <si>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</si>
  <si>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</si>
  <si>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</si>
  <si>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</si>
  <si>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</si>
  <si>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</si>
  <si>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</si>
  <si>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</si>
  <si>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</si>
  <si>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</si>
  <si>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</si>
  <si>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</si>
  <si>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</si>
  <si>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</si>
  <si>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</si>
  <si>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</si>
  <si>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</si>
  <si>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</si>
  <si>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</si>
  <si>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</si>
  <si>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</si>
  <si>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</si>
  <si>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</si>
  <si>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</si>
  <si>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</si>
  <si>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</si>
  <si>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</si>
  <si>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</si>
  <si>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</si>
  <si>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</si>
  <si>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</si>
  <si>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</si>
  <si>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</si>
  <si>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</si>
  <si>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</si>
  <si>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</si>
  <si>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</si>
  <si>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</si>
  <si>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</si>
  <si>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</si>
  <si>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</si>
  <si>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</si>
  <si>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</si>
  <si>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</si>
  <si>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</si>
  <si>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</si>
  <si>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</si>
  <si>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</si>
  <si>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</si>
  <si>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</si>
  <si>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</si>
  <si>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</si>
  <si>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</si>
  <si>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</si>
  <si>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</si>
  <si>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</si>
  <si>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</si>
  <si>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</si>
  <si>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</si>
  <si>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</si>
  <si>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</si>
  <si>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</si>
  <si>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</si>
  <si>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</si>
  <si>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</si>
  <si>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</si>
  <si>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</si>
  <si>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</si>
  <si>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</si>
  <si>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</si>
  <si>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</si>
  <si>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</si>
  <si>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</si>
  <si>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</si>
  <si>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</si>
  <si>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</si>
  <si>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</si>
  <si>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</si>
  <si>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</si>
  <si>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</si>
  <si>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</si>
  <si>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</si>
  <si>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</si>
  <si>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</si>
  <si>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</si>
  <si>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</si>
  <si>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</si>
  <si>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</si>
  <si>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</si>
  <si>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</si>
  <si>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</si>
  <si>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</si>
  <si>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</si>
  <si>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</si>
  <si>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</si>
  <si>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</si>
  <si>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</si>
  <si>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</si>
  <si>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</si>
  <si>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</si>
  <si>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</si>
  <si>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</si>
  <si>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</si>
  <si>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</si>
  <si>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</si>
  <si>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</si>
  <si>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</si>
  <si>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</si>
  <si>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</si>
  <si>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</si>
  <si>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</si>
  <si>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</si>
  <si>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</si>
  <si>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</si>
  <si>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</si>
  <si>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</si>
  <si>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</si>
  <si>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</si>
  <si>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</si>
  <si>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</si>
  <si>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</si>
  <si>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</si>
  <si>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</si>
  <si>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</si>
  <si>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</si>
  <si>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</si>
  <si>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</si>
  <si>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</si>
  <si>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</si>
  <si>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</si>
  <si>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</si>
  <si>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</si>
  <si>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</si>
  <si>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</si>
  <si>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</si>
  <si>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</si>
  <si>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</si>
  <si>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</si>
  <si>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</si>
  <si>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</si>
  <si>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</si>
  <si>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</si>
  <si>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</si>
  <si>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</si>
  <si>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</si>
  <si>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</si>
  <si>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</si>
  <si>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</si>
  <si>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</si>
  <si>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</si>
  <si>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</si>
  <si>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</si>
  <si>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</si>
  <si>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</si>
  <si>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</si>
  <si>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</si>
  <si>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</si>
  <si>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</si>
  <si>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</si>
  <si>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</si>
  <si>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</si>
  <si>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</si>
  <si>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</si>
  <si>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</si>
  <si>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</si>
  <si>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</si>
  <si>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</si>
  <si>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</si>
  <si>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</si>
  <si>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</si>
  <si>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</si>
  <si>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</si>
  <si>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</si>
  <si>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</si>
  <si>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</si>
  <si>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</si>
  <si>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</si>
  <si>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</si>
  <si>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</si>
  <si>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</si>
  <si>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</si>
  <si>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</si>
  <si>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</si>
  <si>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</si>
  <si>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</si>
  <si>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</si>
  <si>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</si>
  <si>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</si>
  <si>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</si>
  <si>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</si>
  <si>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</si>
  <si>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</si>
  <si>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</si>
  <si>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</si>
  <si>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</si>
  <si>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</si>
  <si>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</si>
  <si>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</si>
  <si>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</si>
  <si>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</si>
  <si>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</si>
  <si>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</si>
  <si>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</si>
  <si>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</si>
  <si>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</si>
  <si>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</si>
  <si>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</si>
  <si>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</si>
  <si>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</si>
  <si>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</si>
  <si>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</si>
  <si>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</si>
  <si>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</si>
  <si>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</si>
  <si>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</si>
  <si>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</si>
  <si>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</si>
  <si>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</si>
  <si>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</si>
  <si>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</si>
  <si>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</si>
  <si>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</si>
  <si>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</si>
  <si>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</si>
  <si>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</si>
  <si>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</si>
  <si>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</si>
  <si>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</si>
  <si>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</si>
  <si>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</si>
  <si>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</si>
  <si>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</si>
  <si>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</si>
  <si>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</si>
  <si>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</si>
  <si>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</si>
  <si>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</si>
  <si>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</si>
  <si>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</si>
  <si>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</si>
  <si>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</si>
  <si>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</si>
  <si>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</si>
  <si>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</si>
  <si>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</si>
  <si>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</si>
  <si>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</si>
  <si>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</si>
  <si>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</si>
  <si>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</si>
  <si>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</si>
  <si>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</si>
  <si>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</si>
  <si>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</si>
  <si>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</si>
  <si>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</si>
  <si>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</si>
  <si>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</si>
  <si>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</si>
  <si>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</si>
  <si>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</si>
  <si>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</si>
  <si>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</si>
  <si>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</si>
  <si>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</si>
  <si>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</si>
  <si>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</si>
  <si>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</si>
  <si>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</si>
  <si>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</si>
  <si>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</si>
  <si>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</si>
  <si>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</si>
  <si>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</si>
  <si>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</si>
  <si>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</si>
  <si>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</si>
  <si>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</si>
  <si>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</si>
  <si>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</si>
  <si>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</si>
  <si>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</si>
  <si>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</si>
  <si>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U.</t>
    <phoneticPr fontId="5"/>
  </si>
  <si>
    <t>V.</t>
    <phoneticPr fontId="5"/>
  </si>
  <si>
    <t>W.</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</si>
  <si>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</si>
  <si>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</si>
  <si>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</si>
  <si>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</si>
  <si>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</si>
  <si>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</si>
  <si>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</si>
  <si>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</si>
  <si>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</si>
  <si>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</si>
  <si>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</si>
  <si>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</si>
  <si>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</si>
  <si>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</si>
  <si>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</si>
  <si>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</si>
  <si>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</si>
  <si>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</si>
  <si>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</si>
  <si>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</si>
  <si>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</si>
  <si>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</si>
  <si>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</si>
  <si>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</si>
  <si>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</si>
  <si>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</si>
  <si>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</si>
  <si>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</si>
  <si>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</si>
  <si>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</si>
  <si>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</si>
  <si>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</si>
  <si>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</si>
  <si>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</si>
  <si>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</si>
  <si>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</si>
  <si>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</si>
  <si>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</si>
  <si>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</si>
  <si>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</si>
  <si>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</si>
  <si>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</si>
  <si>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</si>
  <si>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</si>
  <si>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</si>
  <si>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</si>
  <si>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</si>
  <si>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</si>
  <si>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</si>
  <si>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</si>
  <si>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</si>
  <si>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</si>
  <si>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</si>
  <si>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</si>
  <si>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</si>
  <si>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</si>
  <si>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</si>
  <si>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</si>
  <si>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</si>
  <si>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</si>
  <si>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</si>
  <si>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</si>
  <si>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</si>
  <si>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</si>
  <si>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</si>
  <si>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</si>
  <si>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</si>
  <si>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</si>
  <si>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</si>
  <si>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</si>
  <si>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</si>
  <si>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</si>
  <si>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</si>
  <si>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</si>
  <si>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</si>
  <si>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</si>
  <si>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</si>
  <si>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</si>
  <si>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環境汚染等健康影響基礎調査費</t>
  </si>
  <si>
    <t>平成１９年度</t>
    <rPh sb="0" eb="2">
      <t>ヘイセイ</t>
    </rPh>
    <rPh sb="4" eb="5">
      <t>ネン</t>
    </rPh>
    <rPh sb="5" eb="6">
      <t>ド</t>
    </rPh>
    <phoneticPr fontId="20"/>
  </si>
  <si>
    <t>終了予定なし</t>
    <rPh sb="0" eb="2">
      <t>シュウリョウ</t>
    </rPh>
    <rPh sb="2" eb="4">
      <t>ヨテイ</t>
    </rPh>
    <phoneticPr fontId="20"/>
  </si>
  <si>
    <t>環境保健部</t>
    <rPh sb="0" eb="2">
      <t>カンキョウ</t>
    </rPh>
    <rPh sb="2" eb="4">
      <t>ホケン</t>
    </rPh>
    <rPh sb="4" eb="5">
      <t>ブ</t>
    </rPh>
    <phoneticPr fontId="3"/>
  </si>
  <si>
    <t>環境安全課</t>
    <rPh sb="0" eb="2">
      <t>カンキョウ</t>
    </rPh>
    <rPh sb="2" eb="5">
      <t>アンゼンカ</t>
    </rPh>
    <phoneticPr fontId="3"/>
  </si>
  <si>
    <t>6　化学物質対策の推進
6-1　環境リスクの評価
6-2　環境リスクの管理
6-3　国際協調による取組
9　環境施策の基盤整備
9-3　環境問題に関する調査・研究・技術開発</t>
    <rPh sb="2" eb="6">
      <t>カガクブッシツ</t>
    </rPh>
    <rPh sb="6" eb="8">
      <t>タイサク</t>
    </rPh>
    <rPh sb="9" eb="11">
      <t>スイシン</t>
    </rPh>
    <rPh sb="16" eb="18">
      <t>カンキョウ</t>
    </rPh>
    <rPh sb="22" eb="24">
      <t>ヒョウカ</t>
    </rPh>
    <rPh sb="29" eb="31">
      <t>カンキョウ</t>
    </rPh>
    <rPh sb="35" eb="37">
      <t>カンリ</t>
    </rPh>
    <rPh sb="54" eb="56">
      <t>カンキョウ</t>
    </rPh>
    <rPh sb="56" eb="58">
      <t>セサク</t>
    </rPh>
    <rPh sb="59" eb="61">
      <t>キバン</t>
    </rPh>
    <rPh sb="61" eb="63">
      <t>セイビ</t>
    </rPh>
    <phoneticPr fontId="3"/>
  </si>
  <si>
    <t>環境基本計画</t>
    <rPh sb="0" eb="2">
      <t>カンキョウ</t>
    </rPh>
    <rPh sb="2" eb="4">
      <t>キホン</t>
    </rPh>
    <rPh sb="4" eb="6">
      <t>ケイカク</t>
    </rPh>
    <phoneticPr fontId="3"/>
  </si>
  <si>
    <t>・科学的に未解明な点が多い化学物質の内分泌系かく乱作用について調査研究を実施し、各化学物質が人の健康や生態系に及ぼす影響について明らかにし、リスク評価を実施することを目指すとともに一般に適切な情報提供を行う。
・2013年に制定された水銀に関する水俣条約の締結に向けた国内法制度の整備を進める。
・近年技術開発が進むナノ材料の環境影響を未然に防ぐための取組や情報収集を進める。</t>
    <rPh sb="83" eb="85">
      <t>メザ</t>
    </rPh>
    <phoneticPr fontId="3"/>
  </si>
  <si>
    <t>物質</t>
    <rPh sb="0" eb="2">
      <t>ブッシツ</t>
    </rPh>
    <phoneticPr fontId="5"/>
  </si>
  <si>
    <t>公害調査費</t>
    <rPh sb="0" eb="2">
      <t>コウガイ</t>
    </rPh>
    <rPh sb="2" eb="5">
      <t>チョウサヒ</t>
    </rPh>
    <phoneticPr fontId="3"/>
  </si>
  <si>
    <t>環境保全研究諸謝金</t>
    <rPh sb="0" eb="2">
      <t>カンキョウ</t>
    </rPh>
    <rPh sb="2" eb="4">
      <t>ホゼン</t>
    </rPh>
    <rPh sb="4" eb="6">
      <t>ケンキュウ</t>
    </rPh>
    <rPh sb="6" eb="7">
      <t>ショ</t>
    </rPh>
    <rPh sb="7" eb="9">
      <t>シャキン</t>
    </rPh>
    <phoneticPr fontId="30"/>
  </si>
  <si>
    <t>環境保全研究職員旅費</t>
    <rPh sb="0" eb="2">
      <t>カンキョウ</t>
    </rPh>
    <rPh sb="2" eb="4">
      <t>ホゼン</t>
    </rPh>
    <rPh sb="4" eb="6">
      <t>ケンキュウ</t>
    </rPh>
    <rPh sb="6" eb="8">
      <t>ショクイン</t>
    </rPh>
    <rPh sb="8" eb="10">
      <t>リョヒ</t>
    </rPh>
    <phoneticPr fontId="30"/>
  </si>
  <si>
    <t>環境保全研究委員等旅費</t>
    <rPh sb="0" eb="2">
      <t>カンキョウ</t>
    </rPh>
    <rPh sb="2" eb="4">
      <t>ホゼン</t>
    </rPh>
    <rPh sb="4" eb="6">
      <t>ケンキュウ</t>
    </rPh>
    <rPh sb="6" eb="8">
      <t>イイン</t>
    </rPh>
    <rPh sb="8" eb="9">
      <t>ナド</t>
    </rPh>
    <rPh sb="9" eb="11">
      <t>リョヒ</t>
    </rPh>
    <phoneticPr fontId="30"/>
  </si>
  <si>
    <t>公害調査等委託費</t>
    <rPh sb="0" eb="2">
      <t>コウガイ</t>
    </rPh>
    <rPh sb="2" eb="4">
      <t>チョウサ</t>
    </rPh>
    <rPh sb="4" eb="5">
      <t>トウ</t>
    </rPh>
    <rPh sb="5" eb="8">
      <t>イタクヒ</t>
    </rPh>
    <phoneticPr fontId="30"/>
  </si>
  <si>
    <t>○</t>
  </si>
  <si>
    <t>‐</t>
  </si>
  <si>
    <r>
      <t>１．化学物質の内分泌系かく乱作用については、環境中から検出された化学物質を無作為に検討するのではなく、文献調査を踏まえて確実性の高い物質を選定した上で試験を実施する等、効率性を踏まえた検討を行っている。
２．水銀に関する水俣条約については、平成25年10月に熊本市・水俣市において水銀に関する水俣条約外交会議を成功裏に開催し、約140カ国の関係者が集まる中全会一致で採択された。また、我が国として条約締結に向けて、廃棄物管理や大気汚染対策等の関連する分野との協力・連携を取り、必要な国内担保措置に関する調査・検討を行いつつ、我が国の取組を踏まえた国際的な水銀対策の推進のための情報提供等を効率的・効果的に実施している。</t>
    </r>
    <r>
      <rPr>
        <sz val="11"/>
        <rFont val="ＭＳ Ｐゴシック"/>
        <family val="3"/>
        <charset val="128"/>
      </rPr>
      <t xml:space="preserve">
３．ナノ材料の測定方法や管理技術の有効性については未確定な部分が多いことから、関係省庁とも適切に役割分担した上で、これらの課題の解決に取り組みつつ、予防的な観点からの対応を進めていく必要がある。</t>
    </r>
    <rPh sb="22" eb="25">
      <t>カンキョウチュウ</t>
    </rPh>
    <rPh sb="27" eb="29">
      <t>ケンシュツ</t>
    </rPh>
    <rPh sb="32" eb="36">
      <t>カガクブッシツ</t>
    </rPh>
    <rPh sb="37" eb="40">
      <t>ムサクイ</t>
    </rPh>
    <rPh sb="41" eb="43">
      <t>ケントウ</t>
    </rPh>
    <rPh sb="51" eb="55">
      <t>ブンケンチョウサ</t>
    </rPh>
    <rPh sb="56" eb="57">
      <t>フ</t>
    </rPh>
    <rPh sb="60" eb="63">
      <t>カクジツセイ</t>
    </rPh>
    <rPh sb="64" eb="65">
      <t>タカ</t>
    </rPh>
    <rPh sb="66" eb="68">
      <t>ブッシツ</t>
    </rPh>
    <rPh sb="69" eb="71">
      <t>センテイ</t>
    </rPh>
    <rPh sb="73" eb="74">
      <t>ウエ</t>
    </rPh>
    <rPh sb="82" eb="83">
      <t>トウ</t>
    </rPh>
    <rPh sb="84" eb="87">
      <t>コウリツセイ</t>
    </rPh>
    <rPh sb="88" eb="89">
      <t>フ</t>
    </rPh>
    <rPh sb="92" eb="94">
      <t>ケントウ</t>
    </rPh>
    <rPh sb="95" eb="96">
      <t>オコナ</t>
    </rPh>
    <rPh sb="349" eb="351">
      <t>カンケイ</t>
    </rPh>
    <rPh sb="351" eb="353">
      <t>ショウチョウ</t>
    </rPh>
    <rPh sb="355" eb="357">
      <t>テキセツ</t>
    </rPh>
    <rPh sb="358" eb="360">
      <t>ヤクワリ</t>
    </rPh>
    <rPh sb="360" eb="362">
      <t>ブンタン</t>
    </rPh>
    <rPh sb="364" eb="365">
      <t>ウエ</t>
    </rPh>
    <phoneticPr fontId="3"/>
  </si>
  <si>
    <t>1.化学物質の内分泌かく乱作用については、EXTEND2010に沿って一定の成果を上げており、次期EXTEND2015の策定においても、過去の知見を最大限に活用し、効率的な検討・調査の実施を図る。
2. 外交会議における条約採択を受け、条約の国内担保措置の検討を加速し、早期の条約締結を図る。事業の実施に当たっては、過去の調査や関連する分野での検討等で得られた知見を活用し、効率的な検討・調査の実施を図る。
3．ナノ材料に関する取組は関係省庁と分担・連携し、環境省は環境中への排出防止や動植物への影響の防止に着目し効率的に進めていく。</t>
    <rPh sb="2" eb="6">
      <t>カガクブッシツ</t>
    </rPh>
    <rPh sb="7" eb="10">
      <t>ナイブンピツ</t>
    </rPh>
    <rPh sb="12" eb="13">
      <t>ラン</t>
    </rPh>
    <rPh sb="13" eb="15">
      <t>サヨウ</t>
    </rPh>
    <rPh sb="32" eb="33">
      <t>ソ</t>
    </rPh>
    <rPh sb="35" eb="37">
      <t>イッテイ</t>
    </rPh>
    <rPh sb="38" eb="40">
      <t>セイカ</t>
    </rPh>
    <rPh sb="41" eb="42">
      <t>ア</t>
    </rPh>
    <rPh sb="47" eb="49">
      <t>ジキ</t>
    </rPh>
    <rPh sb="60" eb="62">
      <t>サクテイ</t>
    </rPh>
    <rPh sb="68" eb="70">
      <t>カコ</t>
    </rPh>
    <rPh sb="71" eb="73">
      <t>チケン</t>
    </rPh>
    <rPh sb="74" eb="77">
      <t>サイダイゲン</t>
    </rPh>
    <rPh sb="78" eb="80">
      <t>カツヨウ</t>
    </rPh>
    <rPh sb="254" eb="256">
      <t>チャクモク</t>
    </rPh>
    <phoneticPr fontId="3"/>
  </si>
  <si>
    <t>B.いであ（株）</t>
    <phoneticPr fontId="5"/>
  </si>
  <si>
    <t>C.（独）国立環境研究所</t>
    <phoneticPr fontId="5"/>
  </si>
  <si>
    <t>D.（株）エックス都市研究所</t>
    <phoneticPr fontId="5"/>
  </si>
  <si>
    <t>E.いであ（株）</t>
    <phoneticPr fontId="5"/>
  </si>
  <si>
    <t>A.日本エヌ･ユー･エス（株）</t>
    <phoneticPr fontId="5"/>
  </si>
  <si>
    <t>F.（独）国立環境研究所</t>
    <phoneticPr fontId="5"/>
  </si>
  <si>
    <t>G.（独）国立環境研究所</t>
    <phoneticPr fontId="5"/>
  </si>
  <si>
    <t>H.日本エヌ・ユー・エス（株）</t>
    <phoneticPr fontId="5"/>
  </si>
  <si>
    <t>I.（株）シグマスタッフ</t>
    <phoneticPr fontId="5"/>
  </si>
  <si>
    <t>J.いであ（株）</t>
    <phoneticPr fontId="5"/>
  </si>
  <si>
    <t>K.日本エヌ･ユー･エス（株）</t>
    <phoneticPr fontId="5"/>
  </si>
  <si>
    <t>L.（株）エックス都市研究所</t>
    <phoneticPr fontId="5"/>
  </si>
  <si>
    <t>M.（株）エックス都市研究所</t>
    <phoneticPr fontId="5"/>
  </si>
  <si>
    <t>N.（株）エックス都市研究所</t>
    <phoneticPr fontId="5"/>
  </si>
  <si>
    <t xml:space="preserve">P.（株）環境計画研究所 </t>
    <phoneticPr fontId="5"/>
  </si>
  <si>
    <t>Q.（独）国立環境研究所</t>
    <phoneticPr fontId="5"/>
  </si>
  <si>
    <t xml:space="preserve">R.いであ（株） </t>
    <phoneticPr fontId="5"/>
  </si>
  <si>
    <t xml:space="preserve">S.いであ（株） </t>
    <phoneticPr fontId="5"/>
  </si>
  <si>
    <t>人件費</t>
    <rPh sb="0" eb="3">
      <t>ジンケンヒ</t>
    </rPh>
    <phoneticPr fontId="5"/>
  </si>
  <si>
    <t>消耗品費</t>
    <rPh sb="0" eb="3">
      <t>ショウモウヒン</t>
    </rPh>
    <rPh sb="3" eb="4">
      <t>ヒ</t>
    </rPh>
    <phoneticPr fontId="5"/>
  </si>
  <si>
    <t>分析用消耗品費</t>
    <rPh sb="0" eb="2">
      <t>ブンセキ</t>
    </rPh>
    <rPh sb="2" eb="3">
      <t>ヨウ</t>
    </rPh>
    <rPh sb="3" eb="6">
      <t>ショウモウヒン</t>
    </rPh>
    <rPh sb="6" eb="7">
      <t>ヒ</t>
    </rPh>
    <phoneticPr fontId="5"/>
  </si>
  <si>
    <t>その他</t>
    <rPh sb="2" eb="3">
      <t>タ</t>
    </rPh>
    <phoneticPr fontId="5"/>
  </si>
  <si>
    <t>人件費</t>
    <rPh sb="0" eb="3">
      <t>ジンケンヒ</t>
    </rPh>
    <phoneticPr fontId="5"/>
  </si>
  <si>
    <t>消耗品費</t>
    <rPh sb="0" eb="3">
      <t>ショウモウヒン</t>
    </rPh>
    <rPh sb="3" eb="4">
      <t>ヒ</t>
    </rPh>
    <phoneticPr fontId="5"/>
  </si>
  <si>
    <t>その他</t>
    <rPh sb="2" eb="3">
      <t>タ</t>
    </rPh>
    <phoneticPr fontId="5"/>
  </si>
  <si>
    <t>委託費</t>
    <rPh sb="0" eb="3">
      <t>イタクヒ</t>
    </rPh>
    <phoneticPr fontId="5"/>
  </si>
  <si>
    <t>日本エヌ･ユー･エス（株）</t>
    <phoneticPr fontId="5"/>
  </si>
  <si>
    <t>化学物質の内分泌かく乱作用に関する総合的調査・研究</t>
    <phoneticPr fontId="5"/>
  </si>
  <si>
    <t>. いであ（株）</t>
    <phoneticPr fontId="5"/>
  </si>
  <si>
    <t>化学物質の内分泌かく乱作用に関する日英・日米二国間協力及びOECD等への国際協力推進</t>
    <phoneticPr fontId="5"/>
  </si>
  <si>
    <t>（独）国立環境研究所</t>
    <phoneticPr fontId="5"/>
  </si>
  <si>
    <t>化学物質の内分泌かく乱作用に関する試験法開発</t>
    <phoneticPr fontId="5"/>
  </si>
  <si>
    <t>（株）エックス都市研究所</t>
    <phoneticPr fontId="5"/>
  </si>
  <si>
    <t>水銀等の管理に関する内外の動向、技術的事項及び国内等打策の検討に係る調査</t>
    <phoneticPr fontId="5"/>
  </si>
  <si>
    <t>いであ（株）</t>
    <phoneticPr fontId="5"/>
  </si>
  <si>
    <t>有害金属モニタリング調査</t>
    <phoneticPr fontId="5"/>
  </si>
  <si>
    <t>（独）国立環境研究所</t>
    <phoneticPr fontId="5"/>
  </si>
  <si>
    <t>POPs及び関連物質等に関する日韓共同研究</t>
    <phoneticPr fontId="5"/>
  </si>
  <si>
    <t>（独）国立環境研究所</t>
    <phoneticPr fontId="5"/>
  </si>
  <si>
    <t>水銀等の残留性物質の排出及び長距離・多媒体移動特性の検討に関する調査・研究</t>
    <phoneticPr fontId="5"/>
  </si>
  <si>
    <t>日本エヌ・ユー・エス（株）</t>
    <phoneticPr fontId="5"/>
  </si>
  <si>
    <t>ナノ材料の生態影響及び環境中挙動等に係る調査</t>
    <phoneticPr fontId="5"/>
  </si>
  <si>
    <t>（株）シグマスタッフ</t>
    <phoneticPr fontId="5"/>
  </si>
  <si>
    <t>派遣業務</t>
    <phoneticPr fontId="5"/>
  </si>
  <si>
    <t>いであ（株）</t>
    <phoneticPr fontId="5"/>
  </si>
  <si>
    <t>化学物質の内分泌かく乱作用に関する試験管内試験の実施</t>
    <phoneticPr fontId="5"/>
  </si>
  <si>
    <t>日本エヌ･ユー･エス（株）</t>
    <phoneticPr fontId="5"/>
  </si>
  <si>
    <t>EXTEND2010に基づく内分泌かく乱作用対策の検討</t>
    <phoneticPr fontId="5"/>
  </si>
  <si>
    <t>（株）エックス都市研究所</t>
    <phoneticPr fontId="5"/>
  </si>
  <si>
    <t>（株）エックス都市研究所</t>
    <phoneticPr fontId="5"/>
  </si>
  <si>
    <t xml:space="preserve">平成26年度途上国水銀対策支援のための基礎調査 </t>
    <phoneticPr fontId="5"/>
  </si>
  <si>
    <t>平成26年度国内外における水銀添加製品の組込み実態に関する調査</t>
    <phoneticPr fontId="5"/>
  </si>
  <si>
    <t>日本エヌ・ユー・エス（株）</t>
    <phoneticPr fontId="5"/>
  </si>
  <si>
    <t>ナノ材料に関する国際動向調査</t>
    <phoneticPr fontId="5"/>
  </si>
  <si>
    <t xml:space="preserve">（株）環境計画研究所 </t>
    <phoneticPr fontId="5"/>
  </si>
  <si>
    <t xml:space="preserve">ナノ材料環境測定法等検討（大気放出） </t>
    <phoneticPr fontId="5"/>
  </si>
  <si>
    <t>（独）国立環境研究所</t>
    <phoneticPr fontId="5"/>
  </si>
  <si>
    <t xml:space="preserve">化学物質の内分泌かく乱作用に関する第1段階生物試験（ノニルフェノール）実施 </t>
    <phoneticPr fontId="5"/>
  </si>
  <si>
    <t xml:space="preserve">いであ（株） </t>
    <phoneticPr fontId="5"/>
  </si>
  <si>
    <t>化学物質の内分泌かく乱作用に関する第1段階生物試験（オクチルフェノール）実施</t>
    <phoneticPr fontId="5"/>
  </si>
  <si>
    <t>化学物質の内分泌かく乱作用に関する第１段階生物試験（ヒドロキシ安息香酸メチル）実施</t>
    <phoneticPr fontId="5"/>
  </si>
  <si>
    <t>化学物質の内分泌かく乱作用に関する日米二国間会議の派遣</t>
    <phoneticPr fontId="5"/>
  </si>
  <si>
    <t>EXTEND2010に関する総合的な内容を検討する「化学物質の内分泌かく乱作用に関する検討会」の開催回数</t>
    <phoneticPr fontId="3"/>
  </si>
  <si>
    <t>回</t>
    <rPh sb="0" eb="1">
      <t>カイ</t>
    </rPh>
    <phoneticPr fontId="5"/>
  </si>
  <si>
    <t>・化学物質の内分泌かく乱作用については社会的関心が高く、国際的な連携のもと、環境リスク管理の検討に向け、評価手法の確立や評価の実施の加速化が求められている。</t>
    <phoneticPr fontId="5"/>
  </si>
  <si>
    <t>・条約の国内担保措置の整備は国の役割であり、地方自治体・民間等にゆだねることは不適当である。</t>
    <phoneticPr fontId="5"/>
  </si>
  <si>
    <t>・事業の実施にあたっては業務が効率的に遂行されるよう仕様書を作成するとともに、入札により調査実施機関を選定しており、競争性を確保している。</t>
    <phoneticPr fontId="5"/>
  </si>
  <si>
    <t>人件費</t>
    <rPh sb="0" eb="3">
      <t>ジンケンヒ</t>
    </rPh>
    <phoneticPr fontId="5"/>
  </si>
  <si>
    <t>消耗品費</t>
    <rPh sb="0" eb="3">
      <t>ショウモウヒン</t>
    </rPh>
    <rPh sb="3" eb="4">
      <t>ヒ</t>
    </rPh>
    <phoneticPr fontId="5"/>
  </si>
  <si>
    <t>その他</t>
    <rPh sb="2" eb="3">
      <t>タ</t>
    </rPh>
    <phoneticPr fontId="5"/>
  </si>
  <si>
    <t>雑役務費</t>
    <rPh sb="0" eb="2">
      <t>ザツエキ</t>
    </rPh>
    <rPh sb="2" eb="4">
      <t>ムヒ</t>
    </rPh>
    <phoneticPr fontId="5"/>
  </si>
  <si>
    <t>人件費</t>
    <rPh sb="0" eb="3">
      <t>ジンケンヒ</t>
    </rPh>
    <phoneticPr fontId="5"/>
  </si>
  <si>
    <t>外注費</t>
    <rPh sb="0" eb="3">
      <t>ガイチュウヒ</t>
    </rPh>
    <phoneticPr fontId="5"/>
  </si>
  <si>
    <t>その他</t>
    <rPh sb="2" eb="3">
      <t>タ</t>
    </rPh>
    <phoneticPr fontId="5"/>
  </si>
  <si>
    <t>随意契約</t>
    <rPh sb="0" eb="2">
      <t>ズイイ</t>
    </rPh>
    <rPh sb="2" eb="4">
      <t>ケイヤク</t>
    </rPh>
    <phoneticPr fontId="5"/>
  </si>
  <si>
    <t>真に必要なものに限り実施されるよう、仕様書を作成している。</t>
    <rPh sb="0" eb="1">
      <t>シン</t>
    </rPh>
    <rPh sb="2" eb="4">
      <t>ヒツヨウ</t>
    </rPh>
    <rPh sb="8" eb="9">
      <t>カギ</t>
    </rPh>
    <rPh sb="10" eb="12">
      <t>ジッシ</t>
    </rPh>
    <rPh sb="18" eb="21">
      <t>シヨウショ</t>
    </rPh>
    <rPh sb="22" eb="24">
      <t>サクセイ</t>
    </rPh>
    <phoneticPr fontId="5"/>
  </si>
  <si>
    <t>関連する業務を統合し、可能な範囲で一括して入札を実施している。</t>
    <rPh sb="0" eb="2">
      <t>カンレン</t>
    </rPh>
    <rPh sb="4" eb="6">
      <t>ギョウム</t>
    </rPh>
    <rPh sb="7" eb="9">
      <t>トウゴウ</t>
    </rPh>
    <rPh sb="11" eb="13">
      <t>カノウ</t>
    </rPh>
    <rPh sb="14" eb="16">
      <t>ハンイ</t>
    </rPh>
    <rPh sb="17" eb="19">
      <t>イッカツ</t>
    </rPh>
    <rPh sb="21" eb="23">
      <t>ニュウサツ</t>
    </rPh>
    <rPh sb="24" eb="26">
      <t>ジッシ</t>
    </rPh>
    <phoneticPr fontId="5"/>
  </si>
  <si>
    <t>検証対象物質を選定するために必要かつ十分な会議数を設定している。</t>
    <rPh sb="0" eb="2">
      <t>ケンショウ</t>
    </rPh>
    <rPh sb="2" eb="4">
      <t>タイショウ</t>
    </rPh>
    <rPh sb="4" eb="6">
      <t>ブッシツ</t>
    </rPh>
    <rPh sb="7" eb="9">
      <t>センテイ</t>
    </rPh>
    <rPh sb="14" eb="16">
      <t>ヒツヨウ</t>
    </rPh>
    <rPh sb="18" eb="20">
      <t>ジュウブン</t>
    </rPh>
    <rPh sb="21" eb="23">
      <t>カイギ</t>
    </rPh>
    <rPh sb="23" eb="24">
      <t>スウ</t>
    </rPh>
    <rPh sb="25" eb="27">
      <t>セッテイ</t>
    </rPh>
    <phoneticPr fontId="5"/>
  </si>
  <si>
    <t>当初の見込み通り行われている。</t>
    <rPh sb="0" eb="2">
      <t>トウショ</t>
    </rPh>
    <rPh sb="3" eb="5">
      <t>ミコ</t>
    </rPh>
    <rPh sb="6" eb="7">
      <t>ドオ</t>
    </rPh>
    <rPh sb="8" eb="9">
      <t>オコナ</t>
    </rPh>
    <phoneticPr fontId="5"/>
  </si>
  <si>
    <t>人件費</t>
    <rPh sb="0" eb="3">
      <t>ジンケンヒ</t>
    </rPh>
    <phoneticPr fontId="5"/>
  </si>
  <si>
    <t>職員人件費</t>
    <rPh sb="0" eb="2">
      <t>ショクイン</t>
    </rPh>
    <rPh sb="2" eb="5">
      <t>ジンケンヒ</t>
    </rPh>
    <phoneticPr fontId="5"/>
  </si>
  <si>
    <t>T.</t>
    <phoneticPr fontId="5"/>
  </si>
  <si>
    <t>O.</t>
    <phoneticPr fontId="5"/>
  </si>
  <si>
    <t>-</t>
    <phoneticPr fontId="5"/>
  </si>
  <si>
    <t>課長　森下　哲</t>
    <rPh sb="0" eb="2">
      <t>カチョウ</t>
    </rPh>
    <rPh sb="3" eb="5">
      <t>モリシタ</t>
    </rPh>
    <rPh sb="6" eb="7">
      <t>サトル</t>
    </rPh>
    <phoneticPr fontId="3"/>
  </si>
  <si>
    <t>-</t>
    <phoneticPr fontId="5"/>
  </si>
  <si>
    <t>-</t>
    <phoneticPr fontId="5"/>
  </si>
  <si>
    <t>-</t>
    <phoneticPr fontId="5"/>
  </si>
  <si>
    <t>万円/物質</t>
    <rPh sb="0" eb="2">
      <t>マンエン</t>
    </rPh>
    <rPh sb="3" eb="5">
      <t>ブッシツ</t>
    </rPh>
    <phoneticPr fontId="5"/>
  </si>
  <si>
    <t>・化学物質の内分泌かく乱作用については社会的、国際的関心が高く、必要性、優先度は高い。</t>
    <rPh sb="21" eb="22">
      <t>テキ</t>
    </rPh>
    <rPh sb="23" eb="26">
      <t>コクサイテキ</t>
    </rPh>
    <rPh sb="26" eb="28">
      <t>カンシン</t>
    </rPh>
    <rPh sb="32" eb="35">
      <t>ヒツヨウセイ</t>
    </rPh>
    <rPh sb="36" eb="39">
      <t>ユウセンド</t>
    </rPh>
    <rPh sb="40" eb="41">
      <t>タカ</t>
    </rPh>
    <phoneticPr fontId="5"/>
  </si>
  <si>
    <t>他に適切な手段・方法はなく、効果的に実施されている。</t>
    <rPh sb="0" eb="1">
      <t>タ</t>
    </rPh>
    <rPh sb="2" eb="4">
      <t>テキセツ</t>
    </rPh>
    <rPh sb="5" eb="7">
      <t>シュダン</t>
    </rPh>
    <rPh sb="8" eb="10">
      <t>ホウホウ</t>
    </rPh>
    <rPh sb="14" eb="17">
      <t>コウカテキ</t>
    </rPh>
    <rPh sb="18" eb="20">
      <t>ジッシ</t>
    </rPh>
    <phoneticPr fontId="5"/>
  </si>
  <si>
    <t>人件費</t>
    <rPh sb="0" eb="3">
      <t>ジンケンヒ</t>
    </rPh>
    <phoneticPr fontId="5"/>
  </si>
  <si>
    <t>旅費</t>
    <rPh sb="0" eb="2">
      <t>リョヒ</t>
    </rPh>
    <phoneticPr fontId="5"/>
  </si>
  <si>
    <t>その他</t>
    <rPh sb="2" eb="3">
      <t>タ</t>
    </rPh>
    <phoneticPr fontId="5"/>
  </si>
  <si>
    <t>雇上費</t>
    <rPh sb="0" eb="2">
      <t>ヨウジョウ</t>
    </rPh>
    <rPh sb="2" eb="3">
      <t>ヒ</t>
    </rPh>
    <phoneticPr fontId="5"/>
  </si>
  <si>
    <t>勉強会、現地調査、ワークショップ等</t>
    <rPh sb="0" eb="2">
      <t>ベンキョウ</t>
    </rPh>
    <rPh sb="2" eb="3">
      <t>カイ</t>
    </rPh>
    <rPh sb="4" eb="6">
      <t>ゲンチ</t>
    </rPh>
    <rPh sb="6" eb="8">
      <t>チョウサ</t>
    </rPh>
    <rPh sb="16" eb="17">
      <t>トウ</t>
    </rPh>
    <phoneticPr fontId="5"/>
  </si>
  <si>
    <t>通訳、翻訳等</t>
    <rPh sb="0" eb="2">
      <t>ツウヤク</t>
    </rPh>
    <rPh sb="3" eb="5">
      <t>ホンヤク</t>
    </rPh>
    <rPh sb="5" eb="6">
      <t>トウ</t>
    </rPh>
    <phoneticPr fontId="5"/>
  </si>
  <si>
    <t>分析費</t>
    <rPh sb="0" eb="2">
      <t>ブンセキ</t>
    </rPh>
    <rPh sb="2" eb="3">
      <t>ヒ</t>
    </rPh>
    <phoneticPr fontId="5"/>
  </si>
  <si>
    <t>製品中水銀含有量分析</t>
    <rPh sb="0" eb="3">
      <t>セイヒンチュウ</t>
    </rPh>
    <rPh sb="3" eb="5">
      <t>スイギン</t>
    </rPh>
    <rPh sb="5" eb="8">
      <t>ガンユウリョウ</t>
    </rPh>
    <rPh sb="8" eb="10">
      <t>ブンセキ</t>
    </rPh>
    <phoneticPr fontId="5"/>
  </si>
  <si>
    <t>分析用消耗品類等</t>
    <rPh sb="0" eb="2">
      <t>ブンセキ</t>
    </rPh>
    <phoneticPr fontId="5"/>
  </si>
  <si>
    <t>分析用消耗品類等</t>
    <phoneticPr fontId="5"/>
  </si>
  <si>
    <t>分析費</t>
    <rPh sb="0" eb="2">
      <t>ブンセキ</t>
    </rPh>
    <rPh sb="2" eb="3">
      <t>ヒ</t>
    </rPh>
    <phoneticPr fontId="5"/>
  </si>
  <si>
    <t>-</t>
    <phoneticPr fontId="5"/>
  </si>
  <si>
    <t>-</t>
    <phoneticPr fontId="5"/>
  </si>
  <si>
    <t>分析等</t>
    <rPh sb="0" eb="2">
      <t>ブンセキ</t>
    </rPh>
    <rPh sb="2" eb="3">
      <t>ナド</t>
    </rPh>
    <phoneticPr fontId="5"/>
  </si>
  <si>
    <t>研究等</t>
    <rPh sb="0" eb="2">
      <t>ケンキュウ</t>
    </rPh>
    <rPh sb="2" eb="3">
      <t>ナド</t>
    </rPh>
    <phoneticPr fontId="5"/>
  </si>
  <si>
    <t>会議出席</t>
    <rPh sb="0" eb="2">
      <t>カイギ</t>
    </rPh>
    <rPh sb="2" eb="4">
      <t>シュッセキ</t>
    </rPh>
    <phoneticPr fontId="5"/>
  </si>
  <si>
    <t>分析等</t>
    <rPh sb="0" eb="2">
      <t>ブンセキ</t>
    </rPh>
    <rPh sb="2" eb="3">
      <t>ナド</t>
    </rPh>
    <phoneticPr fontId="5"/>
  </si>
  <si>
    <t>準備、調査等</t>
    <rPh sb="0" eb="2">
      <t>ジュンビ</t>
    </rPh>
    <rPh sb="3" eb="5">
      <t>チョウサ</t>
    </rPh>
    <rPh sb="5" eb="6">
      <t>ナド</t>
    </rPh>
    <phoneticPr fontId="5"/>
  </si>
  <si>
    <t>旅費、印刷費、消費税等</t>
    <rPh sb="3" eb="6">
      <t>インサツヒ</t>
    </rPh>
    <rPh sb="7" eb="10">
      <t>ショウヒゼイ</t>
    </rPh>
    <phoneticPr fontId="5"/>
  </si>
  <si>
    <t>印刷費、消費税等</t>
    <rPh sb="0" eb="2">
      <t>インサツ</t>
    </rPh>
    <rPh sb="2" eb="3">
      <t>ヒ</t>
    </rPh>
    <rPh sb="4" eb="7">
      <t>ショウヒゼイ</t>
    </rPh>
    <rPh sb="7" eb="8">
      <t>ナド</t>
    </rPh>
    <phoneticPr fontId="5"/>
  </si>
  <si>
    <t>旅費、謝金、会議費、消費税等</t>
    <rPh sb="10" eb="13">
      <t>ショウヒゼイ</t>
    </rPh>
    <phoneticPr fontId="5"/>
  </si>
  <si>
    <t>会議費、印刷費、消費税等</t>
    <rPh sb="4" eb="7">
      <t>インサツヒ</t>
    </rPh>
    <rPh sb="8" eb="11">
      <t>ショウヒゼイ</t>
    </rPh>
    <phoneticPr fontId="5"/>
  </si>
  <si>
    <t>少額随意契約</t>
    <rPh sb="0" eb="2">
      <t>ショウガク</t>
    </rPh>
    <rPh sb="2" eb="4">
      <t>ズイイ</t>
    </rPh>
    <rPh sb="4" eb="6">
      <t>ケイヤク</t>
    </rPh>
    <phoneticPr fontId="5"/>
  </si>
  <si>
    <t>効率的な事業の運営に取り組んでおり、妥当。</t>
    <rPh sb="0" eb="3">
      <t>コウリツテキ</t>
    </rPh>
    <rPh sb="4" eb="6">
      <t>ジギョウ</t>
    </rPh>
    <rPh sb="7" eb="9">
      <t>ウンエイ</t>
    </rPh>
    <rPh sb="10" eb="11">
      <t>ト</t>
    </rPh>
    <rPh sb="12" eb="13">
      <t>ク</t>
    </rPh>
    <rPh sb="18" eb="20">
      <t>ダトウ</t>
    </rPh>
    <phoneticPr fontId="5"/>
  </si>
  <si>
    <t>得られた知見について環境省図書館等で情報公開をするとともに、今後の環境行政として対応すべき課題等を検討するべく、諸外国とも随時、情報交換を行っている。</t>
    <rPh sb="0" eb="1">
      <t>エ</t>
    </rPh>
    <rPh sb="4" eb="6">
      <t>チケン</t>
    </rPh>
    <rPh sb="10" eb="13">
      <t>カンキョウショウ</t>
    </rPh>
    <rPh sb="13" eb="16">
      <t>トショカン</t>
    </rPh>
    <rPh sb="16" eb="17">
      <t>トウ</t>
    </rPh>
    <rPh sb="18" eb="20">
      <t>ジョウホウ</t>
    </rPh>
    <rPh sb="20" eb="22">
      <t>コウカイ</t>
    </rPh>
    <rPh sb="30" eb="32">
      <t>コンゴ</t>
    </rPh>
    <rPh sb="33" eb="35">
      <t>カンキョウ</t>
    </rPh>
    <rPh sb="35" eb="37">
      <t>ギョウセイ</t>
    </rPh>
    <rPh sb="40" eb="42">
      <t>タイオウ</t>
    </rPh>
    <rPh sb="45" eb="47">
      <t>カダイ</t>
    </rPh>
    <rPh sb="47" eb="48">
      <t>トウ</t>
    </rPh>
    <rPh sb="49" eb="51">
      <t>ケントウ</t>
    </rPh>
    <rPh sb="56" eb="59">
      <t>ショガイコク</t>
    </rPh>
    <rPh sb="61" eb="63">
      <t>ズイジ</t>
    </rPh>
    <rPh sb="64" eb="66">
      <t>ジョウホウ</t>
    </rPh>
    <rPh sb="66" eb="68">
      <t>コウカン</t>
    </rPh>
    <rPh sb="69" eb="70">
      <t>オコナ</t>
    </rPh>
    <phoneticPr fontId="5"/>
  </si>
  <si>
    <t>17,488,000/3</t>
    <phoneticPr fontId="5"/>
  </si>
  <si>
    <t>19,000,000/3</t>
    <phoneticPr fontId="5"/>
  </si>
  <si>
    <t>17,775,000／3</t>
    <phoneticPr fontId="5"/>
  </si>
  <si>
    <t>１．化学物質の内分泌かく乱作用
・化学物質の内分泌かく乱作用に関する今後の対応について取りまとめたEXTEND2010に基づき、専門家による助言組織を設置した上で、野生生物の生物学的知見研究、基盤的研究、試験法開発、試験及び評価の実施、リスクコミュニケーション等各種の取り組みを実施し、検討対象物質を選定する。
２．水銀条約制定推進
・水俣条約の締結に向け必要な措置について検討するとともに、日本の技術等を活かし途上国を含む国際的な水銀対策の推進に貢献する。
３．ナノ材料
・人や動植物への影響が懸念されているナノ材料の環境安全性に係る知見を整備するとともに、その特性を踏まえた上で、ナノ材料による環境影響の防止に向けて調査・検討を行う。</t>
    <rPh sb="17" eb="19">
      <t>カガク</t>
    </rPh>
    <rPh sb="19" eb="21">
      <t>ブッシツ</t>
    </rPh>
    <rPh sb="22" eb="25">
      <t>ナイブンピツ</t>
    </rPh>
    <rPh sb="27" eb="28">
      <t>ラン</t>
    </rPh>
    <rPh sb="28" eb="30">
      <t>サヨウ</t>
    </rPh>
    <rPh sb="31" eb="32">
      <t>カン</t>
    </rPh>
    <rPh sb="34" eb="36">
      <t>コンゴ</t>
    </rPh>
    <rPh sb="37" eb="39">
      <t>タイオウ</t>
    </rPh>
    <rPh sb="43" eb="44">
      <t>ト</t>
    </rPh>
    <rPh sb="60" eb="61">
      <t>モト</t>
    </rPh>
    <rPh sb="64" eb="67">
      <t>センモンカ</t>
    </rPh>
    <rPh sb="70" eb="72">
      <t>ジョゲン</t>
    </rPh>
    <rPh sb="72" eb="74">
      <t>ソシキ</t>
    </rPh>
    <rPh sb="108" eb="110">
      <t>シケン</t>
    </rPh>
    <rPh sb="110" eb="111">
      <t>オヨ</t>
    </rPh>
    <rPh sb="112" eb="114">
      <t>ヒョウカ</t>
    </rPh>
    <rPh sb="115" eb="117">
      <t>ジッシ</t>
    </rPh>
    <rPh sb="143" eb="145">
      <t>ケントウ</t>
    </rPh>
    <rPh sb="145" eb="147">
      <t>タイショウ</t>
    </rPh>
    <rPh sb="147" eb="149">
      <t>ブッシツ</t>
    </rPh>
    <rPh sb="150" eb="152">
      <t>センテイ</t>
    </rPh>
    <rPh sb="260" eb="262">
      <t>カンキョウ</t>
    </rPh>
    <rPh sb="262" eb="265">
      <t>アンゼンセイ</t>
    </rPh>
    <rPh sb="266" eb="267">
      <t>カカ</t>
    </rPh>
    <rPh sb="294" eb="296">
      <t>ザイリョウ</t>
    </rPh>
    <rPh sb="299" eb="301">
      <t>カンキョウ</t>
    </rPh>
    <rPh sb="301" eb="303">
      <t>エイキョウ</t>
    </rPh>
    <rPh sb="304" eb="306">
      <t>ボウシ</t>
    </rPh>
    <rPh sb="307" eb="308">
      <t>ム</t>
    </rPh>
    <rPh sb="310" eb="312">
      <t>チョウサ</t>
    </rPh>
    <rPh sb="313" eb="315">
      <t>ケントウ</t>
    </rPh>
    <rPh sb="316" eb="317">
      <t>オコナ</t>
    </rPh>
    <phoneticPr fontId="3"/>
  </si>
  <si>
    <t>内分泌かく乱作用に関する評価等に必要なデータを集積するための第1段階生物試験執行額／試験物質数</t>
    <rPh sb="0" eb="3">
      <t>ナイブンピツ</t>
    </rPh>
    <rPh sb="5" eb="6">
      <t>ラン</t>
    </rPh>
    <rPh sb="6" eb="8">
      <t>サヨウ</t>
    </rPh>
    <rPh sb="9" eb="10">
      <t>カン</t>
    </rPh>
    <rPh sb="12" eb="14">
      <t>ヒョウカ</t>
    </rPh>
    <rPh sb="14" eb="15">
      <t>トウ</t>
    </rPh>
    <rPh sb="16" eb="18">
      <t>ヒツヨウ</t>
    </rPh>
    <rPh sb="23" eb="25">
      <t>シュウセキ</t>
    </rPh>
    <rPh sb="30" eb="31">
      <t>ダイ</t>
    </rPh>
    <rPh sb="32" eb="34">
      <t>ダンカイ</t>
    </rPh>
    <rPh sb="34" eb="36">
      <t>セイブツ</t>
    </rPh>
    <rPh sb="36" eb="38">
      <t>シケン</t>
    </rPh>
    <rPh sb="38" eb="40">
      <t>シッコウ</t>
    </rPh>
    <rPh sb="40" eb="41">
      <t>ガク</t>
    </rPh>
    <rPh sb="42" eb="46">
      <t>シケンブッシツ</t>
    </rPh>
    <rPh sb="46" eb="47">
      <t>スウ</t>
    </rPh>
    <phoneticPr fontId="5"/>
  </si>
  <si>
    <t>内分泌かく乱作用に関する試験法開発執行額／開発のために実施した試験物質数</t>
    <rPh sb="0" eb="3">
      <t>ナイブンピツ</t>
    </rPh>
    <rPh sb="5" eb="6">
      <t>ラン</t>
    </rPh>
    <rPh sb="6" eb="8">
      <t>サヨウ</t>
    </rPh>
    <rPh sb="9" eb="10">
      <t>カン</t>
    </rPh>
    <rPh sb="12" eb="15">
      <t>シケンホウ</t>
    </rPh>
    <rPh sb="15" eb="17">
      <t>カイハツ</t>
    </rPh>
    <rPh sb="17" eb="19">
      <t>シッコウ</t>
    </rPh>
    <rPh sb="19" eb="20">
      <t>ガク</t>
    </rPh>
    <rPh sb="21" eb="23">
      <t>カイハツ</t>
    </rPh>
    <rPh sb="27" eb="29">
      <t>ジッシ</t>
    </rPh>
    <rPh sb="31" eb="33">
      <t>シケン</t>
    </rPh>
    <rPh sb="33" eb="35">
      <t>ブッシツ</t>
    </rPh>
    <rPh sb="35" eb="36">
      <t>スウ</t>
    </rPh>
    <phoneticPr fontId="5"/>
  </si>
  <si>
    <t xml:space="preserve">平成26年度我が国の水銀対策手法の国際展開に係る調査等 </t>
    <phoneticPr fontId="5"/>
  </si>
  <si>
    <t>我が国の水銀対策手法の国際展開に係る調査執行額／調査対象国数　　　　　　　　　　　　　　</t>
    <rPh sb="20" eb="22">
      <t>シッコウ</t>
    </rPh>
    <rPh sb="22" eb="23">
      <t>ガク</t>
    </rPh>
    <rPh sb="24" eb="26">
      <t>チョウサ</t>
    </rPh>
    <rPh sb="26" eb="28">
      <t>タイショウ</t>
    </rPh>
    <rPh sb="28" eb="30">
      <t>コクスウ</t>
    </rPh>
    <phoneticPr fontId="5"/>
  </si>
  <si>
    <t>万円/国数</t>
    <rPh sb="0" eb="2">
      <t>マンエン</t>
    </rPh>
    <rPh sb="3" eb="4">
      <t>クニ</t>
    </rPh>
    <rPh sb="4" eb="5">
      <t>スウ</t>
    </rPh>
    <phoneticPr fontId="5"/>
  </si>
  <si>
    <t>-</t>
    <phoneticPr fontId="5"/>
  </si>
  <si>
    <t>-</t>
    <phoneticPr fontId="5"/>
  </si>
  <si>
    <t>36,000,000/6</t>
    <phoneticPr fontId="5"/>
  </si>
  <si>
    <t>28,800,000/6</t>
    <phoneticPr fontId="5"/>
  </si>
  <si>
    <t>25,996,000/6</t>
    <phoneticPr fontId="5"/>
  </si>
  <si>
    <t>35,300,000/5</t>
    <phoneticPr fontId="5"/>
  </si>
  <si>
    <t>75,000,000/3</t>
    <phoneticPr fontId="5"/>
  </si>
  <si>
    <t>74,520,000/3</t>
    <phoneticPr fontId="5"/>
  </si>
  <si>
    <t>円/物質数</t>
    <rPh sb="0" eb="1">
      <t>エン</t>
    </rPh>
    <rPh sb="2" eb="4">
      <t>ブッシツ</t>
    </rPh>
    <rPh sb="4" eb="5">
      <t>スウ</t>
    </rPh>
    <phoneticPr fontId="5"/>
  </si>
  <si>
    <t>円/対象国数</t>
    <rPh sb="0" eb="1">
      <t>エン</t>
    </rPh>
    <rPh sb="2" eb="5">
      <t>タイショウコク</t>
    </rPh>
    <rPh sb="5" eb="6">
      <t>スウ</t>
    </rPh>
    <phoneticPr fontId="5"/>
  </si>
  <si>
    <t>EXTEND2010において、検討対象物質として選定した物質のうち、信頼性評価を実施した物質数</t>
    <rPh sb="15" eb="17">
      <t>ケントウ</t>
    </rPh>
    <rPh sb="34" eb="37">
      <t>シンライセイ</t>
    </rPh>
    <rPh sb="37" eb="39">
      <t>ヒョウカ</t>
    </rPh>
    <rPh sb="40" eb="42">
      <t>ジッシ</t>
    </rPh>
    <rPh sb="44" eb="46">
      <t>ブッシツ</t>
    </rPh>
    <rPh sb="46" eb="47">
      <t>スウ</t>
    </rPh>
    <phoneticPr fontId="5"/>
  </si>
  <si>
    <t>EXTEND2010において100物質程度を目途として検討対象物質を選定しており、それらについて実際に評価を実施する</t>
    <rPh sb="48" eb="50">
      <t>ジッサイ</t>
    </rPh>
    <rPh sb="51" eb="53">
      <t>ヒョウカ</t>
    </rPh>
    <rPh sb="54" eb="5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</si>
</sst>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3F3F76"/>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16670</xdr:colOff>
          <xdr:row>229</xdr:row>
          <xdr:rowOff>35719</xdr:rowOff>
        </xdr:from>
        <xdr:to>
          <xdr:col>43</xdr:col>
          <xdr:colOff>171450</xdr:colOff>
          <xdr:row>229</xdr:row>
          <xdr:rowOff>269081</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28576</xdr:colOff>
          <xdr:row>496</xdr:row>
          <xdr:rowOff>28574</xdr:rowOff>
        </xdr:from>
        <xdr:to>
          <xdr:col>43</xdr:col>
          <xdr:colOff>183356</xdr:colOff>
          <xdr:row>496</xdr:row>
          <xdr:rowOff>271462</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174854</xdr:colOff>
      <xdr:row>140</xdr:row>
      <xdr:rowOff>51685</xdr:rowOff>
    </xdr:from>
    <xdr:to>
      <xdr:col>33</xdr:col>
      <xdr:colOff>65568</xdr:colOff>
      <xdr:row>141</xdr:row>
      <xdr:rowOff>2947</xdr:rowOff>
    </xdr:to>
    <xdr:sp macro="" textlink="">
      <xdr:nvSpPr>
        <xdr:cNvPr id="140" name="大かっこ 139"/>
        <xdr:cNvSpPr/>
      </xdr:nvSpPr>
      <xdr:spPr>
        <a:xfrm>
          <a:off x="4461104" y="31416149"/>
          <a:ext cx="2340000"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環境汚染等健康影響基礎調査</a:t>
          </a:r>
          <a:endParaRPr lang="en-US" altLang="ja-JP">
            <a:effectLst/>
          </a:endParaRPr>
        </a:p>
      </xdr:txBody>
    </xdr:sp>
    <xdr:clientData/>
  </xdr:twoCellAnchor>
  <xdr:twoCellAnchor>
    <xdr:from>
      <xdr:col>21</xdr:col>
      <xdr:colOff>140984</xdr:colOff>
      <xdr:row>138</xdr:row>
      <xdr:rowOff>163288</xdr:rowOff>
    </xdr:from>
    <xdr:to>
      <xdr:col>34</xdr:col>
      <xdr:colOff>162437</xdr:colOff>
      <xdr:row>139</xdr:row>
      <xdr:rowOff>332620</xdr:rowOff>
    </xdr:to>
    <xdr:sp macro="" textlink="">
      <xdr:nvSpPr>
        <xdr:cNvPr id="141" name="テキスト ボックス 140"/>
        <xdr:cNvSpPr txBox="1"/>
      </xdr:nvSpPr>
      <xdr:spPr>
        <a:xfrm>
          <a:off x="4427234" y="30874609"/>
          <a:ext cx="2674846" cy="46869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solidFill>
                <a:sysClr val="windowText" lastClr="000000"/>
              </a:solidFill>
            </a:rPr>
            <a:t>３６９百万円</a:t>
          </a:r>
          <a:endParaRPr kumimoji="1" lang="ja-JP" altLang="en-US" sz="1200">
            <a:solidFill>
              <a:sysClr val="windowText" lastClr="000000"/>
            </a:solidFill>
          </a:endParaRPr>
        </a:p>
      </xdr:txBody>
    </xdr:sp>
    <xdr:clientData/>
  </xdr:twoCellAnchor>
  <xdr:twoCellAnchor>
    <xdr:from>
      <xdr:col>27</xdr:col>
      <xdr:colOff>148923</xdr:colOff>
      <xdr:row>141</xdr:row>
      <xdr:rowOff>43519</xdr:rowOff>
    </xdr:from>
    <xdr:to>
      <xdr:col>27</xdr:col>
      <xdr:colOff>149980</xdr:colOff>
      <xdr:row>141</xdr:row>
      <xdr:rowOff>259179</xdr:rowOff>
    </xdr:to>
    <xdr:cxnSp macro="">
      <xdr:nvCxnSpPr>
        <xdr:cNvPr id="142" name="直線コネクタ 141"/>
        <xdr:cNvCxnSpPr/>
      </xdr:nvCxnSpPr>
      <xdr:spPr>
        <a:xfrm>
          <a:off x="5659816" y="31761769"/>
          <a:ext cx="1057" cy="2156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141</xdr:row>
      <xdr:rowOff>263642</xdr:rowOff>
    </xdr:from>
    <xdr:to>
      <xdr:col>36</xdr:col>
      <xdr:colOff>113959</xdr:colOff>
      <xdr:row>141</xdr:row>
      <xdr:rowOff>263642</xdr:rowOff>
    </xdr:to>
    <xdr:cxnSp macro="">
      <xdr:nvCxnSpPr>
        <xdr:cNvPr id="143" name="直線コネクタ 142"/>
        <xdr:cNvCxnSpPr/>
      </xdr:nvCxnSpPr>
      <xdr:spPr>
        <a:xfrm flipH="1">
          <a:off x="1428750" y="31981892"/>
          <a:ext cx="603306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24190</xdr:colOff>
      <xdr:row>141</xdr:row>
      <xdr:rowOff>239450</xdr:rowOff>
    </xdr:from>
    <xdr:to>
      <xdr:col>7</xdr:col>
      <xdr:colOff>24190</xdr:colOff>
      <xdr:row>175</xdr:row>
      <xdr:rowOff>13229</xdr:rowOff>
    </xdr:to>
    <xdr:cxnSp macro="">
      <xdr:nvCxnSpPr>
        <xdr:cNvPr id="144" name="直線コネクタ 143"/>
        <xdr:cNvCxnSpPr/>
      </xdr:nvCxnSpPr>
      <xdr:spPr>
        <a:xfrm>
          <a:off x="1452940" y="31957700"/>
          <a:ext cx="0" cy="129863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195227</xdr:colOff>
      <xdr:row>141</xdr:row>
      <xdr:rowOff>247734</xdr:rowOff>
    </xdr:from>
    <xdr:to>
      <xdr:col>21</xdr:col>
      <xdr:colOff>195227</xdr:colOff>
      <xdr:row>174</xdr:row>
      <xdr:rowOff>537938</xdr:rowOff>
    </xdr:to>
    <xdr:cxnSp macro="">
      <xdr:nvCxnSpPr>
        <xdr:cNvPr id="145" name="直線コネクタ 144"/>
        <xdr:cNvCxnSpPr/>
      </xdr:nvCxnSpPr>
      <xdr:spPr>
        <a:xfrm>
          <a:off x="4481477" y="31965984"/>
          <a:ext cx="0" cy="12904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100352</xdr:colOff>
      <xdr:row>141</xdr:row>
      <xdr:rowOff>266664</xdr:rowOff>
    </xdr:from>
    <xdr:to>
      <xdr:col>36</xdr:col>
      <xdr:colOff>100352</xdr:colOff>
      <xdr:row>159</xdr:row>
      <xdr:rowOff>40821</xdr:rowOff>
    </xdr:to>
    <xdr:cxnSp macro="">
      <xdr:nvCxnSpPr>
        <xdr:cNvPr id="146" name="直線コネクタ 145"/>
        <xdr:cNvCxnSpPr/>
      </xdr:nvCxnSpPr>
      <xdr:spPr>
        <a:xfrm>
          <a:off x="7448209" y="31984914"/>
          <a:ext cx="0" cy="6142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35982</xdr:colOff>
      <xdr:row>142</xdr:row>
      <xdr:rowOff>59873</xdr:rowOff>
    </xdr:from>
    <xdr:to>
      <xdr:col>20</xdr:col>
      <xdr:colOff>156882</xdr:colOff>
      <xdr:row>145</xdr:row>
      <xdr:rowOff>341963</xdr:rowOff>
    </xdr:to>
    <xdr:grpSp>
      <xdr:nvGrpSpPr>
        <xdr:cNvPr id="147" name="グループ化 146"/>
        <xdr:cNvGrpSpPr/>
      </xdr:nvGrpSpPr>
      <xdr:grpSpPr>
        <a:xfrm>
          <a:off x="1452826" y="33861717"/>
          <a:ext cx="2752181" cy="1353652"/>
          <a:chOff x="1629834" y="34438166"/>
          <a:chExt cx="2757324" cy="1343447"/>
        </a:xfrm>
      </xdr:grpSpPr>
      <xdr:sp macro="" textlink="">
        <xdr:nvSpPr>
          <xdr:cNvPr id="148" name="テキスト ボックス 147"/>
          <xdr:cNvSpPr txBox="1"/>
        </xdr:nvSpPr>
        <xdr:spPr>
          <a:xfrm>
            <a:off x="1997369" y="34682013"/>
            <a:ext cx="2345561" cy="485768"/>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A.</a:t>
            </a:r>
            <a:r>
              <a:rPr kumimoji="1" lang="en-US" altLang="ja-JP" sz="1200" kern="1200" baseline="0">
                <a:solidFill>
                  <a:sysClr val="windowText" lastClr="000000"/>
                </a:solidFill>
                <a:latin typeface="+mn-lt"/>
                <a:ea typeface="+mn-ea"/>
                <a:cs typeface="+mn-cs"/>
              </a:rPr>
              <a:t> </a:t>
            </a:r>
            <a:r>
              <a:rPr kumimoji="1" lang="ja-JP" altLang="en-US" sz="1200" kern="1200">
                <a:solidFill>
                  <a:sysClr val="windowText" lastClr="000000"/>
                </a:solidFill>
                <a:latin typeface="+mn-lt"/>
                <a:ea typeface="+mn-ea"/>
                <a:cs typeface="+mn-cs"/>
              </a:rPr>
              <a:t>日本エヌ･ユー･エス（株）</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６２</a:t>
            </a:r>
            <a:r>
              <a:rPr kumimoji="1" lang="ja-JP" altLang="ja-JP" sz="1200" kern="1200">
                <a:solidFill>
                  <a:sysClr val="windowText" lastClr="000000"/>
                </a:solidFill>
                <a:latin typeface="+mn-lt"/>
                <a:ea typeface="+mn-ea"/>
                <a:cs typeface="+mn-cs"/>
              </a:rPr>
              <a:t>百万円</a:t>
            </a:r>
          </a:p>
        </xdr:txBody>
      </xdr:sp>
      <xdr:sp macro="" textlink="">
        <xdr:nvSpPr>
          <xdr:cNvPr id="149" name="テキスト ボックス 148"/>
          <xdr:cNvSpPr txBox="1"/>
        </xdr:nvSpPr>
        <xdr:spPr>
          <a:xfrm>
            <a:off x="2194072" y="34438166"/>
            <a:ext cx="165946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随意契約・請負</a:t>
            </a:r>
            <a:r>
              <a:rPr kumimoji="1" lang="en-US" altLang="ja-JP" sz="1100"/>
              <a:t>】</a:t>
            </a:r>
            <a:endParaRPr kumimoji="1" lang="ja-JP" altLang="en-US" sz="1100"/>
          </a:p>
        </xdr:txBody>
      </xdr:sp>
      <xdr:sp macro="" textlink="">
        <xdr:nvSpPr>
          <xdr:cNvPr id="150" name="大かっこ 149"/>
          <xdr:cNvSpPr/>
        </xdr:nvSpPr>
        <xdr:spPr>
          <a:xfrm>
            <a:off x="2004771" y="35229157"/>
            <a:ext cx="2382387" cy="5524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化学物質の内分泌かく乱作用に関する総合的調査・研究</a:t>
            </a:r>
            <a:endParaRPr kumimoji="1" lang="en-US" altLang="ja-JP" sz="1100">
              <a:solidFill>
                <a:schemeClr val="tx1"/>
              </a:solidFill>
              <a:effectLst/>
              <a:latin typeface="+mn-lt"/>
              <a:ea typeface="+mn-ea"/>
              <a:cs typeface="+mn-cs"/>
            </a:endParaRPr>
          </a:p>
        </xdr:txBody>
      </xdr:sp>
      <xdr:cxnSp macro="">
        <xdr:nvCxnSpPr>
          <xdr:cNvPr id="151" name="直線コネクタ 150"/>
          <xdr:cNvCxnSpPr/>
        </xdr:nvCxnSpPr>
        <xdr:spPr>
          <a:xfrm>
            <a:off x="1629834" y="34913822"/>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55638</xdr:colOff>
      <xdr:row>146</xdr:row>
      <xdr:rowOff>262476</xdr:rowOff>
    </xdr:from>
    <xdr:to>
      <xdr:col>20</xdr:col>
      <xdr:colOff>156881</xdr:colOff>
      <xdr:row>151</xdr:row>
      <xdr:rowOff>235333</xdr:rowOff>
    </xdr:to>
    <xdr:grpSp>
      <xdr:nvGrpSpPr>
        <xdr:cNvPr id="152" name="グループ化 151"/>
        <xdr:cNvGrpSpPr/>
      </xdr:nvGrpSpPr>
      <xdr:grpSpPr>
        <a:xfrm>
          <a:off x="1472482" y="35493070"/>
          <a:ext cx="2732524" cy="1758794"/>
          <a:chOff x="1608667" y="36110333"/>
          <a:chExt cx="2737515" cy="1744028"/>
        </a:xfrm>
      </xdr:grpSpPr>
      <xdr:cxnSp macro="">
        <xdr:nvCxnSpPr>
          <xdr:cNvPr id="153" name="直線コネクタ 152"/>
          <xdr:cNvCxnSpPr/>
        </xdr:nvCxnSpPr>
        <xdr:spPr>
          <a:xfrm flipV="1">
            <a:off x="1608667" y="36650109"/>
            <a:ext cx="368164" cy="4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4" name="テキスト ボックス 153"/>
          <xdr:cNvSpPr txBox="1"/>
        </xdr:nvSpPr>
        <xdr:spPr>
          <a:xfrm>
            <a:off x="1987797" y="36396512"/>
            <a:ext cx="2343432" cy="50756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B.</a:t>
            </a:r>
            <a:r>
              <a:rPr kumimoji="1" lang="en-US" altLang="ja-JP" sz="1200" kern="1200" baseline="0">
                <a:solidFill>
                  <a:sysClr val="windowText" lastClr="000000"/>
                </a:solidFill>
                <a:latin typeface="+mn-lt"/>
                <a:ea typeface="+mn-ea"/>
                <a:cs typeface="+mn-cs"/>
              </a:rPr>
              <a:t> </a:t>
            </a:r>
            <a:r>
              <a:rPr kumimoji="1" lang="ja-JP" altLang="en-US" sz="1200" kern="1200">
                <a:solidFill>
                  <a:sysClr val="windowText" lastClr="000000"/>
                </a:solidFill>
                <a:latin typeface="+mn-lt"/>
                <a:ea typeface="+mn-ea"/>
                <a:cs typeface="+mn-cs"/>
              </a:rPr>
              <a:t>いであ（株）</a:t>
            </a:r>
          </a:p>
          <a:p>
            <a:pPr algn="ctr">
              <a:lnSpc>
                <a:spcPts val="1500"/>
              </a:lnSpc>
            </a:pPr>
            <a:r>
              <a:rPr kumimoji="1" lang="ja-JP" altLang="en-US" sz="1200" kern="1200">
                <a:solidFill>
                  <a:sysClr val="windowText" lastClr="000000"/>
                </a:solidFill>
                <a:latin typeface="+mn-lt"/>
                <a:ea typeface="+mn-ea"/>
                <a:cs typeface="+mn-cs"/>
              </a:rPr>
              <a:t>６６</a:t>
            </a:r>
            <a:r>
              <a:rPr kumimoji="1" lang="ja-JP" altLang="ja-JP" sz="1200" kern="1200">
                <a:solidFill>
                  <a:sysClr val="windowText" lastClr="000000"/>
                </a:solidFill>
                <a:latin typeface="+mn-lt"/>
                <a:ea typeface="+mn-ea"/>
                <a:cs typeface="+mn-cs"/>
              </a:rPr>
              <a:t>百万円</a:t>
            </a:r>
          </a:p>
        </xdr:txBody>
      </xdr:sp>
      <xdr:sp macro="" textlink="">
        <xdr:nvSpPr>
          <xdr:cNvPr id="155" name="テキスト ボックス 154"/>
          <xdr:cNvSpPr txBox="1"/>
        </xdr:nvSpPr>
        <xdr:spPr>
          <a:xfrm>
            <a:off x="2165383" y="36110333"/>
            <a:ext cx="1873301" cy="279608"/>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156" name="大かっこ 155"/>
          <xdr:cNvSpPr/>
        </xdr:nvSpPr>
        <xdr:spPr>
          <a:xfrm>
            <a:off x="1978271" y="36967583"/>
            <a:ext cx="2367911" cy="8867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化学物質の内分泌かく乱作用に関する日英・日米二国間協力及び</a:t>
            </a:r>
            <a:r>
              <a:rPr kumimoji="1" lang="en-US" altLang="ja-JP" sz="1100">
                <a:solidFill>
                  <a:schemeClr val="tx1"/>
                </a:solidFill>
                <a:effectLst/>
                <a:latin typeface="+mn-lt"/>
                <a:ea typeface="+mn-ea"/>
                <a:cs typeface="+mn-cs"/>
              </a:rPr>
              <a:t>OECD</a:t>
            </a:r>
            <a:r>
              <a:rPr kumimoji="1" lang="ja-JP" altLang="en-US" sz="1100">
                <a:solidFill>
                  <a:schemeClr val="tx1"/>
                </a:solidFill>
                <a:effectLst/>
                <a:latin typeface="+mn-lt"/>
                <a:ea typeface="+mn-ea"/>
                <a:cs typeface="+mn-cs"/>
              </a:rPr>
              <a:t>等への国際協力推進</a:t>
            </a:r>
            <a:endParaRPr kumimoji="1" lang="en-US" altLang="ja-JP" sz="1100">
              <a:solidFill>
                <a:schemeClr val="tx1"/>
              </a:solidFill>
              <a:effectLst/>
              <a:latin typeface="+mn-lt"/>
              <a:ea typeface="+mn-ea"/>
              <a:cs typeface="+mn-cs"/>
            </a:endParaRPr>
          </a:p>
        </xdr:txBody>
      </xdr:sp>
    </xdr:grpSp>
    <xdr:clientData/>
  </xdr:twoCellAnchor>
  <xdr:twoCellAnchor>
    <xdr:from>
      <xdr:col>7</xdr:col>
      <xdr:colOff>42029</xdr:colOff>
      <xdr:row>152</xdr:row>
      <xdr:rowOff>112790</xdr:rowOff>
    </xdr:from>
    <xdr:to>
      <xdr:col>20</xdr:col>
      <xdr:colOff>134470</xdr:colOff>
      <xdr:row>156</xdr:row>
      <xdr:rowOff>94648</xdr:rowOff>
    </xdr:to>
    <xdr:grpSp>
      <xdr:nvGrpSpPr>
        <xdr:cNvPr id="157" name="グループ化 156"/>
        <xdr:cNvGrpSpPr/>
      </xdr:nvGrpSpPr>
      <xdr:grpSpPr>
        <a:xfrm>
          <a:off x="1458873" y="37486509"/>
          <a:ext cx="2723722" cy="1410608"/>
          <a:chOff x="1632857" y="38195250"/>
          <a:chExt cx="2768444" cy="1397001"/>
        </a:xfrm>
      </xdr:grpSpPr>
      <xdr:sp macro="" textlink="">
        <xdr:nvSpPr>
          <xdr:cNvPr id="158" name="テキスト ボックス 157"/>
          <xdr:cNvSpPr txBox="1"/>
        </xdr:nvSpPr>
        <xdr:spPr>
          <a:xfrm>
            <a:off x="2003350" y="38469556"/>
            <a:ext cx="2372330" cy="49828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C.</a:t>
            </a:r>
            <a:r>
              <a:rPr kumimoji="1" lang="en-US" altLang="ja-JP" sz="1200" kern="1200" baseline="0">
                <a:solidFill>
                  <a:sysClr val="windowText" lastClr="000000"/>
                </a:solidFill>
                <a:latin typeface="+mn-lt"/>
                <a:ea typeface="+mn-ea"/>
                <a:cs typeface="+mn-cs"/>
              </a:rPr>
              <a:t> </a:t>
            </a:r>
            <a:r>
              <a:rPr kumimoji="1" lang="ja-JP" altLang="en-US" sz="1200" kern="1200">
                <a:solidFill>
                  <a:sysClr val="windowText" lastClr="000000"/>
                </a:solidFill>
                <a:latin typeface="+mn-lt"/>
                <a:ea typeface="+mn-ea"/>
                <a:cs typeface="+mn-cs"/>
              </a:rPr>
              <a:t>（独）国立環境研究所</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２６</a:t>
            </a:r>
            <a:r>
              <a:rPr kumimoji="1" lang="ja-JP" altLang="ja-JP" sz="1200" kern="1200">
                <a:solidFill>
                  <a:sysClr val="windowText" lastClr="000000"/>
                </a:solidFill>
                <a:latin typeface="+mn-lt"/>
                <a:ea typeface="+mn-ea"/>
                <a:cs typeface="+mn-cs"/>
              </a:rPr>
              <a:t>百万円</a:t>
            </a:r>
          </a:p>
        </xdr:txBody>
      </xdr:sp>
      <xdr:sp macro="" textlink="">
        <xdr:nvSpPr>
          <xdr:cNvPr id="159" name="テキスト ボックス 158"/>
          <xdr:cNvSpPr txBox="1"/>
        </xdr:nvSpPr>
        <xdr:spPr>
          <a:xfrm>
            <a:off x="2175072" y="38195250"/>
            <a:ext cx="1893896" cy="279345"/>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160" name="大かっこ 159"/>
          <xdr:cNvSpPr/>
        </xdr:nvSpPr>
        <xdr:spPr>
          <a:xfrm>
            <a:off x="2010230" y="39053309"/>
            <a:ext cx="2391071" cy="5389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t>化学物質の内分泌かく乱作用に関する試験法開発</a:t>
            </a:r>
          </a:p>
        </xdr:txBody>
      </xdr:sp>
      <xdr:cxnSp macro="">
        <xdr:nvCxnSpPr>
          <xdr:cNvPr id="161" name="直線コネクタ 160"/>
          <xdr:cNvCxnSpPr/>
        </xdr:nvCxnSpPr>
        <xdr:spPr>
          <a:xfrm>
            <a:off x="1632857" y="38701664"/>
            <a:ext cx="371188" cy="15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42029</xdr:colOff>
      <xdr:row>157</xdr:row>
      <xdr:rowOff>155128</xdr:rowOff>
    </xdr:from>
    <xdr:to>
      <xdr:col>20</xdr:col>
      <xdr:colOff>107759</xdr:colOff>
      <xdr:row>161</xdr:row>
      <xdr:rowOff>291347</xdr:rowOff>
    </xdr:to>
    <xdr:grpSp>
      <xdr:nvGrpSpPr>
        <xdr:cNvPr id="162" name="グループ化 161"/>
        <xdr:cNvGrpSpPr/>
      </xdr:nvGrpSpPr>
      <xdr:grpSpPr>
        <a:xfrm>
          <a:off x="1458873" y="39314784"/>
          <a:ext cx="2697011" cy="1564969"/>
          <a:chOff x="1608667" y="40110833"/>
          <a:chExt cx="2701925" cy="1547236"/>
        </a:xfrm>
      </xdr:grpSpPr>
      <xdr:cxnSp macro="">
        <xdr:nvCxnSpPr>
          <xdr:cNvPr id="163" name="直線コネクタ 162"/>
          <xdr:cNvCxnSpPr/>
        </xdr:nvCxnSpPr>
        <xdr:spPr>
          <a:xfrm>
            <a:off x="1608667" y="40565921"/>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4" name="大かっこ 163"/>
          <xdr:cNvSpPr/>
        </xdr:nvSpPr>
        <xdr:spPr>
          <a:xfrm>
            <a:off x="2171682" y="40110833"/>
            <a:ext cx="1746250" cy="24341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sp macro="" textlink="">
        <xdr:nvSpPr>
          <xdr:cNvPr id="165" name="正方形/長方形 164"/>
          <xdr:cNvSpPr/>
        </xdr:nvSpPr>
        <xdr:spPr>
          <a:xfrm>
            <a:off x="1988309" y="40335254"/>
            <a:ext cx="2311703" cy="50400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500"/>
              </a:lnSpc>
            </a:pPr>
            <a:r>
              <a:rPr kumimoji="1" lang="en-US" altLang="ja-JP" sz="1200"/>
              <a:t>D</a:t>
            </a:r>
            <a:r>
              <a:rPr kumimoji="1" lang="ja-JP" altLang="en-US" sz="1200"/>
              <a:t>．（株）エックス都市研究所</a:t>
            </a:r>
            <a:endParaRPr kumimoji="1" lang="en-US" altLang="ja-JP" sz="1200"/>
          </a:p>
          <a:p>
            <a:pPr algn="ctr"/>
            <a:r>
              <a:rPr kumimoji="1" lang="ja-JP" altLang="en-US" sz="1200"/>
              <a:t>３９百万円</a:t>
            </a:r>
            <a:endParaRPr kumimoji="1" lang="en-US" altLang="ja-JP" sz="1200"/>
          </a:p>
        </xdr:txBody>
      </xdr:sp>
      <xdr:sp macro="" textlink="">
        <xdr:nvSpPr>
          <xdr:cNvPr id="166" name="大かっこ 165"/>
          <xdr:cNvSpPr/>
        </xdr:nvSpPr>
        <xdr:spPr>
          <a:xfrm>
            <a:off x="1984186" y="40902902"/>
            <a:ext cx="2326406" cy="755167"/>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tIns="36000" bIns="0" rtlCol="0" anchor="t"/>
          <a:lstStyle/>
          <a:p>
            <a:pPr algn="l">
              <a:lnSpc>
                <a:spcPts val="1200"/>
              </a:lnSpc>
            </a:pPr>
            <a:r>
              <a:rPr lang="ja-JP" altLang="en-US" sz="1100"/>
              <a:t>水銀等の管理に関する内外の動向、技術的事項及び国内等打策の検討に係る調査</a:t>
            </a:r>
            <a:endParaRPr lang="en-US" altLang="ja-JP" sz="1100"/>
          </a:p>
          <a:p>
            <a:pPr algn="l">
              <a:lnSpc>
                <a:spcPts val="1200"/>
              </a:lnSpc>
            </a:pPr>
            <a:endParaRPr lang="ja-JP" altLang="ja-JP" sz="1000"/>
          </a:p>
        </xdr:txBody>
      </xdr:sp>
    </xdr:grpSp>
    <xdr:clientData/>
  </xdr:twoCellAnchor>
  <xdr:twoCellAnchor>
    <xdr:from>
      <xdr:col>7</xdr:col>
      <xdr:colOff>39005</xdr:colOff>
      <xdr:row>162</xdr:row>
      <xdr:rowOff>152666</xdr:rowOff>
    </xdr:from>
    <xdr:to>
      <xdr:col>20</xdr:col>
      <xdr:colOff>21166</xdr:colOff>
      <xdr:row>166</xdr:row>
      <xdr:rowOff>2987</xdr:rowOff>
    </xdr:to>
    <xdr:grpSp>
      <xdr:nvGrpSpPr>
        <xdr:cNvPr id="167" name="グループ化 166"/>
        <xdr:cNvGrpSpPr/>
      </xdr:nvGrpSpPr>
      <xdr:grpSpPr>
        <a:xfrm>
          <a:off x="1455849" y="41098260"/>
          <a:ext cx="2613442" cy="1279071"/>
          <a:chOff x="1608667" y="41306750"/>
          <a:chExt cx="2618378" cy="1260928"/>
        </a:xfrm>
      </xdr:grpSpPr>
      <xdr:cxnSp macro="">
        <xdr:nvCxnSpPr>
          <xdr:cNvPr id="168" name="直線コネクタ 167"/>
          <xdr:cNvCxnSpPr/>
        </xdr:nvCxnSpPr>
        <xdr:spPr>
          <a:xfrm>
            <a:off x="1608667" y="41805663"/>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9" name="テキスト ボックス 168"/>
          <xdr:cNvSpPr txBox="1"/>
        </xdr:nvSpPr>
        <xdr:spPr>
          <a:xfrm>
            <a:off x="1979317" y="41550170"/>
            <a:ext cx="2245174" cy="57301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E.</a:t>
            </a:r>
            <a:r>
              <a:rPr kumimoji="1" lang="en-US" altLang="ja-JP" sz="1200" kern="1200" baseline="0">
                <a:solidFill>
                  <a:schemeClr val="tx1"/>
                </a:solidFill>
                <a:latin typeface="+mn-lt"/>
                <a:ea typeface="+mn-ea"/>
                <a:cs typeface="+mn-cs"/>
              </a:rPr>
              <a:t> </a:t>
            </a:r>
            <a:r>
              <a:rPr kumimoji="1" lang="ja-JP" altLang="en-US" sz="1200" kern="1200">
                <a:solidFill>
                  <a:schemeClr val="tx1"/>
                </a:solidFill>
                <a:latin typeface="+mn-lt"/>
                <a:ea typeface="+mn-ea"/>
                <a:cs typeface="+mn-cs"/>
              </a:rPr>
              <a:t>いであ（株）</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３２</a:t>
            </a:r>
            <a:r>
              <a:rPr kumimoji="1" lang="ja-JP" altLang="ja-JP" sz="1200" kern="1200">
                <a:solidFill>
                  <a:schemeClr val="tx1"/>
                </a:solidFill>
                <a:latin typeface="+mn-lt"/>
                <a:ea typeface="+mn-ea"/>
                <a:cs typeface="+mn-cs"/>
              </a:rPr>
              <a:t>百万円</a:t>
            </a:r>
          </a:p>
        </xdr:txBody>
      </xdr:sp>
      <xdr:sp macro="" textlink="">
        <xdr:nvSpPr>
          <xdr:cNvPr id="170" name="テキスト ボックス 169"/>
          <xdr:cNvSpPr txBox="1"/>
        </xdr:nvSpPr>
        <xdr:spPr>
          <a:xfrm>
            <a:off x="2068840" y="41306750"/>
            <a:ext cx="2030125" cy="278725"/>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171" name="大かっこ 170"/>
          <xdr:cNvSpPr/>
        </xdr:nvSpPr>
        <xdr:spPr>
          <a:xfrm>
            <a:off x="2069652" y="42207846"/>
            <a:ext cx="2157393" cy="3598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lnSpc>
                <a:spcPts val="1300"/>
              </a:lnSpc>
            </a:pPr>
            <a:r>
              <a:rPr kumimoji="1" lang="ja-JP" altLang="en-US" sz="1100"/>
              <a:t>有害金属モニタリング調査</a:t>
            </a:r>
          </a:p>
        </xdr:txBody>
      </xdr:sp>
    </xdr:grpSp>
    <xdr:clientData/>
  </xdr:twoCellAnchor>
  <xdr:twoCellAnchor>
    <xdr:from>
      <xdr:col>7</xdr:col>
      <xdr:colOff>28422</xdr:colOff>
      <xdr:row>167</xdr:row>
      <xdr:rowOff>49857</xdr:rowOff>
    </xdr:from>
    <xdr:to>
      <xdr:col>20</xdr:col>
      <xdr:colOff>44823</xdr:colOff>
      <xdr:row>171</xdr:row>
      <xdr:rowOff>63465</xdr:rowOff>
    </xdr:to>
    <xdr:grpSp>
      <xdr:nvGrpSpPr>
        <xdr:cNvPr id="172" name="グループ化 171"/>
        <xdr:cNvGrpSpPr/>
      </xdr:nvGrpSpPr>
      <xdr:grpSpPr>
        <a:xfrm>
          <a:off x="1445266" y="42781388"/>
          <a:ext cx="2647682" cy="1442358"/>
          <a:chOff x="1608667" y="43307000"/>
          <a:chExt cx="2652774" cy="1428750"/>
        </a:xfrm>
      </xdr:grpSpPr>
      <xdr:sp macro="" textlink="">
        <xdr:nvSpPr>
          <xdr:cNvPr id="173" name="テキスト ボックス 172"/>
          <xdr:cNvSpPr txBox="1"/>
        </xdr:nvSpPr>
        <xdr:spPr>
          <a:xfrm>
            <a:off x="1983014" y="43561002"/>
            <a:ext cx="2245184" cy="582083"/>
          </a:xfrm>
          <a:prstGeom prst="rect">
            <a:avLst/>
          </a:prstGeom>
          <a:noFill/>
          <a:ln>
            <a:solidFill>
              <a:schemeClr val="tx1"/>
            </a:solidFill>
          </a:ln>
        </xdr:spPr>
        <xdr:txBody>
          <a:bodyPr wrap="square" lIns="36000" tIns="0" bIns="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F.</a:t>
            </a:r>
            <a:r>
              <a:rPr kumimoji="1" lang="ja-JP" altLang="en-US" sz="1200" kern="1200">
                <a:solidFill>
                  <a:schemeClr val="tx1"/>
                </a:solidFill>
                <a:latin typeface="+mn-lt"/>
                <a:ea typeface="+mn-ea"/>
                <a:cs typeface="+mn-cs"/>
              </a:rPr>
              <a:t>（独）国立環境研究所</a:t>
            </a:r>
          </a:p>
          <a:p>
            <a:pPr algn="ctr">
              <a:lnSpc>
                <a:spcPts val="1500"/>
              </a:lnSpc>
            </a:pPr>
            <a:r>
              <a:rPr kumimoji="1" lang="ja-JP" altLang="en-US" sz="1200" kern="1200">
                <a:solidFill>
                  <a:schemeClr val="tx1"/>
                </a:solidFill>
                <a:latin typeface="+mn-lt"/>
                <a:ea typeface="+mn-ea"/>
                <a:cs typeface="+mn-cs"/>
              </a:rPr>
              <a:t>１０</a:t>
            </a:r>
            <a:r>
              <a:rPr kumimoji="1" lang="ja-JP" altLang="ja-JP" sz="1200" kern="1200">
                <a:solidFill>
                  <a:schemeClr val="tx1"/>
                </a:solidFill>
                <a:latin typeface="+mn-lt"/>
                <a:ea typeface="+mn-ea"/>
                <a:cs typeface="+mn-cs"/>
              </a:rPr>
              <a:t>百万円</a:t>
            </a:r>
          </a:p>
        </xdr:txBody>
      </xdr:sp>
      <xdr:sp macro="" textlink="">
        <xdr:nvSpPr>
          <xdr:cNvPr id="174" name="テキスト ボックス 173"/>
          <xdr:cNvSpPr txBox="1"/>
        </xdr:nvSpPr>
        <xdr:spPr>
          <a:xfrm>
            <a:off x="2278517" y="43307000"/>
            <a:ext cx="1619251"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随意契約・請負</a:t>
            </a:r>
            <a:r>
              <a:rPr kumimoji="1" lang="en-US" altLang="ja-JP" sz="1100"/>
              <a:t>】</a:t>
            </a:r>
            <a:endParaRPr kumimoji="1" lang="ja-JP" altLang="en-US" sz="1100"/>
          </a:p>
        </xdr:txBody>
      </xdr:sp>
      <xdr:sp macro="" textlink="">
        <xdr:nvSpPr>
          <xdr:cNvPr id="175" name="大かっこ 174"/>
          <xdr:cNvSpPr/>
        </xdr:nvSpPr>
        <xdr:spPr>
          <a:xfrm>
            <a:off x="1997303" y="44206585"/>
            <a:ext cx="2264138" cy="5291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POPs</a:t>
            </a:r>
            <a:r>
              <a:rPr kumimoji="1" lang="ja-JP" altLang="en-US" sz="1100">
                <a:solidFill>
                  <a:schemeClr val="tx1"/>
                </a:solidFill>
                <a:effectLst/>
                <a:latin typeface="+mn-lt"/>
                <a:ea typeface="+mn-ea"/>
                <a:cs typeface="+mn-cs"/>
              </a:rPr>
              <a:t>及び関連物質等に関する日韓共同研究</a:t>
            </a:r>
            <a:endParaRPr kumimoji="1" lang="en-US" altLang="ja-JP" sz="1100">
              <a:solidFill>
                <a:schemeClr val="tx1"/>
              </a:solidFill>
              <a:effectLst/>
              <a:latin typeface="+mn-lt"/>
              <a:ea typeface="+mn-ea"/>
              <a:cs typeface="+mn-cs"/>
            </a:endParaRPr>
          </a:p>
        </xdr:txBody>
      </xdr:sp>
      <xdr:cxnSp macro="">
        <xdr:nvCxnSpPr>
          <xdr:cNvPr id="176" name="直線コネクタ 175"/>
          <xdr:cNvCxnSpPr/>
        </xdr:nvCxnSpPr>
        <xdr:spPr>
          <a:xfrm>
            <a:off x="1608667" y="43867918"/>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25400</xdr:colOff>
      <xdr:row>171</xdr:row>
      <xdr:rowOff>371817</xdr:rowOff>
    </xdr:from>
    <xdr:to>
      <xdr:col>20</xdr:col>
      <xdr:colOff>34665</xdr:colOff>
      <xdr:row>173</xdr:row>
      <xdr:rowOff>529628</xdr:rowOff>
    </xdr:to>
    <xdr:grpSp>
      <xdr:nvGrpSpPr>
        <xdr:cNvPr id="177" name="グループ化 176"/>
        <xdr:cNvGrpSpPr/>
      </xdr:nvGrpSpPr>
      <xdr:grpSpPr>
        <a:xfrm>
          <a:off x="1442244" y="44532098"/>
          <a:ext cx="2640546" cy="1491311"/>
          <a:chOff x="1608667" y="45302639"/>
          <a:chExt cx="2645460" cy="1491311"/>
        </a:xfrm>
      </xdr:grpSpPr>
      <xdr:sp macro="" textlink="">
        <xdr:nvSpPr>
          <xdr:cNvPr id="178" name="大かっこ 177"/>
          <xdr:cNvSpPr/>
        </xdr:nvSpPr>
        <xdr:spPr>
          <a:xfrm>
            <a:off x="2050074" y="45302639"/>
            <a:ext cx="1856314" cy="30504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wrap="square" rtlCol="0" anchor="ctr">
            <a:sp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一般競争入札・請負</a:t>
            </a:r>
            <a:r>
              <a:rPr kumimoji="1" lang="en-US" altLang="ja-JP" sz="1100" b="0">
                <a:solidFill>
                  <a:schemeClr val="tx1"/>
                </a:solidFill>
                <a:effectLst/>
                <a:latin typeface="+mn-lt"/>
                <a:ea typeface="+mn-ea"/>
                <a:cs typeface="+mn-cs"/>
              </a:rPr>
              <a:t>】</a:t>
            </a:r>
            <a:endParaRPr lang="ja-JP" altLang="ja-JP" sz="1100">
              <a:effectLst/>
            </a:endParaRPr>
          </a:p>
        </xdr:txBody>
      </xdr:sp>
      <xdr:sp macro="" textlink="">
        <xdr:nvSpPr>
          <xdr:cNvPr id="179" name="正方形/長方形 178"/>
          <xdr:cNvSpPr/>
        </xdr:nvSpPr>
        <xdr:spPr>
          <a:xfrm>
            <a:off x="1979315" y="45614365"/>
            <a:ext cx="2255762" cy="50400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500"/>
              </a:lnSpc>
            </a:pPr>
            <a:r>
              <a:rPr kumimoji="1" lang="en-US" altLang="ja-JP" sz="1200">
                <a:solidFill>
                  <a:schemeClr val="dk1"/>
                </a:solidFill>
                <a:effectLst/>
                <a:latin typeface="+mn-lt"/>
                <a:ea typeface="+mn-ea"/>
                <a:cs typeface="+mn-cs"/>
              </a:rPr>
              <a:t>G</a:t>
            </a:r>
            <a:r>
              <a:rPr kumimoji="1" lang="ja-JP" altLang="ja-JP" sz="1200">
                <a:solidFill>
                  <a:schemeClr val="dk1"/>
                </a:solidFill>
                <a:effectLst/>
                <a:latin typeface="+mn-lt"/>
                <a:ea typeface="+mn-ea"/>
                <a:cs typeface="+mn-cs"/>
              </a:rPr>
              <a:t>．（独）国立環境研究所</a:t>
            </a:r>
            <a:endParaRPr lang="ja-JP" altLang="ja-JP" sz="1200">
              <a:effectLst/>
            </a:endParaRPr>
          </a:p>
          <a:p>
            <a:pPr algn="ct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百万円</a:t>
            </a:r>
            <a:endParaRPr lang="ja-JP" altLang="ja-JP" sz="1200">
              <a:effectLst/>
            </a:endParaRPr>
          </a:p>
        </xdr:txBody>
      </xdr:sp>
      <xdr:sp macro="" textlink="">
        <xdr:nvSpPr>
          <xdr:cNvPr id="180" name="大かっこ 179"/>
          <xdr:cNvSpPr/>
        </xdr:nvSpPr>
        <xdr:spPr>
          <a:xfrm>
            <a:off x="2004717" y="46145950"/>
            <a:ext cx="2249410" cy="64800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lIns="72000" tIns="36000" rIns="72000" bIns="0" rtlCol="0" anchor="t"/>
          <a:lstStyle/>
          <a:p>
            <a:pPr eaLnBrk="1" fontAlgn="auto" latinLnBrk="0" hangingPunct="1">
              <a:lnSpc>
                <a:spcPts val="1100"/>
              </a:lnSpc>
            </a:pPr>
            <a:r>
              <a:rPr kumimoji="1" lang="ja-JP" altLang="ja-JP" sz="1100" spc="0" baseline="0">
                <a:solidFill>
                  <a:schemeClr val="tx1"/>
                </a:solidFill>
                <a:effectLst/>
                <a:latin typeface="+mn-lt"/>
                <a:ea typeface="+mn-ea"/>
                <a:cs typeface="+mn-cs"/>
              </a:rPr>
              <a:t>水銀等の残留性物質の排出及び長距離</a:t>
            </a:r>
            <a:r>
              <a:rPr kumimoji="1" lang="ja-JP" altLang="en-US" sz="1100" spc="0" baseline="0">
                <a:solidFill>
                  <a:schemeClr val="tx1"/>
                </a:solidFill>
                <a:effectLst/>
                <a:latin typeface="+mn-lt"/>
                <a:ea typeface="+mn-ea"/>
                <a:cs typeface="+mn-cs"/>
              </a:rPr>
              <a:t>・</a:t>
            </a:r>
            <a:r>
              <a:rPr kumimoji="1" lang="ja-JP" altLang="ja-JP" sz="1100" spc="0" baseline="0">
                <a:solidFill>
                  <a:schemeClr val="tx1"/>
                </a:solidFill>
                <a:effectLst/>
                <a:latin typeface="+mn-lt"/>
                <a:ea typeface="+mn-ea"/>
                <a:cs typeface="+mn-cs"/>
              </a:rPr>
              <a:t>多媒体移動特性の検討に関する調査・研究</a:t>
            </a:r>
            <a:endParaRPr lang="ja-JP" altLang="ja-JP" sz="1100" spc="0" baseline="0"/>
          </a:p>
        </xdr:txBody>
      </xdr:sp>
      <xdr:cxnSp macro="">
        <xdr:nvCxnSpPr>
          <xdr:cNvPr id="181" name="直線コネクタ 180"/>
          <xdr:cNvCxnSpPr/>
        </xdr:nvCxnSpPr>
        <xdr:spPr>
          <a:xfrm>
            <a:off x="1608667" y="45857583"/>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28423</xdr:colOff>
      <xdr:row>174</xdr:row>
      <xdr:rowOff>2764</xdr:rowOff>
    </xdr:from>
    <xdr:to>
      <xdr:col>20</xdr:col>
      <xdr:colOff>45735</xdr:colOff>
      <xdr:row>176</xdr:row>
      <xdr:rowOff>466838</xdr:rowOff>
    </xdr:to>
    <xdr:grpSp>
      <xdr:nvGrpSpPr>
        <xdr:cNvPr id="182" name="グループ化 181"/>
        <xdr:cNvGrpSpPr/>
      </xdr:nvGrpSpPr>
      <xdr:grpSpPr>
        <a:xfrm>
          <a:off x="1445267" y="46163295"/>
          <a:ext cx="2648593" cy="1285606"/>
          <a:chOff x="1608667" y="46634416"/>
          <a:chExt cx="2653507" cy="1308733"/>
        </a:xfrm>
      </xdr:grpSpPr>
      <xdr:sp macro="" textlink="">
        <xdr:nvSpPr>
          <xdr:cNvPr id="183" name="大かっこ 182"/>
          <xdr:cNvSpPr/>
        </xdr:nvSpPr>
        <xdr:spPr>
          <a:xfrm>
            <a:off x="2045306" y="46634416"/>
            <a:ext cx="1968500" cy="308495"/>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wrap="square" rtlCol="0" anchor="ctr">
            <a:spAutoFit/>
          </a:bodyP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sp macro="" textlink="">
        <xdr:nvSpPr>
          <xdr:cNvPr id="184" name="正方形/長方形 183"/>
          <xdr:cNvSpPr/>
        </xdr:nvSpPr>
        <xdr:spPr>
          <a:xfrm>
            <a:off x="1979648" y="46939252"/>
            <a:ext cx="2214487" cy="50400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500"/>
              </a:lnSpc>
            </a:pPr>
            <a:r>
              <a:rPr kumimoji="1" lang="en-US" altLang="ja-JP" sz="1200">
                <a:solidFill>
                  <a:sysClr val="windowText" lastClr="000000"/>
                </a:solidFill>
              </a:rPr>
              <a:t>H.</a:t>
            </a:r>
            <a:r>
              <a:rPr kumimoji="1" lang="en-US" altLang="ja-JP" sz="1200" baseline="0">
                <a:solidFill>
                  <a:sysClr val="windowText" lastClr="000000"/>
                </a:solidFill>
              </a:rPr>
              <a:t> </a:t>
            </a:r>
            <a:r>
              <a:rPr kumimoji="1" lang="ja-JP" altLang="en-US" sz="1200">
                <a:solidFill>
                  <a:sysClr val="windowText" lastClr="000000"/>
                </a:solidFill>
              </a:rPr>
              <a:t>日本エヌ・ユー・エス（株）</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８百万円</a:t>
            </a:r>
            <a:endParaRPr kumimoji="1" lang="en-US" altLang="ja-JP" sz="1200">
              <a:solidFill>
                <a:sysClr val="windowText" lastClr="000000"/>
              </a:solidFill>
            </a:endParaRPr>
          </a:p>
        </xdr:txBody>
      </xdr:sp>
      <xdr:sp macro="" textlink="">
        <xdr:nvSpPr>
          <xdr:cNvPr id="185" name="大かっこ 184"/>
          <xdr:cNvSpPr/>
        </xdr:nvSpPr>
        <xdr:spPr>
          <a:xfrm>
            <a:off x="2051769" y="47475149"/>
            <a:ext cx="2210405" cy="46800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tIns="36000" bIns="0" rtlCol="0" anchor="t"/>
          <a:lstStyle/>
          <a:p>
            <a:pPr algn="l">
              <a:lnSpc>
                <a:spcPts val="1200"/>
              </a:lnSpc>
            </a:pPr>
            <a:r>
              <a:rPr lang="ja-JP" altLang="en-US" sz="1100"/>
              <a:t>ナノ材料の生態影響及び環境中挙動等に係る調査</a:t>
            </a:r>
            <a:endParaRPr lang="en-US" altLang="ja-JP" sz="1100"/>
          </a:p>
          <a:p>
            <a:pPr algn="l">
              <a:lnSpc>
                <a:spcPts val="1200"/>
              </a:lnSpc>
            </a:pPr>
            <a:endParaRPr lang="ja-JP" altLang="ja-JP" sz="1000"/>
          </a:p>
        </xdr:txBody>
      </xdr:sp>
      <xdr:cxnSp macro="">
        <xdr:nvCxnSpPr>
          <xdr:cNvPr id="186" name="直線コネクタ 185"/>
          <xdr:cNvCxnSpPr/>
        </xdr:nvCxnSpPr>
        <xdr:spPr>
          <a:xfrm>
            <a:off x="1608667" y="47191083"/>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114</xdr:colOff>
      <xdr:row>142</xdr:row>
      <xdr:rowOff>9073</xdr:rowOff>
    </xdr:from>
    <xdr:to>
      <xdr:col>35</xdr:col>
      <xdr:colOff>55116</xdr:colOff>
      <xdr:row>145</xdr:row>
      <xdr:rowOff>114659</xdr:rowOff>
    </xdr:to>
    <xdr:grpSp>
      <xdr:nvGrpSpPr>
        <xdr:cNvPr id="187" name="グループ化 186"/>
        <xdr:cNvGrpSpPr/>
      </xdr:nvGrpSpPr>
      <xdr:grpSpPr>
        <a:xfrm>
          <a:off x="4453052" y="33810917"/>
          <a:ext cx="2686283" cy="1177148"/>
          <a:chOff x="4694464" y="34861500"/>
          <a:chExt cx="2730507" cy="1166943"/>
        </a:xfrm>
      </xdr:grpSpPr>
      <xdr:cxnSp macro="">
        <xdr:nvCxnSpPr>
          <xdr:cNvPr id="188" name="直線コネクタ 187"/>
          <xdr:cNvCxnSpPr/>
        </xdr:nvCxnSpPr>
        <xdr:spPr>
          <a:xfrm>
            <a:off x="4694464" y="35351915"/>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9" name="正方形/長方形 188"/>
          <xdr:cNvSpPr/>
        </xdr:nvSpPr>
        <xdr:spPr>
          <a:xfrm>
            <a:off x="5071985" y="35170477"/>
            <a:ext cx="2352986" cy="49765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36000" rtlCol="0" anchor="ctr"/>
          <a:lstStyle/>
          <a:p>
            <a:pPr algn="ctr">
              <a:lnSpc>
                <a:spcPts val="1300"/>
              </a:lnSpc>
            </a:pPr>
            <a:r>
              <a:rPr kumimoji="1" lang="en-US" altLang="ja-JP" sz="1200">
                <a:solidFill>
                  <a:schemeClr val="dk1"/>
                </a:solidFill>
                <a:effectLst/>
                <a:latin typeface="+mn-lt"/>
                <a:ea typeface="+mn-ea"/>
                <a:cs typeface="+mn-cs"/>
              </a:rPr>
              <a:t>I</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（株）シグマスタッフ</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百万円</a:t>
            </a:r>
            <a:endParaRPr lang="ja-JP" altLang="ja-JP" sz="1200">
              <a:effectLst/>
            </a:endParaRPr>
          </a:p>
        </xdr:txBody>
      </xdr:sp>
      <xdr:sp macro="" textlink="">
        <xdr:nvSpPr>
          <xdr:cNvPr id="190" name="大かっこ 189"/>
          <xdr:cNvSpPr/>
        </xdr:nvSpPr>
        <xdr:spPr>
          <a:xfrm>
            <a:off x="5066332" y="35704443"/>
            <a:ext cx="2316986" cy="32400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lIns="72000" tIns="36000" rIns="72000" bIns="0" rtlCol="0" anchor="t"/>
          <a:lstStyle/>
          <a:p>
            <a:pPr algn="ctr" eaLnBrk="1" fontAlgn="auto" latinLnBrk="0" hangingPunct="1"/>
            <a:r>
              <a:rPr kumimoji="1" lang="ja-JP" altLang="en-US" sz="1100" spc="0" baseline="0">
                <a:solidFill>
                  <a:schemeClr val="tx1"/>
                </a:solidFill>
                <a:effectLst/>
                <a:latin typeface="+mn-lt"/>
                <a:ea typeface="+mn-ea"/>
                <a:cs typeface="+mn-cs"/>
              </a:rPr>
              <a:t>派遣業務</a:t>
            </a:r>
            <a:endParaRPr lang="ja-JP" altLang="ja-JP" sz="1100" spc="0" baseline="0"/>
          </a:p>
        </xdr:txBody>
      </xdr:sp>
      <xdr:sp macro="" textlink="">
        <xdr:nvSpPr>
          <xdr:cNvPr id="191" name="大かっこ 190"/>
          <xdr:cNvSpPr/>
        </xdr:nvSpPr>
        <xdr:spPr>
          <a:xfrm>
            <a:off x="5084687" y="34861500"/>
            <a:ext cx="2160000" cy="30504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sp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人材派遣</a:t>
            </a:r>
            <a:r>
              <a:rPr kumimoji="1" lang="en-US" altLang="ja-JP" sz="1100" b="0">
                <a:solidFill>
                  <a:schemeClr val="tx1"/>
                </a:solidFill>
                <a:effectLst/>
                <a:latin typeface="+mn-lt"/>
                <a:ea typeface="+mn-ea"/>
                <a:cs typeface="+mn-cs"/>
              </a:rPr>
              <a:t>】</a:t>
            </a:r>
            <a:endParaRPr lang="ja-JP" altLang="ja-JP" sz="1050">
              <a:effectLst/>
            </a:endParaRPr>
          </a:p>
        </xdr:txBody>
      </xdr:sp>
    </xdr:grpSp>
    <xdr:clientData/>
  </xdr:twoCellAnchor>
  <xdr:twoCellAnchor>
    <xdr:from>
      <xdr:col>22</xdr:col>
      <xdr:colOff>114</xdr:colOff>
      <xdr:row>146</xdr:row>
      <xdr:rowOff>254002</xdr:rowOff>
    </xdr:from>
    <xdr:to>
      <xdr:col>35</xdr:col>
      <xdr:colOff>78440</xdr:colOff>
      <xdr:row>150</xdr:row>
      <xdr:rowOff>248990</xdr:rowOff>
    </xdr:to>
    <xdr:grpSp>
      <xdr:nvGrpSpPr>
        <xdr:cNvPr id="192" name="グループ化 191"/>
        <xdr:cNvGrpSpPr/>
      </xdr:nvGrpSpPr>
      <xdr:grpSpPr>
        <a:xfrm>
          <a:off x="4453052" y="35484596"/>
          <a:ext cx="2709607" cy="1423738"/>
          <a:chOff x="4694464" y="36195000"/>
          <a:chExt cx="2754380" cy="1410130"/>
        </a:xfrm>
      </xdr:grpSpPr>
      <xdr:sp macro="" textlink="">
        <xdr:nvSpPr>
          <xdr:cNvPr id="193" name="テキスト ボックス 192"/>
          <xdr:cNvSpPr txBox="1"/>
        </xdr:nvSpPr>
        <xdr:spPr>
          <a:xfrm>
            <a:off x="5076266" y="36437556"/>
            <a:ext cx="2344511" cy="53256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J. </a:t>
            </a:r>
            <a:r>
              <a:rPr kumimoji="1" lang="en-US" altLang="ja-JP" sz="1200" kern="1200" baseline="0">
                <a:solidFill>
                  <a:sysClr val="windowText" lastClr="000000"/>
                </a:solidFill>
                <a:latin typeface="+mn-lt"/>
                <a:ea typeface="+mn-ea"/>
                <a:cs typeface="+mn-cs"/>
              </a:rPr>
              <a:t> </a:t>
            </a:r>
            <a:r>
              <a:rPr kumimoji="1" lang="ja-JP" altLang="en-US" sz="1200" kern="1200">
                <a:solidFill>
                  <a:sysClr val="windowText" lastClr="000000"/>
                </a:solidFill>
                <a:latin typeface="+mn-lt"/>
                <a:ea typeface="+mn-ea"/>
                <a:cs typeface="+mn-cs"/>
              </a:rPr>
              <a:t>いであ（株）</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３</a:t>
            </a:r>
            <a:r>
              <a:rPr kumimoji="1" lang="ja-JP" altLang="ja-JP" sz="1200" kern="1200">
                <a:solidFill>
                  <a:sysClr val="windowText" lastClr="000000"/>
                </a:solidFill>
                <a:latin typeface="+mn-lt"/>
                <a:ea typeface="+mn-ea"/>
                <a:cs typeface="+mn-cs"/>
              </a:rPr>
              <a:t>百万円</a:t>
            </a:r>
          </a:p>
        </xdr:txBody>
      </xdr:sp>
      <xdr:sp macro="" textlink="">
        <xdr:nvSpPr>
          <xdr:cNvPr id="194" name="テキスト ボックス 193"/>
          <xdr:cNvSpPr txBox="1"/>
        </xdr:nvSpPr>
        <xdr:spPr>
          <a:xfrm>
            <a:off x="5182031" y="36195000"/>
            <a:ext cx="1876296"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195" name="大かっこ 194"/>
          <xdr:cNvSpPr/>
        </xdr:nvSpPr>
        <xdr:spPr>
          <a:xfrm>
            <a:off x="5153372" y="37063641"/>
            <a:ext cx="2295472" cy="541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t>化学物質の内分泌かく乱作用に関する試験管内試験の実施</a:t>
            </a:r>
          </a:p>
        </xdr:txBody>
      </xdr:sp>
      <xdr:cxnSp macro="">
        <xdr:nvCxnSpPr>
          <xdr:cNvPr id="196" name="直線コネクタ 195"/>
          <xdr:cNvCxnSpPr/>
        </xdr:nvCxnSpPr>
        <xdr:spPr>
          <a:xfrm>
            <a:off x="4694464" y="36704509"/>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177008</xdr:colOff>
      <xdr:row>152</xdr:row>
      <xdr:rowOff>9073</xdr:rowOff>
    </xdr:from>
    <xdr:to>
      <xdr:col>35</xdr:col>
      <xdr:colOff>78442</xdr:colOff>
      <xdr:row>156</xdr:row>
      <xdr:rowOff>43219</xdr:rowOff>
    </xdr:to>
    <xdr:grpSp>
      <xdr:nvGrpSpPr>
        <xdr:cNvPr id="197" name="グループ化 196"/>
        <xdr:cNvGrpSpPr/>
      </xdr:nvGrpSpPr>
      <xdr:grpSpPr>
        <a:xfrm>
          <a:off x="4427539" y="37382792"/>
          <a:ext cx="2735122" cy="1462896"/>
          <a:chOff x="4694464" y="38195250"/>
          <a:chExt cx="2782030" cy="1449289"/>
        </a:xfrm>
      </xdr:grpSpPr>
      <xdr:sp macro="" textlink="">
        <xdr:nvSpPr>
          <xdr:cNvPr id="198" name="テキスト ボックス 197"/>
          <xdr:cNvSpPr txBox="1"/>
        </xdr:nvSpPr>
        <xdr:spPr>
          <a:xfrm>
            <a:off x="5075221" y="3844967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K. </a:t>
            </a:r>
            <a:r>
              <a:rPr kumimoji="1" lang="en-US" altLang="ja-JP" sz="1200" kern="1200" baseline="0">
                <a:solidFill>
                  <a:sysClr val="windowText" lastClr="000000"/>
                </a:solidFill>
                <a:latin typeface="+mn-lt"/>
                <a:ea typeface="+mn-ea"/>
                <a:cs typeface="+mn-cs"/>
              </a:rPr>
              <a:t> </a:t>
            </a:r>
            <a:r>
              <a:rPr kumimoji="1" lang="ja-JP" altLang="en-US" sz="1200" kern="1200">
                <a:solidFill>
                  <a:sysClr val="windowText" lastClr="000000"/>
                </a:solidFill>
                <a:latin typeface="+mn-lt"/>
                <a:ea typeface="+mn-ea"/>
                <a:cs typeface="+mn-cs"/>
              </a:rPr>
              <a:t>日本エヌ･ユー･エス（株）</a:t>
            </a:r>
          </a:p>
          <a:p>
            <a:pPr algn="ctr">
              <a:lnSpc>
                <a:spcPts val="1500"/>
              </a:lnSpc>
            </a:pPr>
            <a:r>
              <a:rPr kumimoji="1" lang="ja-JP" altLang="en-US" sz="1200" kern="1200">
                <a:solidFill>
                  <a:sysClr val="windowText" lastClr="000000"/>
                </a:solidFill>
                <a:latin typeface="+mn-lt"/>
                <a:ea typeface="+mn-ea"/>
                <a:cs typeface="+mn-cs"/>
              </a:rPr>
              <a:t>２</a:t>
            </a:r>
            <a:r>
              <a:rPr kumimoji="1" lang="ja-JP" altLang="ja-JP" sz="1200" kern="1200">
                <a:solidFill>
                  <a:sysClr val="windowText" lastClr="000000"/>
                </a:solidFill>
                <a:latin typeface="+mn-lt"/>
                <a:ea typeface="+mn-ea"/>
                <a:cs typeface="+mn-cs"/>
              </a:rPr>
              <a:t>百万円</a:t>
            </a:r>
          </a:p>
        </xdr:txBody>
      </xdr:sp>
      <xdr:sp macro="" textlink="">
        <xdr:nvSpPr>
          <xdr:cNvPr id="199" name="テキスト ボックス 198"/>
          <xdr:cNvSpPr txBox="1"/>
        </xdr:nvSpPr>
        <xdr:spPr>
          <a:xfrm>
            <a:off x="5231259" y="38195250"/>
            <a:ext cx="1991642" cy="279212"/>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00" name="大かっこ 199"/>
          <xdr:cNvSpPr/>
        </xdr:nvSpPr>
        <xdr:spPr>
          <a:xfrm>
            <a:off x="5106963" y="39081479"/>
            <a:ext cx="2369531"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EXTEND2010</a:t>
            </a:r>
            <a:r>
              <a:rPr kumimoji="1" lang="ja-JP" altLang="en-US" sz="1100">
                <a:solidFill>
                  <a:schemeClr val="tx1"/>
                </a:solidFill>
                <a:effectLst/>
                <a:latin typeface="+mn-lt"/>
                <a:ea typeface="+mn-ea"/>
                <a:cs typeface="+mn-cs"/>
              </a:rPr>
              <a:t>に基づく内分泌かく乱作用対策の検討</a:t>
            </a:r>
            <a:endParaRPr kumimoji="1" lang="en-US" altLang="ja-JP" sz="1100">
              <a:solidFill>
                <a:schemeClr val="tx1"/>
              </a:solidFill>
              <a:effectLst/>
              <a:latin typeface="+mn-lt"/>
              <a:ea typeface="+mn-ea"/>
              <a:cs typeface="+mn-cs"/>
            </a:endParaRPr>
          </a:p>
        </xdr:txBody>
      </xdr:sp>
      <xdr:cxnSp macro="">
        <xdr:nvCxnSpPr>
          <xdr:cNvPr id="201" name="直線コネクタ 200"/>
          <xdr:cNvCxnSpPr/>
        </xdr:nvCxnSpPr>
        <xdr:spPr>
          <a:xfrm>
            <a:off x="4694464" y="3873499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198777</xdr:colOff>
      <xdr:row>157</xdr:row>
      <xdr:rowOff>63162</xdr:rowOff>
    </xdr:from>
    <xdr:to>
      <xdr:col>35</xdr:col>
      <xdr:colOff>123265</xdr:colOff>
      <xdr:row>162</xdr:row>
      <xdr:rowOff>35725</xdr:rowOff>
    </xdr:to>
    <xdr:grpSp>
      <xdr:nvGrpSpPr>
        <xdr:cNvPr id="202" name="グループ化 201"/>
        <xdr:cNvGrpSpPr/>
      </xdr:nvGrpSpPr>
      <xdr:grpSpPr>
        <a:xfrm>
          <a:off x="4449308" y="39222818"/>
          <a:ext cx="2758176" cy="1758501"/>
          <a:chOff x="4474708" y="38536776"/>
          <a:chExt cx="2782871" cy="1746728"/>
        </a:xfrm>
      </xdr:grpSpPr>
      <xdr:grpSp>
        <xdr:nvGrpSpPr>
          <xdr:cNvPr id="203" name="グループ化 202"/>
          <xdr:cNvGrpSpPr/>
        </xdr:nvGrpSpPr>
        <xdr:grpSpPr>
          <a:xfrm>
            <a:off x="4474708" y="38536776"/>
            <a:ext cx="2782871" cy="1566562"/>
            <a:chOff x="4694464" y="40195500"/>
            <a:chExt cx="2805564" cy="1561067"/>
          </a:xfrm>
        </xdr:grpSpPr>
        <xdr:sp macro="" textlink="">
          <xdr:nvSpPr>
            <xdr:cNvPr id="205" name="テキスト ボックス 204"/>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L. </a:t>
              </a:r>
              <a:r>
                <a:rPr kumimoji="1" lang="ja-JP" altLang="en-US" sz="1200" kern="1200">
                  <a:solidFill>
                    <a:schemeClr val="tx1"/>
                  </a:solidFill>
                  <a:latin typeface="+mn-lt"/>
                  <a:ea typeface="+mn-ea"/>
                  <a:cs typeface="+mn-cs"/>
                </a:rPr>
                <a:t>（株）エックス都市研究所</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６０百万円</a:t>
              </a:r>
              <a:endParaRPr kumimoji="1" lang="ja-JP" altLang="ja-JP" sz="1200" kern="1200">
                <a:solidFill>
                  <a:schemeClr val="tx1"/>
                </a:solidFill>
                <a:latin typeface="+mn-lt"/>
                <a:ea typeface="+mn-ea"/>
                <a:cs typeface="+mn-cs"/>
              </a:endParaRPr>
            </a:p>
          </xdr:txBody>
        </xdr:sp>
        <xdr:sp macro="" textlink="">
          <xdr:nvSpPr>
            <xdr:cNvPr id="206" name="テキスト ボックス 205"/>
            <xdr:cNvSpPr txBox="1"/>
          </xdr:nvSpPr>
          <xdr:spPr>
            <a:xfrm>
              <a:off x="5198744" y="40195500"/>
              <a:ext cx="1936830"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総合評価入札・請負</a:t>
              </a:r>
              <a:r>
                <a:rPr kumimoji="1" lang="en-US" altLang="ja-JP" sz="1100"/>
                <a:t>】</a:t>
              </a:r>
              <a:endParaRPr kumimoji="1" lang="ja-JP" altLang="en-US" sz="1100"/>
            </a:p>
          </xdr:txBody>
        </xdr:sp>
        <xdr:sp macro="" textlink="">
          <xdr:nvSpPr>
            <xdr:cNvPr id="207" name="大かっこ 206"/>
            <xdr:cNvSpPr/>
          </xdr:nvSpPr>
          <xdr:spPr>
            <a:xfrm>
              <a:off x="5106963" y="41081729"/>
              <a:ext cx="2393065" cy="6748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08" name="直線コネクタ 207"/>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04" name="テキスト ボックス 203"/>
          <xdr:cNvSpPr txBox="1"/>
        </xdr:nvSpPr>
        <xdr:spPr>
          <a:xfrm>
            <a:off x="4893470" y="39372854"/>
            <a:ext cx="2318723" cy="910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平成</a:t>
            </a:r>
            <a:r>
              <a:rPr lang="en-US" altLang="ja-JP" sz="1100" b="0" i="0" u="none" strike="noStrike">
                <a:solidFill>
                  <a:schemeClr val="tx1"/>
                </a:solidFill>
                <a:effectLst/>
                <a:latin typeface="+mn-lt"/>
                <a:ea typeface="+mn-ea"/>
                <a:cs typeface="+mn-cs"/>
              </a:rPr>
              <a:t>26</a:t>
            </a:r>
            <a:r>
              <a:rPr lang="ja-JP" altLang="en-US" sz="1100" b="0" i="0" u="none" strike="noStrike">
                <a:solidFill>
                  <a:schemeClr val="tx1"/>
                </a:solidFill>
                <a:effectLst/>
                <a:latin typeface="+mn-lt"/>
                <a:ea typeface="+mn-ea"/>
                <a:cs typeface="+mn-cs"/>
              </a:rPr>
              <a:t>年度我が国の水銀対策手法の国際展開に係る調査等</a:t>
            </a:r>
            <a:r>
              <a:rPr lang="ja-JP" altLang="en-US"/>
              <a:t> </a:t>
            </a:r>
            <a:endParaRPr kumimoji="1" lang="ja-JP" altLang="en-US" sz="1100"/>
          </a:p>
        </xdr:txBody>
      </xdr:sp>
    </xdr:grpSp>
    <xdr:clientData/>
  </xdr:twoCellAnchor>
  <xdr:twoCellAnchor>
    <xdr:from>
      <xdr:col>21</xdr:col>
      <xdr:colOff>190618</xdr:colOff>
      <xdr:row>162</xdr:row>
      <xdr:rowOff>68610</xdr:rowOff>
    </xdr:from>
    <xdr:to>
      <xdr:col>35</xdr:col>
      <xdr:colOff>169333</xdr:colOff>
      <xdr:row>166</xdr:row>
      <xdr:rowOff>235329</xdr:rowOff>
    </xdr:to>
    <xdr:grpSp>
      <xdr:nvGrpSpPr>
        <xdr:cNvPr id="209" name="グループ化 208"/>
        <xdr:cNvGrpSpPr/>
      </xdr:nvGrpSpPr>
      <xdr:grpSpPr>
        <a:xfrm>
          <a:off x="4441149" y="41014204"/>
          <a:ext cx="2812403" cy="1595469"/>
          <a:chOff x="4466548" y="40311161"/>
          <a:chExt cx="2838190" cy="1584247"/>
        </a:xfrm>
      </xdr:grpSpPr>
      <xdr:grpSp>
        <xdr:nvGrpSpPr>
          <xdr:cNvPr id="210" name="グループ化 209"/>
          <xdr:cNvGrpSpPr/>
        </xdr:nvGrpSpPr>
        <xdr:grpSpPr>
          <a:xfrm>
            <a:off x="4466548" y="40311161"/>
            <a:ext cx="2838190" cy="1584247"/>
            <a:chOff x="4694464" y="40195500"/>
            <a:chExt cx="2861333" cy="1584247"/>
          </a:xfrm>
        </xdr:grpSpPr>
        <xdr:sp macro="" textlink="">
          <xdr:nvSpPr>
            <xdr:cNvPr id="212" name="テキスト ボックス 211"/>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M. </a:t>
              </a:r>
              <a:r>
                <a:rPr kumimoji="1" lang="ja-JP" altLang="en-US" sz="1200" kern="1200">
                  <a:solidFill>
                    <a:schemeClr val="tx1"/>
                  </a:solidFill>
                  <a:latin typeface="+mn-lt"/>
                  <a:ea typeface="+mn-ea"/>
                  <a:cs typeface="+mn-cs"/>
                </a:rPr>
                <a:t>（株）エックス都市研究所</a:t>
              </a:r>
            </a:p>
            <a:p>
              <a:pPr algn="ctr">
                <a:lnSpc>
                  <a:spcPts val="1500"/>
                </a:lnSpc>
              </a:pPr>
              <a:r>
                <a:rPr kumimoji="1" lang="ja-JP" altLang="en-US" sz="1200" kern="1200">
                  <a:solidFill>
                    <a:schemeClr val="tx1"/>
                  </a:solidFill>
                  <a:latin typeface="+mn-lt"/>
                  <a:ea typeface="+mn-ea"/>
                  <a:cs typeface="+mn-cs"/>
                </a:rPr>
                <a:t>１５百万円</a:t>
              </a:r>
              <a:endParaRPr kumimoji="1" lang="ja-JP" altLang="ja-JP" sz="1200" kern="1200">
                <a:solidFill>
                  <a:schemeClr val="tx1"/>
                </a:solidFill>
                <a:latin typeface="+mn-lt"/>
                <a:ea typeface="+mn-ea"/>
                <a:cs typeface="+mn-cs"/>
              </a:endParaRPr>
            </a:p>
          </xdr:txBody>
        </xdr:sp>
        <xdr:sp macro="" textlink="">
          <xdr:nvSpPr>
            <xdr:cNvPr id="213" name="テキスト ボックス 212"/>
            <xdr:cNvSpPr txBox="1"/>
          </xdr:nvSpPr>
          <xdr:spPr>
            <a:xfrm>
              <a:off x="5144550" y="40195500"/>
              <a:ext cx="2042739" cy="279212"/>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総合評価入札・請負</a:t>
              </a:r>
              <a:r>
                <a:rPr kumimoji="1" lang="en-US" altLang="ja-JP" sz="1100"/>
                <a:t>】</a:t>
              </a:r>
              <a:endParaRPr kumimoji="1" lang="ja-JP" altLang="en-US" sz="1100"/>
            </a:p>
          </xdr:txBody>
        </xdr:sp>
        <xdr:sp macro="" textlink="">
          <xdr:nvSpPr>
            <xdr:cNvPr id="214" name="大かっこ 213"/>
            <xdr:cNvSpPr/>
          </xdr:nvSpPr>
          <xdr:spPr>
            <a:xfrm>
              <a:off x="5106962" y="41081729"/>
              <a:ext cx="2448835" cy="6980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15" name="直線コネクタ 214"/>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11" name="テキスト ボックス 210"/>
          <xdr:cNvSpPr txBox="1"/>
        </xdr:nvSpPr>
        <xdr:spPr>
          <a:xfrm>
            <a:off x="5072063" y="41243251"/>
            <a:ext cx="2114412" cy="617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平成</a:t>
            </a:r>
            <a:r>
              <a:rPr lang="en-US" altLang="ja-JP" sz="1100" b="0" i="0" u="none" strike="noStrike">
                <a:solidFill>
                  <a:schemeClr val="tx1"/>
                </a:solidFill>
                <a:effectLst/>
                <a:latin typeface="+mn-lt"/>
                <a:ea typeface="+mn-ea"/>
                <a:cs typeface="+mn-cs"/>
              </a:rPr>
              <a:t>26</a:t>
            </a:r>
            <a:r>
              <a:rPr lang="ja-JP" altLang="en-US" sz="1100" b="0" i="0" u="none" strike="noStrike">
                <a:solidFill>
                  <a:schemeClr val="tx1"/>
                </a:solidFill>
                <a:effectLst/>
                <a:latin typeface="+mn-lt"/>
                <a:ea typeface="+mn-ea"/>
                <a:cs typeface="+mn-cs"/>
              </a:rPr>
              <a:t>年度途上国水銀対策</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支援のための基礎調査</a:t>
            </a:r>
            <a:r>
              <a:rPr lang="ja-JP" altLang="en-US"/>
              <a:t> </a:t>
            </a:r>
            <a:endParaRPr kumimoji="1" lang="ja-JP" altLang="en-US" sz="1100"/>
          </a:p>
        </xdr:txBody>
      </xdr:sp>
    </xdr:grpSp>
    <xdr:clientData/>
  </xdr:twoCellAnchor>
  <xdr:twoCellAnchor>
    <xdr:from>
      <xdr:col>22</xdr:col>
      <xdr:colOff>4199</xdr:colOff>
      <xdr:row>167</xdr:row>
      <xdr:rowOff>584</xdr:rowOff>
    </xdr:from>
    <xdr:to>
      <xdr:col>35</xdr:col>
      <xdr:colOff>190499</xdr:colOff>
      <xdr:row>171</xdr:row>
      <xdr:rowOff>309566</xdr:rowOff>
    </xdr:to>
    <xdr:grpSp>
      <xdr:nvGrpSpPr>
        <xdr:cNvPr id="216" name="グループ化 215"/>
        <xdr:cNvGrpSpPr/>
      </xdr:nvGrpSpPr>
      <xdr:grpSpPr>
        <a:xfrm>
          <a:off x="4457137" y="42732115"/>
          <a:ext cx="2817581" cy="1737732"/>
          <a:chOff x="4484050" y="42012053"/>
          <a:chExt cx="2840718" cy="1726131"/>
        </a:xfrm>
      </xdr:grpSpPr>
      <xdr:grpSp>
        <xdr:nvGrpSpPr>
          <xdr:cNvPr id="217" name="グループ化 216"/>
          <xdr:cNvGrpSpPr/>
        </xdr:nvGrpSpPr>
        <xdr:grpSpPr>
          <a:xfrm>
            <a:off x="4484050" y="42012053"/>
            <a:ext cx="2743044" cy="1607864"/>
            <a:chOff x="4684673" y="40195500"/>
            <a:chExt cx="2765412" cy="1607864"/>
          </a:xfrm>
        </xdr:grpSpPr>
        <xdr:sp macro="" textlink="">
          <xdr:nvSpPr>
            <xdr:cNvPr id="219" name="テキスト ボックス 218"/>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N. </a:t>
              </a:r>
              <a:r>
                <a:rPr kumimoji="1" lang="ja-JP" altLang="en-US" sz="1200" kern="1200">
                  <a:solidFill>
                    <a:schemeClr val="tx1"/>
                  </a:solidFill>
                  <a:latin typeface="+mn-lt"/>
                  <a:ea typeface="+mn-ea"/>
                  <a:cs typeface="+mn-cs"/>
                </a:rPr>
                <a:t>（株）エックス都市研究所</a:t>
              </a:r>
            </a:p>
            <a:p>
              <a:pPr algn="ctr">
                <a:lnSpc>
                  <a:spcPts val="1500"/>
                </a:lnSpc>
              </a:pPr>
              <a:r>
                <a:rPr kumimoji="1" lang="ja-JP" altLang="en-US" sz="1200" kern="1200">
                  <a:solidFill>
                    <a:schemeClr val="tx1"/>
                  </a:solidFill>
                  <a:latin typeface="+mn-lt"/>
                  <a:ea typeface="+mn-ea"/>
                  <a:cs typeface="+mn-cs"/>
                </a:rPr>
                <a:t>６百万円</a:t>
              </a:r>
              <a:endParaRPr kumimoji="1" lang="ja-JP" altLang="ja-JP" sz="1200" kern="1200">
                <a:solidFill>
                  <a:schemeClr val="tx1"/>
                </a:solidFill>
                <a:latin typeface="+mn-lt"/>
                <a:ea typeface="+mn-ea"/>
                <a:cs typeface="+mn-cs"/>
              </a:endParaRPr>
            </a:p>
          </xdr:txBody>
        </xdr:sp>
        <xdr:sp macro="" textlink="">
          <xdr:nvSpPr>
            <xdr:cNvPr id="220" name="テキスト ボックス 219"/>
            <xdr:cNvSpPr txBox="1"/>
          </xdr:nvSpPr>
          <xdr:spPr>
            <a:xfrm>
              <a:off x="5155762" y="40195500"/>
              <a:ext cx="1938417" cy="279212"/>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21" name="大かっこ 220"/>
            <xdr:cNvSpPr/>
          </xdr:nvSpPr>
          <xdr:spPr>
            <a:xfrm>
              <a:off x="5106962" y="41081729"/>
              <a:ext cx="2343123" cy="7216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22" name="直線コネクタ 221"/>
            <xdr:cNvCxnSpPr/>
          </xdr:nvCxnSpPr>
          <xdr:spPr>
            <a:xfrm>
              <a:off x="4684673"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18" name="テキスト ボックス 217"/>
          <xdr:cNvSpPr txBox="1"/>
        </xdr:nvSpPr>
        <xdr:spPr>
          <a:xfrm>
            <a:off x="4941093" y="42957750"/>
            <a:ext cx="2383675" cy="780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平成</a:t>
            </a:r>
            <a:r>
              <a:rPr lang="en-US" altLang="ja-JP" sz="1100" b="0" i="0" u="none" strike="noStrike">
                <a:solidFill>
                  <a:schemeClr val="tx1"/>
                </a:solidFill>
                <a:effectLst/>
                <a:latin typeface="+mn-lt"/>
                <a:ea typeface="+mn-ea"/>
                <a:cs typeface="+mn-cs"/>
              </a:rPr>
              <a:t>26</a:t>
            </a:r>
            <a:r>
              <a:rPr lang="ja-JP" altLang="en-US" sz="1100" b="0" i="0" u="none" strike="noStrike">
                <a:solidFill>
                  <a:schemeClr val="tx1"/>
                </a:solidFill>
                <a:effectLst/>
                <a:latin typeface="+mn-lt"/>
                <a:ea typeface="+mn-ea"/>
                <a:cs typeface="+mn-cs"/>
              </a:rPr>
              <a:t>年度国内外における水銀添加製品の組込み実態に関する調査</a:t>
            </a:r>
            <a:endParaRPr kumimoji="1" lang="ja-JP" altLang="en-US" sz="1100"/>
          </a:p>
        </xdr:txBody>
      </xdr:sp>
    </xdr:grpSp>
    <xdr:clientData/>
  </xdr:twoCellAnchor>
  <xdr:twoCellAnchor>
    <xdr:from>
      <xdr:col>21</xdr:col>
      <xdr:colOff>184148</xdr:colOff>
      <xdr:row>171</xdr:row>
      <xdr:rowOff>272152</xdr:rowOff>
    </xdr:from>
    <xdr:to>
      <xdr:col>35</xdr:col>
      <xdr:colOff>89646</xdr:colOff>
      <xdr:row>173</xdr:row>
      <xdr:rowOff>595323</xdr:rowOff>
    </xdr:to>
    <xdr:grpSp>
      <xdr:nvGrpSpPr>
        <xdr:cNvPr id="223" name="グループ化 222"/>
        <xdr:cNvGrpSpPr/>
      </xdr:nvGrpSpPr>
      <xdr:grpSpPr>
        <a:xfrm>
          <a:off x="4434679" y="44432433"/>
          <a:ext cx="2739186" cy="1656671"/>
          <a:chOff x="4460491" y="43698771"/>
          <a:chExt cx="2763489" cy="1656564"/>
        </a:xfrm>
      </xdr:grpSpPr>
      <xdr:grpSp>
        <xdr:nvGrpSpPr>
          <xdr:cNvPr id="224" name="グループ化 223"/>
          <xdr:cNvGrpSpPr/>
        </xdr:nvGrpSpPr>
        <xdr:grpSpPr>
          <a:xfrm>
            <a:off x="4460491" y="43698771"/>
            <a:ext cx="2763489" cy="1463465"/>
            <a:chOff x="4714096" y="40181324"/>
            <a:chExt cx="2787772" cy="1463465"/>
          </a:xfrm>
        </xdr:grpSpPr>
        <xdr:sp macro="" textlink="">
          <xdr:nvSpPr>
            <xdr:cNvPr id="226" name="テキスト ボックス 225"/>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ja-JP" altLang="en-US" sz="1200" kern="1200">
                  <a:solidFill>
                    <a:sysClr val="windowText" lastClr="000000"/>
                  </a:solidFill>
                  <a:latin typeface="+mn-lt"/>
                  <a:ea typeface="+mn-ea"/>
                  <a:cs typeface="+mn-cs"/>
                </a:rPr>
                <a:t> </a:t>
              </a:r>
              <a:r>
                <a:rPr kumimoji="1" lang="en-US" altLang="ja-JP" sz="1200" kern="1200">
                  <a:solidFill>
                    <a:sysClr val="windowText" lastClr="000000"/>
                  </a:solidFill>
                  <a:latin typeface="+mn-lt"/>
                  <a:ea typeface="+mn-ea"/>
                  <a:cs typeface="+mn-cs"/>
                </a:rPr>
                <a:t>O. </a:t>
              </a:r>
              <a:r>
                <a:rPr kumimoji="1" lang="ja-JP" altLang="en-US" sz="1200" kern="1200">
                  <a:solidFill>
                    <a:sysClr val="windowText" lastClr="000000"/>
                  </a:solidFill>
                  <a:latin typeface="+mn-lt"/>
                  <a:ea typeface="+mn-ea"/>
                  <a:cs typeface="+mn-cs"/>
                </a:rPr>
                <a:t>日本エヌ・ユー・エス（株）</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１百万円</a:t>
              </a:r>
              <a:endParaRPr kumimoji="1" lang="ja-JP" altLang="ja-JP" sz="1200" kern="1200">
                <a:solidFill>
                  <a:sysClr val="windowText" lastClr="000000"/>
                </a:solidFill>
                <a:latin typeface="+mn-lt"/>
                <a:ea typeface="+mn-ea"/>
                <a:cs typeface="+mn-cs"/>
              </a:endParaRPr>
            </a:p>
          </xdr:txBody>
        </xdr:sp>
        <xdr:sp macro="" textlink="">
          <xdr:nvSpPr>
            <xdr:cNvPr id="227" name="テキスト ボックス 226"/>
            <xdr:cNvSpPr txBox="1"/>
          </xdr:nvSpPr>
          <xdr:spPr>
            <a:xfrm>
              <a:off x="5426351" y="40181324"/>
              <a:ext cx="1791996"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少額随意契約・請負</a:t>
              </a:r>
              <a:r>
                <a:rPr kumimoji="1" lang="en-US" altLang="ja-JP" sz="1100"/>
                <a:t>】</a:t>
              </a:r>
              <a:endParaRPr kumimoji="1" lang="ja-JP" altLang="en-US" sz="1100"/>
            </a:p>
          </xdr:txBody>
        </xdr:sp>
        <xdr:sp macro="" textlink="">
          <xdr:nvSpPr>
            <xdr:cNvPr id="228" name="大かっこ 227"/>
            <xdr:cNvSpPr/>
          </xdr:nvSpPr>
          <xdr:spPr>
            <a:xfrm>
              <a:off x="5106963" y="41081729"/>
              <a:ext cx="2394905"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29" name="直線コネクタ 228"/>
            <xdr:cNvCxnSpPr/>
          </xdr:nvCxnSpPr>
          <xdr:spPr>
            <a:xfrm>
              <a:off x="4714096"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25" name="テキスト ボックス 224"/>
          <xdr:cNvSpPr txBox="1"/>
        </xdr:nvSpPr>
        <xdr:spPr>
          <a:xfrm>
            <a:off x="4988719" y="44684157"/>
            <a:ext cx="2167187" cy="671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ナノ材料に関する国際動向調査</a:t>
            </a:r>
            <a:endParaRPr kumimoji="1" lang="ja-JP" altLang="en-US" sz="1100"/>
          </a:p>
        </xdr:txBody>
      </xdr:sp>
    </xdr:grpSp>
    <xdr:clientData/>
  </xdr:twoCellAnchor>
  <xdr:twoCellAnchor>
    <xdr:from>
      <xdr:col>22</xdr:col>
      <xdr:colOff>147</xdr:colOff>
      <xdr:row>173</xdr:row>
      <xdr:rowOff>653709</xdr:rowOff>
    </xdr:from>
    <xdr:to>
      <xdr:col>35</xdr:col>
      <xdr:colOff>134471</xdr:colOff>
      <xdr:row>176</xdr:row>
      <xdr:rowOff>627528</xdr:rowOff>
    </xdr:to>
    <xdr:grpSp>
      <xdr:nvGrpSpPr>
        <xdr:cNvPr id="230" name="グループ化 229"/>
        <xdr:cNvGrpSpPr/>
      </xdr:nvGrpSpPr>
      <xdr:grpSpPr>
        <a:xfrm>
          <a:off x="4453085" y="46147490"/>
          <a:ext cx="2765605" cy="1462101"/>
          <a:chOff x="4480170" y="45413838"/>
          <a:chExt cx="2788598" cy="1470506"/>
        </a:xfrm>
      </xdr:grpSpPr>
      <xdr:grpSp>
        <xdr:nvGrpSpPr>
          <xdr:cNvPr id="231" name="グループ化 230"/>
          <xdr:cNvGrpSpPr/>
        </xdr:nvGrpSpPr>
        <xdr:grpSpPr>
          <a:xfrm>
            <a:off x="4480170" y="45413838"/>
            <a:ext cx="2788598" cy="1440785"/>
            <a:chOff x="4694464" y="40195500"/>
            <a:chExt cx="2811330" cy="1449289"/>
          </a:xfrm>
        </xdr:grpSpPr>
        <xdr:sp macro="" textlink="">
          <xdr:nvSpPr>
            <xdr:cNvPr id="233" name="テキスト ボックス 232"/>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P. </a:t>
              </a:r>
              <a:r>
                <a:rPr kumimoji="1" lang="ja-JP" altLang="en-US" sz="1200" kern="1200">
                  <a:solidFill>
                    <a:sysClr val="windowText" lastClr="000000"/>
                  </a:solidFill>
                  <a:latin typeface="+mn-lt"/>
                  <a:ea typeface="+mn-ea"/>
                  <a:cs typeface="+mn-cs"/>
                </a:rPr>
                <a:t>（株）環境計画研究所 </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６百万円</a:t>
              </a:r>
              <a:endParaRPr kumimoji="1" lang="ja-JP" altLang="ja-JP" sz="1200" kern="1200">
                <a:solidFill>
                  <a:sysClr val="windowText" lastClr="000000"/>
                </a:solidFill>
                <a:latin typeface="+mn-lt"/>
                <a:ea typeface="+mn-ea"/>
                <a:cs typeface="+mn-cs"/>
              </a:endParaRPr>
            </a:p>
          </xdr:txBody>
        </xdr:sp>
        <xdr:sp macro="" textlink="">
          <xdr:nvSpPr>
            <xdr:cNvPr id="234" name="テキスト ボックス 233"/>
            <xdr:cNvSpPr txBox="1"/>
          </xdr:nvSpPr>
          <xdr:spPr>
            <a:xfrm>
              <a:off x="5199002" y="40195500"/>
              <a:ext cx="2169519"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35" name="大かっこ 234"/>
            <xdr:cNvSpPr/>
          </xdr:nvSpPr>
          <xdr:spPr>
            <a:xfrm>
              <a:off x="5106963" y="41081729"/>
              <a:ext cx="2398831"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36" name="直線コネクタ 235"/>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32" name="テキスト ボックス 231"/>
          <xdr:cNvSpPr txBox="1"/>
        </xdr:nvSpPr>
        <xdr:spPr>
          <a:xfrm>
            <a:off x="5012530" y="46327217"/>
            <a:ext cx="2131538" cy="557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ナノ材料環境測定法等検討（大気放出）</a:t>
            </a:r>
            <a:r>
              <a:rPr lang="ja-JP" altLang="en-US"/>
              <a:t> </a:t>
            </a:r>
            <a:endParaRPr kumimoji="1" lang="ja-JP" altLang="en-US" sz="1100"/>
          </a:p>
        </xdr:txBody>
      </xdr:sp>
    </xdr:grpSp>
    <xdr:clientData/>
  </xdr:twoCellAnchor>
  <xdr:twoCellAnchor>
    <xdr:from>
      <xdr:col>36</xdr:col>
      <xdr:colOff>105003</xdr:colOff>
      <xdr:row>157</xdr:row>
      <xdr:rowOff>179842</xdr:rowOff>
    </xdr:from>
    <xdr:to>
      <xdr:col>49</xdr:col>
      <xdr:colOff>190500</xdr:colOff>
      <xdr:row>162</xdr:row>
      <xdr:rowOff>78440</xdr:rowOff>
    </xdr:to>
    <xdr:grpSp>
      <xdr:nvGrpSpPr>
        <xdr:cNvPr id="237" name="グループ化 236"/>
        <xdr:cNvGrpSpPr/>
      </xdr:nvGrpSpPr>
      <xdr:grpSpPr>
        <a:xfrm>
          <a:off x="7391628" y="39339498"/>
          <a:ext cx="2716778" cy="1684536"/>
          <a:chOff x="4694464" y="40195500"/>
          <a:chExt cx="2761609" cy="1659695"/>
        </a:xfrm>
      </xdr:grpSpPr>
      <xdr:sp macro="" textlink="">
        <xdr:nvSpPr>
          <xdr:cNvPr id="238" name="テキスト ボックス 237"/>
          <xdr:cNvSpPr txBox="1"/>
        </xdr:nvSpPr>
        <xdr:spPr>
          <a:xfrm>
            <a:off x="5072006" y="40449930"/>
            <a:ext cx="2352986" cy="571058"/>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T. </a:t>
            </a:r>
            <a:r>
              <a:rPr kumimoji="1" lang="ja-JP" altLang="en-US" sz="1200" kern="1200">
                <a:solidFill>
                  <a:sysClr val="windowText" lastClr="000000"/>
                </a:solidFill>
                <a:latin typeface="+mn-lt"/>
                <a:ea typeface="+mn-ea"/>
                <a:cs typeface="+mn-cs"/>
              </a:rPr>
              <a:t>いであ（株）</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１</a:t>
            </a:r>
            <a:r>
              <a:rPr kumimoji="1" lang="ja-JP" altLang="ja-JP" sz="1200" kern="1200">
                <a:solidFill>
                  <a:sysClr val="windowText" lastClr="000000"/>
                </a:solidFill>
                <a:latin typeface="+mn-lt"/>
                <a:ea typeface="+mn-ea"/>
                <a:cs typeface="+mn-cs"/>
              </a:rPr>
              <a:t>百万円</a:t>
            </a:r>
          </a:p>
        </xdr:txBody>
      </xdr:sp>
      <xdr:sp macro="" textlink="">
        <xdr:nvSpPr>
          <xdr:cNvPr id="239" name="テキスト ボックス 238"/>
          <xdr:cNvSpPr txBox="1"/>
        </xdr:nvSpPr>
        <xdr:spPr>
          <a:xfrm>
            <a:off x="5220096" y="40195500"/>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少額随意契約・請負</a:t>
            </a:r>
            <a:r>
              <a:rPr kumimoji="1" lang="en-US" altLang="ja-JP" sz="1100"/>
              <a:t>】</a:t>
            </a:r>
            <a:endParaRPr kumimoji="1" lang="ja-JP" altLang="en-US" sz="1100"/>
          </a:p>
        </xdr:txBody>
      </xdr:sp>
      <xdr:sp macro="" textlink="">
        <xdr:nvSpPr>
          <xdr:cNvPr id="240" name="大かっこ 239"/>
          <xdr:cNvSpPr/>
        </xdr:nvSpPr>
        <xdr:spPr>
          <a:xfrm>
            <a:off x="5077303" y="41095083"/>
            <a:ext cx="2378770" cy="7601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化学物質の内分泌かく乱作用に関する日米二国間会議の派遣</a:t>
            </a:r>
            <a:endParaRPr kumimoji="1" lang="en-US" altLang="ja-JP" sz="1100">
              <a:solidFill>
                <a:schemeClr val="tx1"/>
              </a:solidFill>
              <a:effectLst/>
              <a:latin typeface="+mn-lt"/>
              <a:ea typeface="+mn-ea"/>
              <a:cs typeface="+mn-cs"/>
            </a:endParaRPr>
          </a:p>
        </xdr:txBody>
      </xdr:sp>
      <xdr:cxnSp macro="">
        <xdr:nvCxnSpPr>
          <xdr:cNvPr id="241" name="直線コネクタ 240"/>
          <xdr:cNvCxnSpPr/>
        </xdr:nvCxnSpPr>
        <xdr:spPr>
          <a:xfrm>
            <a:off x="4694464" y="40777568"/>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101600</xdr:colOff>
      <xdr:row>142</xdr:row>
      <xdr:rowOff>3</xdr:rowOff>
    </xdr:from>
    <xdr:to>
      <xdr:col>49</xdr:col>
      <xdr:colOff>246528</xdr:colOff>
      <xdr:row>146</xdr:row>
      <xdr:rowOff>291355</xdr:rowOff>
    </xdr:to>
    <xdr:grpSp>
      <xdr:nvGrpSpPr>
        <xdr:cNvPr id="247" name="グループ化 246"/>
        <xdr:cNvGrpSpPr/>
      </xdr:nvGrpSpPr>
      <xdr:grpSpPr>
        <a:xfrm>
          <a:off x="7388225" y="33801847"/>
          <a:ext cx="2776209" cy="1720102"/>
          <a:chOff x="7449911" y="34120364"/>
          <a:chExt cx="2799331" cy="1709341"/>
        </a:xfrm>
      </xdr:grpSpPr>
      <xdr:grpSp>
        <xdr:nvGrpSpPr>
          <xdr:cNvPr id="248" name="グループ化 247"/>
          <xdr:cNvGrpSpPr/>
        </xdr:nvGrpSpPr>
        <xdr:grpSpPr>
          <a:xfrm>
            <a:off x="7449911" y="34120364"/>
            <a:ext cx="2799331" cy="1709341"/>
            <a:chOff x="4694464" y="40148328"/>
            <a:chExt cx="2822158" cy="1709341"/>
          </a:xfrm>
        </xdr:grpSpPr>
        <xdr:sp macro="" textlink="">
          <xdr:nvSpPr>
            <xdr:cNvPr id="250" name="テキスト ボックス 249"/>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Q. </a:t>
              </a:r>
              <a:r>
                <a:rPr kumimoji="1" lang="ja-JP" altLang="en-US" sz="1200" kern="1200">
                  <a:solidFill>
                    <a:sysClr val="windowText" lastClr="000000"/>
                  </a:solidFill>
                  <a:latin typeface="+mn-lt"/>
                  <a:ea typeface="+mn-ea"/>
                  <a:cs typeface="+mn-cs"/>
                </a:rPr>
                <a:t>（独）国立環境研究所</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６百万円</a:t>
              </a:r>
              <a:endParaRPr kumimoji="1" lang="ja-JP" altLang="ja-JP" sz="1200" kern="1200">
                <a:solidFill>
                  <a:sysClr val="windowText" lastClr="000000"/>
                </a:solidFill>
                <a:latin typeface="+mn-lt"/>
                <a:ea typeface="+mn-ea"/>
                <a:cs typeface="+mn-cs"/>
              </a:endParaRPr>
            </a:p>
          </xdr:txBody>
        </xdr:sp>
        <xdr:sp macro="" textlink="">
          <xdr:nvSpPr>
            <xdr:cNvPr id="251" name="テキスト ボックス 250"/>
            <xdr:cNvSpPr txBox="1"/>
          </xdr:nvSpPr>
          <xdr:spPr>
            <a:xfrm>
              <a:off x="5181913" y="40148328"/>
              <a:ext cx="2030279"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52" name="大かっこ 251"/>
            <xdr:cNvSpPr/>
          </xdr:nvSpPr>
          <xdr:spPr>
            <a:xfrm>
              <a:off x="5106962" y="41081729"/>
              <a:ext cx="2409660" cy="775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53" name="直線コネクタ 252"/>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49" name="テキスト ボックス 248"/>
          <xdr:cNvSpPr txBox="1"/>
        </xdr:nvSpPr>
        <xdr:spPr>
          <a:xfrm>
            <a:off x="7881937" y="35016281"/>
            <a:ext cx="2299288" cy="7792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化学物質の内分泌かく乱作用に関する第</a:t>
            </a:r>
            <a:r>
              <a:rPr lang="en-US" altLang="ja-JP" sz="1100" b="0" i="0" u="none" strike="noStrike">
                <a:solidFill>
                  <a:schemeClr val="tx1"/>
                </a:solidFill>
                <a:effectLst/>
                <a:latin typeface="+mn-lt"/>
                <a:ea typeface="+mn-ea"/>
                <a:cs typeface="+mn-cs"/>
              </a:rPr>
              <a:t>1</a:t>
            </a:r>
            <a:r>
              <a:rPr lang="ja-JP" altLang="en-US" sz="1100" b="0" i="0" u="none" strike="noStrike">
                <a:solidFill>
                  <a:schemeClr val="tx1"/>
                </a:solidFill>
                <a:effectLst/>
                <a:latin typeface="+mn-lt"/>
                <a:ea typeface="+mn-ea"/>
                <a:cs typeface="+mn-cs"/>
              </a:rPr>
              <a:t>段階生物試験（ノニルフェノール）実施</a:t>
            </a:r>
            <a:r>
              <a:rPr lang="ja-JP" altLang="en-US"/>
              <a:t> </a:t>
            </a:r>
            <a:endParaRPr kumimoji="1" lang="ja-JP" altLang="en-US" sz="1100"/>
          </a:p>
        </xdr:txBody>
      </xdr:sp>
    </xdr:grpSp>
    <xdr:clientData/>
  </xdr:twoCellAnchor>
  <xdr:twoCellAnchor>
    <xdr:from>
      <xdr:col>36</xdr:col>
      <xdr:colOff>90718</xdr:colOff>
      <xdr:row>146</xdr:row>
      <xdr:rowOff>322040</xdr:rowOff>
    </xdr:from>
    <xdr:to>
      <xdr:col>49</xdr:col>
      <xdr:colOff>212910</xdr:colOff>
      <xdr:row>151</xdr:row>
      <xdr:rowOff>302562</xdr:rowOff>
    </xdr:to>
    <xdr:grpSp>
      <xdr:nvGrpSpPr>
        <xdr:cNvPr id="254" name="グループ化 253"/>
        <xdr:cNvGrpSpPr/>
      </xdr:nvGrpSpPr>
      <xdr:grpSpPr>
        <a:xfrm>
          <a:off x="7377343" y="35552634"/>
          <a:ext cx="2753473" cy="1766459"/>
          <a:chOff x="7439026" y="34797887"/>
          <a:chExt cx="2776329" cy="1754482"/>
        </a:xfrm>
      </xdr:grpSpPr>
      <xdr:grpSp>
        <xdr:nvGrpSpPr>
          <xdr:cNvPr id="255" name="グループ化 254"/>
          <xdr:cNvGrpSpPr/>
        </xdr:nvGrpSpPr>
        <xdr:grpSpPr>
          <a:xfrm>
            <a:off x="7439026" y="34797887"/>
            <a:ext cx="2776329" cy="1754482"/>
            <a:chOff x="4694464" y="40195500"/>
            <a:chExt cx="2798968" cy="1754482"/>
          </a:xfrm>
        </xdr:grpSpPr>
        <xdr:sp macro="" textlink="">
          <xdr:nvSpPr>
            <xdr:cNvPr id="257" name="テキスト ボックス 256"/>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R. </a:t>
              </a:r>
              <a:r>
                <a:rPr kumimoji="1" lang="ja-JP" altLang="en-US" sz="1200" kern="1200">
                  <a:solidFill>
                    <a:sysClr val="windowText" lastClr="000000"/>
                  </a:solidFill>
                  <a:latin typeface="+mn-lt"/>
                  <a:ea typeface="+mn-ea"/>
                  <a:cs typeface="+mn-cs"/>
                </a:rPr>
                <a:t>いであ（株） </a:t>
              </a:r>
              <a:endParaRPr kumimoji="1" lang="en-US" altLang="ja-JP" sz="1800" b="0" i="0" u="none" strike="noStrike" kern="1200">
                <a:solidFill>
                  <a:sysClr val="windowText" lastClr="000000"/>
                </a:solidFill>
                <a:effectLst/>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６百万円</a:t>
              </a:r>
              <a:endParaRPr kumimoji="1" lang="ja-JP" altLang="ja-JP" sz="1200" kern="1200">
                <a:solidFill>
                  <a:sysClr val="windowText" lastClr="000000"/>
                </a:solidFill>
                <a:latin typeface="+mn-lt"/>
                <a:ea typeface="+mn-ea"/>
                <a:cs typeface="+mn-cs"/>
              </a:endParaRPr>
            </a:p>
          </xdr:txBody>
        </xdr:sp>
        <xdr:sp macro="" textlink="">
          <xdr:nvSpPr>
            <xdr:cNvPr id="258" name="テキスト ボックス 257"/>
            <xdr:cNvSpPr txBox="1"/>
          </xdr:nvSpPr>
          <xdr:spPr>
            <a:xfrm>
              <a:off x="5209827" y="40195500"/>
              <a:ext cx="2033532" cy="279904"/>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59" name="大かっこ 258"/>
            <xdr:cNvSpPr/>
          </xdr:nvSpPr>
          <xdr:spPr>
            <a:xfrm>
              <a:off x="5106963" y="41081728"/>
              <a:ext cx="2386469" cy="8682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60" name="直線コネクタ 259"/>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56" name="Text Box 18"/>
          <xdr:cNvSpPr txBox="1">
            <a:spLocks noChangeArrowheads="1"/>
          </xdr:cNvSpPr>
        </xdr:nvSpPr>
        <xdr:spPr bwMode="auto">
          <a:xfrm>
            <a:off x="7917654" y="35683031"/>
            <a:ext cx="2252357" cy="82354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化学物質の内分泌かく乱作用に関する第1段階生物試験（オクチルフェノール）実施</a:t>
            </a:r>
          </a:p>
        </xdr:txBody>
      </xdr:sp>
    </xdr:grpSp>
    <xdr:clientData/>
  </xdr:twoCellAnchor>
  <xdr:twoCellAnchor>
    <xdr:from>
      <xdr:col>36</xdr:col>
      <xdr:colOff>93439</xdr:colOff>
      <xdr:row>152</xdr:row>
      <xdr:rowOff>134260</xdr:rowOff>
    </xdr:from>
    <xdr:to>
      <xdr:col>49</xdr:col>
      <xdr:colOff>235325</xdr:colOff>
      <xdr:row>157</xdr:row>
      <xdr:rowOff>134476</xdr:rowOff>
    </xdr:to>
    <xdr:grpSp>
      <xdr:nvGrpSpPr>
        <xdr:cNvPr id="261" name="グループ化 260"/>
        <xdr:cNvGrpSpPr/>
      </xdr:nvGrpSpPr>
      <xdr:grpSpPr>
        <a:xfrm>
          <a:off x="7380064" y="37507979"/>
          <a:ext cx="2773167" cy="1786153"/>
          <a:chOff x="7441749" y="36732822"/>
          <a:chExt cx="2796079" cy="1767599"/>
        </a:xfrm>
      </xdr:grpSpPr>
      <xdr:grpSp>
        <xdr:nvGrpSpPr>
          <xdr:cNvPr id="262" name="グループ化 261"/>
          <xdr:cNvGrpSpPr/>
        </xdr:nvGrpSpPr>
        <xdr:grpSpPr>
          <a:xfrm>
            <a:off x="7441749" y="36732822"/>
            <a:ext cx="2796079" cy="1767599"/>
            <a:chOff x="4694464" y="40195500"/>
            <a:chExt cx="2818879" cy="1767599"/>
          </a:xfrm>
        </xdr:grpSpPr>
        <xdr:sp macro="" textlink="">
          <xdr:nvSpPr>
            <xdr:cNvPr id="264" name="テキスト ボックス 263"/>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S. </a:t>
              </a:r>
              <a:r>
                <a:rPr kumimoji="1" lang="ja-JP" altLang="en-US" sz="1200" kern="1200">
                  <a:solidFill>
                    <a:sysClr val="windowText" lastClr="000000"/>
                  </a:solidFill>
                  <a:latin typeface="+mn-lt"/>
                  <a:ea typeface="+mn-ea"/>
                  <a:cs typeface="+mn-cs"/>
                </a:rPr>
                <a:t>いであ（株） </a:t>
              </a:r>
            </a:p>
            <a:p>
              <a:pPr algn="ctr">
                <a:lnSpc>
                  <a:spcPts val="1500"/>
                </a:lnSpc>
              </a:pPr>
              <a:r>
                <a:rPr kumimoji="1" lang="ja-JP" altLang="en-US" sz="1200" kern="1200">
                  <a:solidFill>
                    <a:sysClr val="windowText" lastClr="000000"/>
                  </a:solidFill>
                  <a:latin typeface="+mn-lt"/>
                  <a:ea typeface="+mn-ea"/>
                  <a:cs typeface="+mn-cs"/>
                </a:rPr>
                <a:t>６百万円</a:t>
              </a:r>
              <a:endParaRPr kumimoji="1" lang="ja-JP" altLang="ja-JP" sz="1200" kern="1200">
                <a:solidFill>
                  <a:sysClr val="windowText" lastClr="000000"/>
                </a:solidFill>
                <a:latin typeface="+mn-lt"/>
                <a:ea typeface="+mn-ea"/>
                <a:cs typeface="+mn-cs"/>
              </a:endParaRPr>
            </a:p>
          </xdr:txBody>
        </xdr:sp>
        <xdr:sp macro="" textlink="">
          <xdr:nvSpPr>
            <xdr:cNvPr id="265" name="テキスト ボックス 264"/>
            <xdr:cNvSpPr txBox="1"/>
          </xdr:nvSpPr>
          <xdr:spPr>
            <a:xfrm>
              <a:off x="5199020" y="40195500"/>
              <a:ext cx="2041355" cy="279125"/>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66" name="大かっこ 265"/>
            <xdr:cNvSpPr/>
          </xdr:nvSpPr>
          <xdr:spPr>
            <a:xfrm>
              <a:off x="5106963" y="41081729"/>
              <a:ext cx="2406380" cy="8813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67" name="直線コネクタ 266"/>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63" name="テキスト ボックス 262"/>
          <xdr:cNvSpPr txBox="1"/>
        </xdr:nvSpPr>
        <xdr:spPr>
          <a:xfrm>
            <a:off x="7870033" y="37576125"/>
            <a:ext cx="2299779" cy="924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化学物質の内分泌かく乱作用に関する第１段階生物試験（ヒドロキシ安息香酸メチル）実施</a:t>
            </a:r>
          </a:p>
        </xdr:txBody>
      </xdr:sp>
    </xdr:grpSp>
    <xdr:clientData/>
  </xdr:twoCellAnchor>
  <xdr:oneCellAnchor>
    <xdr:from>
      <xdr:col>8</xdr:col>
      <xdr:colOff>10583</xdr:colOff>
      <xdr:row>180</xdr:row>
      <xdr:rowOff>132605</xdr:rowOff>
    </xdr:from>
    <xdr:ext cx="3578678" cy="925285"/>
    <xdr:sp macro="" textlink="">
      <xdr:nvSpPr>
        <xdr:cNvPr id="275" name="テキスト ボックス 274"/>
        <xdr:cNvSpPr txBox="1"/>
      </xdr:nvSpPr>
      <xdr:spPr>
        <a:xfrm>
          <a:off x="1624230" y="46334458"/>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63499</xdr:colOff>
      <xdr:row>180</xdr:row>
      <xdr:rowOff>143811</xdr:rowOff>
    </xdr:from>
    <xdr:ext cx="3578678" cy="925285"/>
    <xdr:sp macro="" textlink="">
      <xdr:nvSpPr>
        <xdr:cNvPr id="277" name="テキスト ボックス 276"/>
        <xdr:cNvSpPr txBox="1"/>
      </xdr:nvSpPr>
      <xdr:spPr>
        <a:xfrm>
          <a:off x="6114675" y="46345664"/>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127000</xdr:colOff>
      <xdr:row>219</xdr:row>
      <xdr:rowOff>133229</xdr:rowOff>
    </xdr:from>
    <xdr:ext cx="3578678" cy="925285"/>
    <xdr:sp macro="" textlink="">
      <xdr:nvSpPr>
        <xdr:cNvPr id="281" name="テキスト ボックス 280"/>
        <xdr:cNvSpPr txBox="1"/>
      </xdr:nvSpPr>
      <xdr:spPr>
        <a:xfrm>
          <a:off x="6178176" y="58784817"/>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29</xdr:col>
      <xdr:colOff>39462</xdr:colOff>
      <xdr:row>4</xdr:row>
      <xdr:rowOff>156480</xdr:rowOff>
    </xdr:from>
    <xdr:ext cx="3578678" cy="925285"/>
    <xdr:sp macro="" textlink="">
      <xdr:nvSpPr>
        <xdr:cNvPr id="4" name="テキスト ボックス 3"/>
        <xdr:cNvSpPr txBox="1"/>
      </xdr:nvSpPr>
      <xdr:spPr>
        <a:xfrm>
          <a:off x="5169355" y="1462766"/>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6</xdr:col>
      <xdr:colOff>174172</xdr:colOff>
      <xdr:row>30</xdr:row>
      <xdr:rowOff>166006</xdr:rowOff>
    </xdr:from>
    <xdr:ext cx="3578678" cy="925285"/>
    <xdr:sp macro="" textlink="">
      <xdr:nvSpPr>
        <xdr:cNvPr id="6" name="テキスト ボックス 5"/>
        <xdr:cNvSpPr txBox="1"/>
      </xdr:nvSpPr>
      <xdr:spPr>
        <a:xfrm>
          <a:off x="1235529" y="9759042"/>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85" zoomScaleSheetLayoutView="80" zoomScalePageLayoutView="85" workbookViewId="0">
      <selection activeCell="BC497" sqref="BC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444</v>
      </c>
      <c r="AR2" s="687"/>
      <c r="AS2" s="68" t="str">
        <f>IF(OR(AQ2="　", AQ2=""), "", "-")</f>
        <v/>
      </c>
      <c r="AT2" s="688">
        <v>301</v>
      </c>
      <c r="AU2" s="688"/>
      <c r="AV2" s="69" t="str">
        <f>IF(AW2="", "", "-")</f>
        <v/>
      </c>
      <c r="AW2" s="689"/>
      <c r="AX2" s="689"/>
    </row>
    <row r="3" spans="1:50" ht="21" customHeight="1" thickBot="1" x14ac:dyDescent="0.2">
      <c r="A3" s="646" t="s">
        <v>215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89</v>
      </c>
      <c r="AJ3" s="648" t="s">
        <v>445</v>
      </c>
      <c r="AK3" s="648"/>
      <c r="AL3" s="648"/>
      <c r="AM3" s="648"/>
      <c r="AN3" s="648"/>
      <c r="AO3" s="648"/>
      <c r="AP3" s="648"/>
      <c r="AQ3" s="648"/>
      <c r="AR3" s="648"/>
      <c r="AS3" s="648"/>
      <c r="AT3" s="648"/>
      <c r="AU3" s="648"/>
      <c r="AV3" s="648"/>
      <c r="AW3" s="648"/>
      <c r="AX3" s="36" t="s">
        <v>90</v>
      </c>
    </row>
    <row r="4" spans="1:50" ht="24.75" customHeight="1" x14ac:dyDescent="0.15">
      <c r="A4" s="463" t="s">
        <v>30</v>
      </c>
      <c r="B4" s="464"/>
      <c r="C4" s="464"/>
      <c r="D4" s="464"/>
      <c r="E4" s="464"/>
      <c r="F4" s="464"/>
      <c r="G4" s="437" t="s">
        <v>446</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449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92</v>
      </c>
      <c r="B5" s="448"/>
      <c r="C5" s="448"/>
      <c r="D5" s="448"/>
      <c r="E5" s="448"/>
      <c r="F5" s="449"/>
      <c r="G5" s="662" t="s">
        <v>447</v>
      </c>
      <c r="H5" s="624"/>
      <c r="I5" s="624"/>
      <c r="J5" s="624"/>
      <c r="K5" s="624"/>
      <c r="L5" s="624"/>
      <c r="M5" s="663" t="s">
        <v>91</v>
      </c>
      <c r="N5" s="664"/>
      <c r="O5" s="664"/>
      <c r="P5" s="664"/>
      <c r="Q5" s="664"/>
      <c r="R5" s="665"/>
      <c r="S5" s="623" t="s">
        <v>448</v>
      </c>
      <c r="T5" s="624"/>
      <c r="U5" s="624"/>
      <c r="V5" s="624"/>
      <c r="W5" s="624"/>
      <c r="X5" s="625"/>
      <c r="Y5" s="454" t="s">
        <v>3</v>
      </c>
      <c r="Z5" s="455"/>
      <c r="AA5" s="455"/>
      <c r="AB5" s="455"/>
      <c r="AC5" s="455"/>
      <c r="AD5" s="456"/>
      <c r="AE5" s="457" t="s">
        <v>450</v>
      </c>
      <c r="AF5" s="458"/>
      <c r="AG5" s="458"/>
      <c r="AH5" s="458"/>
      <c r="AI5" s="458"/>
      <c r="AJ5" s="458"/>
      <c r="AK5" s="458"/>
      <c r="AL5" s="458"/>
      <c r="AM5" s="458"/>
      <c r="AN5" s="458"/>
      <c r="AO5" s="458"/>
      <c r="AP5" s="459"/>
      <c r="AQ5" s="460" t="s">
        <v>548</v>
      </c>
      <c r="AR5" s="461"/>
      <c r="AS5" s="461"/>
      <c r="AT5" s="461"/>
      <c r="AU5" s="461"/>
      <c r="AV5" s="461"/>
      <c r="AW5" s="461"/>
      <c r="AX5" s="462"/>
    </row>
    <row r="6" spans="1:50" ht="94.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451</v>
      </c>
      <c r="AF6" s="472"/>
      <c r="AG6" s="472"/>
      <c r="AH6" s="472"/>
      <c r="AI6" s="472"/>
      <c r="AJ6" s="472"/>
      <c r="AK6" s="472"/>
      <c r="AL6" s="472"/>
      <c r="AM6" s="472"/>
      <c r="AN6" s="472"/>
      <c r="AO6" s="472"/>
      <c r="AP6" s="472"/>
      <c r="AQ6" s="473"/>
      <c r="AR6" s="473"/>
      <c r="AS6" s="473"/>
      <c r="AT6" s="473"/>
      <c r="AU6" s="473"/>
      <c r="AV6" s="473"/>
      <c r="AW6" s="473"/>
      <c r="AX6" s="474"/>
    </row>
    <row r="7" spans="1:50" ht="38.25" customHeight="1" x14ac:dyDescent="0.15">
      <c r="A7" s="490" t="s">
        <v>25</v>
      </c>
      <c r="B7" s="491"/>
      <c r="C7" s="491"/>
      <c r="D7" s="491"/>
      <c r="E7" s="491"/>
      <c r="F7" s="491"/>
      <c r="G7" s="492" t="s">
        <v>547</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452</v>
      </c>
      <c r="AF7" s="497"/>
      <c r="AG7" s="497"/>
      <c r="AH7" s="497"/>
      <c r="AI7" s="497"/>
      <c r="AJ7" s="497"/>
      <c r="AK7" s="497"/>
      <c r="AL7" s="497"/>
      <c r="AM7" s="497"/>
      <c r="AN7" s="497"/>
      <c r="AO7" s="497"/>
      <c r="AP7" s="497"/>
      <c r="AQ7" s="497"/>
      <c r="AR7" s="497"/>
      <c r="AS7" s="497"/>
      <c r="AT7" s="497"/>
      <c r="AU7" s="497"/>
      <c r="AV7" s="497"/>
      <c r="AW7" s="497"/>
      <c r="AX7" s="498"/>
    </row>
    <row r="8" spans="1:50" ht="44.25" customHeight="1" x14ac:dyDescent="0.15">
      <c r="A8" s="643" t="s">
        <v>307</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5" t="s">
        <v>78</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6" customHeight="1" x14ac:dyDescent="0.15">
      <c r="A9" s="193" t="s">
        <v>26</v>
      </c>
      <c r="B9" s="194"/>
      <c r="C9" s="194"/>
      <c r="D9" s="194"/>
      <c r="E9" s="194"/>
      <c r="F9" s="194"/>
      <c r="G9" s="195" t="s">
        <v>453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107.25" customHeight="1" x14ac:dyDescent="0.15">
      <c r="A10" s="193" t="s">
        <v>36</v>
      </c>
      <c r="B10" s="194"/>
      <c r="C10" s="194"/>
      <c r="D10" s="194"/>
      <c r="E10" s="194"/>
      <c r="F10" s="194"/>
      <c r="G10" s="195" t="s">
        <v>583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401</v>
      </c>
      <c r="Q13" s="185"/>
      <c r="R13" s="185"/>
      <c r="S13" s="185"/>
      <c r="T13" s="185"/>
      <c r="U13" s="185"/>
      <c r="V13" s="186"/>
      <c r="W13" s="184">
        <v>689</v>
      </c>
      <c r="X13" s="185"/>
      <c r="Y13" s="185"/>
      <c r="Z13" s="185"/>
      <c r="AA13" s="185"/>
      <c r="AB13" s="185"/>
      <c r="AC13" s="186"/>
      <c r="AD13" s="184">
        <v>379</v>
      </c>
      <c r="AE13" s="185"/>
      <c r="AF13" s="185"/>
      <c r="AG13" s="185"/>
      <c r="AH13" s="185"/>
      <c r="AI13" s="185"/>
      <c r="AJ13" s="186"/>
      <c r="AK13" s="184">
        <v>471</v>
      </c>
      <c r="AL13" s="185"/>
      <c r="AM13" s="185"/>
      <c r="AN13" s="185"/>
      <c r="AO13" s="185"/>
      <c r="AP13" s="185"/>
      <c r="AQ13" s="186"/>
      <c r="AR13" s="198" t="s">
        <v>547</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547</v>
      </c>
      <c r="Q14" s="185"/>
      <c r="R14" s="185"/>
      <c r="S14" s="185"/>
      <c r="T14" s="185"/>
      <c r="U14" s="185"/>
      <c r="V14" s="186"/>
      <c r="W14" s="184" t="s">
        <v>549</v>
      </c>
      <c r="X14" s="185"/>
      <c r="Y14" s="185"/>
      <c r="Z14" s="185"/>
      <c r="AA14" s="185"/>
      <c r="AB14" s="185"/>
      <c r="AC14" s="186"/>
      <c r="AD14" s="184" t="s">
        <v>549</v>
      </c>
      <c r="AE14" s="185"/>
      <c r="AF14" s="185"/>
      <c r="AG14" s="185"/>
      <c r="AH14" s="185"/>
      <c r="AI14" s="185"/>
      <c r="AJ14" s="186"/>
      <c r="AK14" s="184" t="s">
        <v>547</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547</v>
      </c>
      <c r="Q15" s="185"/>
      <c r="R15" s="185"/>
      <c r="S15" s="185"/>
      <c r="T15" s="185"/>
      <c r="U15" s="185"/>
      <c r="V15" s="186"/>
      <c r="W15" s="184" t="s">
        <v>550</v>
      </c>
      <c r="X15" s="185"/>
      <c r="Y15" s="185"/>
      <c r="Z15" s="185"/>
      <c r="AA15" s="185"/>
      <c r="AB15" s="185"/>
      <c r="AC15" s="186"/>
      <c r="AD15" s="184" t="s">
        <v>550</v>
      </c>
      <c r="AE15" s="185"/>
      <c r="AF15" s="185"/>
      <c r="AG15" s="185"/>
      <c r="AH15" s="185"/>
      <c r="AI15" s="185"/>
      <c r="AJ15" s="186"/>
      <c r="AK15" s="184" t="s">
        <v>547</v>
      </c>
      <c r="AL15" s="185"/>
      <c r="AM15" s="185"/>
      <c r="AN15" s="185"/>
      <c r="AO15" s="185"/>
      <c r="AP15" s="185"/>
      <c r="AQ15" s="186"/>
      <c r="AR15" s="184" t="s">
        <v>547</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547</v>
      </c>
      <c r="Q16" s="185"/>
      <c r="R16" s="185"/>
      <c r="S16" s="185"/>
      <c r="T16" s="185"/>
      <c r="U16" s="185"/>
      <c r="V16" s="186"/>
      <c r="W16" s="184" t="s">
        <v>550</v>
      </c>
      <c r="X16" s="185"/>
      <c r="Y16" s="185"/>
      <c r="Z16" s="185"/>
      <c r="AA16" s="185"/>
      <c r="AB16" s="185"/>
      <c r="AC16" s="186"/>
      <c r="AD16" s="184" t="s">
        <v>551</v>
      </c>
      <c r="AE16" s="185"/>
      <c r="AF16" s="185"/>
      <c r="AG16" s="185"/>
      <c r="AH16" s="185"/>
      <c r="AI16" s="185"/>
      <c r="AJ16" s="186"/>
      <c r="AK16" s="184" t="s">
        <v>550</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547</v>
      </c>
      <c r="Q17" s="185"/>
      <c r="R17" s="185"/>
      <c r="S17" s="185"/>
      <c r="T17" s="185"/>
      <c r="U17" s="185"/>
      <c r="V17" s="186"/>
      <c r="W17" s="184" t="s">
        <v>547</v>
      </c>
      <c r="X17" s="185"/>
      <c r="Y17" s="185"/>
      <c r="Z17" s="185"/>
      <c r="AA17" s="185"/>
      <c r="AB17" s="185"/>
      <c r="AC17" s="186"/>
      <c r="AD17" s="184" t="s">
        <v>547</v>
      </c>
      <c r="AE17" s="185"/>
      <c r="AF17" s="185"/>
      <c r="AG17" s="185"/>
      <c r="AH17" s="185"/>
      <c r="AI17" s="185"/>
      <c r="AJ17" s="186"/>
      <c r="AK17" s="184" t="s">
        <v>547</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5" t="s">
        <v>22</v>
      </c>
      <c r="J18" s="636"/>
      <c r="K18" s="636"/>
      <c r="L18" s="636"/>
      <c r="M18" s="636"/>
      <c r="N18" s="636"/>
      <c r="O18" s="637"/>
      <c r="P18" s="657">
        <f>SUM(P13:V17)</f>
        <v>401</v>
      </c>
      <c r="Q18" s="658"/>
      <c r="R18" s="658"/>
      <c r="S18" s="658"/>
      <c r="T18" s="658"/>
      <c r="U18" s="658"/>
      <c r="V18" s="659"/>
      <c r="W18" s="657">
        <f>SUM(W13:AC17)</f>
        <v>689</v>
      </c>
      <c r="X18" s="658"/>
      <c r="Y18" s="658"/>
      <c r="Z18" s="658"/>
      <c r="AA18" s="658"/>
      <c r="AB18" s="658"/>
      <c r="AC18" s="659"/>
      <c r="AD18" s="657">
        <f t="shared" ref="AD18" si="0">SUM(AD13:AJ17)</f>
        <v>379</v>
      </c>
      <c r="AE18" s="658"/>
      <c r="AF18" s="658"/>
      <c r="AG18" s="658"/>
      <c r="AH18" s="658"/>
      <c r="AI18" s="658"/>
      <c r="AJ18" s="659"/>
      <c r="AK18" s="657">
        <f t="shared" ref="AK18" si="1">SUM(AK13:AQ17)</f>
        <v>471</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184">
        <v>400</v>
      </c>
      <c r="Q19" s="185"/>
      <c r="R19" s="185"/>
      <c r="S19" s="185"/>
      <c r="T19" s="185"/>
      <c r="U19" s="185"/>
      <c r="V19" s="186"/>
      <c r="W19" s="184">
        <v>708</v>
      </c>
      <c r="X19" s="185"/>
      <c r="Y19" s="185"/>
      <c r="Z19" s="185"/>
      <c r="AA19" s="185"/>
      <c r="AB19" s="185"/>
      <c r="AC19" s="186"/>
      <c r="AD19" s="184">
        <v>369</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5" t="s">
        <v>11</v>
      </c>
      <c r="H20" s="656"/>
      <c r="I20" s="656"/>
      <c r="J20" s="656"/>
      <c r="K20" s="656"/>
      <c r="L20" s="656"/>
      <c r="M20" s="656"/>
      <c r="N20" s="656"/>
      <c r="O20" s="656"/>
      <c r="P20" s="661">
        <f>IF(P18=0, "-", P19/P18)</f>
        <v>0.99750623441396513</v>
      </c>
      <c r="Q20" s="661"/>
      <c r="R20" s="661"/>
      <c r="S20" s="661"/>
      <c r="T20" s="661"/>
      <c r="U20" s="661"/>
      <c r="V20" s="661"/>
      <c r="W20" s="661">
        <f>IF(W18=0, "-", W19/W18)</f>
        <v>1.0275761973875182</v>
      </c>
      <c r="X20" s="661"/>
      <c r="Y20" s="661"/>
      <c r="Z20" s="661"/>
      <c r="AA20" s="661"/>
      <c r="AB20" s="661"/>
      <c r="AC20" s="661"/>
      <c r="AD20" s="661">
        <f>IF(AD18=0, "-", AD19/AD18)</f>
        <v>0.97361477572559363</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359</v>
      </c>
      <c r="AX22" s="82"/>
    </row>
    <row r="23" spans="1:50" ht="22.5" customHeight="1" x14ac:dyDescent="0.15">
      <c r="A23" s="139"/>
      <c r="B23" s="137"/>
      <c r="C23" s="137"/>
      <c r="D23" s="137"/>
      <c r="E23" s="137"/>
      <c r="F23" s="138"/>
      <c r="G23" s="83" t="s">
        <v>600</v>
      </c>
      <c r="H23" s="84"/>
      <c r="I23" s="84"/>
      <c r="J23" s="84"/>
      <c r="K23" s="84"/>
      <c r="L23" s="84"/>
      <c r="M23" s="84"/>
      <c r="N23" s="84"/>
      <c r="O23" s="85"/>
      <c r="P23" s="228" t="s">
        <v>599</v>
      </c>
      <c r="Q23" s="243"/>
      <c r="R23" s="243"/>
      <c r="S23" s="243"/>
      <c r="T23" s="243"/>
      <c r="U23" s="243"/>
      <c r="V23" s="243"/>
      <c r="W23" s="243"/>
      <c r="X23" s="244"/>
      <c r="Y23" s="237" t="s">
        <v>14</v>
      </c>
      <c r="Z23" s="238"/>
      <c r="AA23" s="239"/>
      <c r="AB23" s="176" t="s">
        <v>454</v>
      </c>
      <c r="AC23" s="177"/>
      <c r="AD23" s="177"/>
      <c r="AE23" s="97">
        <v>71</v>
      </c>
      <c r="AF23" s="98"/>
      <c r="AG23" s="98"/>
      <c r="AH23" s="98"/>
      <c r="AI23" s="99"/>
      <c r="AJ23" s="97">
        <v>79</v>
      </c>
      <c r="AK23" s="98"/>
      <c r="AL23" s="98"/>
      <c r="AM23" s="98"/>
      <c r="AN23" s="99"/>
      <c r="AO23" s="97">
        <v>90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454</v>
      </c>
      <c r="AC24" s="206"/>
      <c r="AD24" s="206"/>
      <c r="AE24" s="97">
        <v>100</v>
      </c>
      <c r="AF24" s="98"/>
      <c r="AG24" s="98"/>
      <c r="AH24" s="98"/>
      <c r="AI24" s="99"/>
      <c r="AJ24" s="97">
        <v>100</v>
      </c>
      <c r="AK24" s="98"/>
      <c r="AL24" s="98"/>
      <c r="AM24" s="98"/>
      <c r="AN24" s="99"/>
      <c r="AO24" s="97">
        <v>100</v>
      </c>
      <c r="AP24" s="98"/>
      <c r="AQ24" s="98"/>
      <c r="AR24" s="98"/>
      <c r="AS24" s="99"/>
      <c r="AT24" s="97">
        <v>100</v>
      </c>
      <c r="AU24" s="98"/>
      <c r="AV24" s="98"/>
      <c r="AW24" s="98"/>
      <c r="AX24" s="357"/>
    </row>
    <row r="25" spans="1:50" ht="34.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362</v>
      </c>
      <c r="AC25" s="96"/>
      <c r="AD25" s="96"/>
      <c r="AE25" s="97">
        <v>71</v>
      </c>
      <c r="AF25" s="98"/>
      <c r="AG25" s="98"/>
      <c r="AH25" s="98"/>
      <c r="AI25" s="99"/>
      <c r="AJ25" s="97">
        <v>79</v>
      </c>
      <c r="AK25" s="98"/>
      <c r="AL25" s="98"/>
      <c r="AM25" s="98"/>
      <c r="AN25" s="99"/>
      <c r="AO25" s="97">
        <v>90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85</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85</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85</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87</v>
      </c>
      <c r="B67" s="533"/>
      <c r="C67" s="533"/>
      <c r="D67" s="533"/>
      <c r="E67" s="533"/>
      <c r="F67" s="534"/>
      <c r="G67" s="620" t="s">
        <v>83</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526</v>
      </c>
      <c r="H68" s="243"/>
      <c r="I68" s="243"/>
      <c r="J68" s="243"/>
      <c r="K68" s="243"/>
      <c r="L68" s="243"/>
      <c r="M68" s="243"/>
      <c r="N68" s="243"/>
      <c r="O68" s="243"/>
      <c r="P68" s="243"/>
      <c r="Q68" s="243"/>
      <c r="R68" s="243"/>
      <c r="S68" s="243"/>
      <c r="T68" s="243"/>
      <c r="U68" s="243"/>
      <c r="V68" s="243"/>
      <c r="W68" s="243"/>
      <c r="X68" s="244"/>
      <c r="Y68" s="626" t="s">
        <v>66</v>
      </c>
      <c r="Z68" s="627"/>
      <c r="AA68" s="628"/>
      <c r="AB68" s="120" t="s">
        <v>527</v>
      </c>
      <c r="AC68" s="121"/>
      <c r="AD68" s="122"/>
      <c r="AE68" s="97">
        <v>1</v>
      </c>
      <c r="AF68" s="98"/>
      <c r="AG68" s="98"/>
      <c r="AH68" s="98"/>
      <c r="AI68" s="99"/>
      <c r="AJ68" s="97">
        <v>1</v>
      </c>
      <c r="AK68" s="98"/>
      <c r="AL68" s="98"/>
      <c r="AM68" s="98"/>
      <c r="AN68" s="99"/>
      <c r="AO68" s="97">
        <v>1</v>
      </c>
      <c r="AP68" s="98"/>
      <c r="AQ68" s="98"/>
      <c r="AR68" s="98"/>
      <c r="AS68" s="99"/>
      <c r="AT68" s="548"/>
      <c r="AU68" s="548"/>
      <c r="AV68" s="548"/>
      <c r="AW68" s="548"/>
      <c r="AX68" s="549"/>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527</v>
      </c>
      <c r="AC69" s="212"/>
      <c r="AD69" s="213"/>
      <c r="AE69" s="97">
        <v>1</v>
      </c>
      <c r="AF69" s="98"/>
      <c r="AG69" s="98"/>
      <c r="AH69" s="98"/>
      <c r="AI69" s="99"/>
      <c r="AJ69" s="97">
        <v>1</v>
      </c>
      <c r="AK69" s="98"/>
      <c r="AL69" s="98"/>
      <c r="AM69" s="98"/>
      <c r="AN69" s="99"/>
      <c r="AO69" s="97">
        <v>1</v>
      </c>
      <c r="AP69" s="98"/>
      <c r="AQ69" s="98"/>
      <c r="AR69" s="98"/>
      <c r="AS69" s="99"/>
      <c r="AT69" s="97">
        <v>1</v>
      </c>
      <c r="AU69" s="98"/>
      <c r="AV69" s="98"/>
      <c r="AW69" s="98"/>
      <c r="AX69" s="357"/>
      <c r="AY69" s="10"/>
      <c r="AZ69" s="10"/>
      <c r="BA69" s="10"/>
      <c r="BB69" s="10"/>
      <c r="BC69" s="10"/>
      <c r="BD69" s="10"/>
      <c r="BE69" s="10"/>
      <c r="BF69" s="10"/>
      <c r="BG69" s="10"/>
      <c r="BH69" s="10"/>
    </row>
    <row r="70" spans="1:60" ht="33" hidden="1" customHeight="1" x14ac:dyDescent="0.15">
      <c r="A70" s="532" t="s">
        <v>87</v>
      </c>
      <c r="B70" s="533"/>
      <c r="C70" s="533"/>
      <c r="D70" s="533"/>
      <c r="E70" s="533"/>
      <c r="F70" s="534"/>
      <c r="G70" s="620" t="s">
        <v>83</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87</v>
      </c>
      <c r="B73" s="533"/>
      <c r="C73" s="533"/>
      <c r="D73" s="533"/>
      <c r="E73" s="533"/>
      <c r="F73" s="534"/>
      <c r="G73" s="620" t="s">
        <v>83</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87</v>
      </c>
      <c r="B76" s="533"/>
      <c r="C76" s="533"/>
      <c r="D76" s="533"/>
      <c r="E76" s="533"/>
      <c r="F76" s="534"/>
      <c r="G76" s="620" t="s">
        <v>83</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87</v>
      </c>
      <c r="B79" s="533"/>
      <c r="C79" s="533"/>
      <c r="D79" s="533"/>
      <c r="E79" s="533"/>
      <c r="F79" s="534"/>
      <c r="G79" s="620" t="s">
        <v>83</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584</v>
      </c>
      <c r="H83" s="304"/>
      <c r="I83" s="304"/>
      <c r="J83" s="304"/>
      <c r="K83" s="304"/>
      <c r="L83" s="304"/>
      <c r="M83" s="304"/>
      <c r="N83" s="304"/>
      <c r="O83" s="304"/>
      <c r="P83" s="304"/>
      <c r="Q83" s="304"/>
      <c r="R83" s="304"/>
      <c r="S83" s="304"/>
      <c r="T83" s="304"/>
      <c r="U83" s="304"/>
      <c r="V83" s="304"/>
      <c r="W83" s="304"/>
      <c r="X83" s="304"/>
      <c r="Y83" s="545" t="s">
        <v>17</v>
      </c>
      <c r="Z83" s="546"/>
      <c r="AA83" s="547"/>
      <c r="AB83" s="123" t="s">
        <v>552</v>
      </c>
      <c r="AC83" s="124"/>
      <c r="AD83" s="125"/>
      <c r="AE83" s="214">
        <v>593</v>
      </c>
      <c r="AF83" s="215"/>
      <c r="AG83" s="215"/>
      <c r="AH83" s="215"/>
      <c r="AI83" s="215"/>
      <c r="AJ83" s="214">
        <v>0</v>
      </c>
      <c r="AK83" s="215"/>
      <c r="AL83" s="215"/>
      <c r="AM83" s="215"/>
      <c r="AN83" s="215"/>
      <c r="AO83" s="214">
        <v>583</v>
      </c>
      <c r="AP83" s="215"/>
      <c r="AQ83" s="215"/>
      <c r="AR83" s="215"/>
      <c r="AS83" s="215"/>
      <c r="AT83" s="97">
        <v>650</v>
      </c>
      <c r="AU83" s="98"/>
      <c r="AV83" s="98"/>
      <c r="AW83" s="98"/>
      <c r="AX83" s="357"/>
    </row>
    <row r="84" spans="1:60" ht="36"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597</v>
      </c>
      <c r="AC84" s="101"/>
      <c r="AD84" s="102"/>
      <c r="AE84" s="100" t="s">
        <v>582</v>
      </c>
      <c r="AF84" s="101"/>
      <c r="AG84" s="101"/>
      <c r="AH84" s="101"/>
      <c r="AI84" s="102"/>
      <c r="AJ84" s="100">
        <v>0</v>
      </c>
      <c r="AK84" s="101"/>
      <c r="AL84" s="101"/>
      <c r="AM84" s="101"/>
      <c r="AN84" s="102"/>
      <c r="AO84" s="100" t="s">
        <v>580</v>
      </c>
      <c r="AP84" s="101"/>
      <c r="AQ84" s="101"/>
      <c r="AR84" s="101"/>
      <c r="AS84" s="102"/>
      <c r="AT84" s="100" t="s">
        <v>581</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585</v>
      </c>
      <c r="H86" s="304"/>
      <c r="I86" s="304"/>
      <c r="J86" s="304"/>
      <c r="K86" s="304"/>
      <c r="L86" s="304"/>
      <c r="M86" s="304"/>
      <c r="N86" s="304"/>
      <c r="O86" s="304"/>
      <c r="P86" s="304"/>
      <c r="Q86" s="304"/>
      <c r="R86" s="304"/>
      <c r="S86" s="304"/>
      <c r="T86" s="304"/>
      <c r="U86" s="304"/>
      <c r="V86" s="304"/>
      <c r="W86" s="304"/>
      <c r="X86" s="304"/>
      <c r="Y86" s="545" t="s">
        <v>17</v>
      </c>
      <c r="Z86" s="546"/>
      <c r="AA86" s="547"/>
      <c r="AB86" s="123" t="s">
        <v>552</v>
      </c>
      <c r="AC86" s="124"/>
      <c r="AD86" s="125"/>
      <c r="AE86" s="214">
        <v>600</v>
      </c>
      <c r="AF86" s="215"/>
      <c r="AG86" s="215"/>
      <c r="AH86" s="215"/>
      <c r="AI86" s="215"/>
      <c r="AJ86" s="214">
        <v>480</v>
      </c>
      <c r="AK86" s="215"/>
      <c r="AL86" s="215"/>
      <c r="AM86" s="215"/>
      <c r="AN86" s="215"/>
      <c r="AO86" s="214">
        <v>433</v>
      </c>
      <c r="AP86" s="215"/>
      <c r="AQ86" s="215"/>
      <c r="AR86" s="215"/>
      <c r="AS86" s="215"/>
      <c r="AT86" s="97">
        <v>706</v>
      </c>
      <c r="AU86" s="98"/>
      <c r="AV86" s="98"/>
      <c r="AW86" s="98"/>
      <c r="AX86" s="357"/>
    </row>
    <row r="87" spans="1:60" ht="39"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597</v>
      </c>
      <c r="AC87" s="101"/>
      <c r="AD87" s="102"/>
      <c r="AE87" s="100" t="s">
        <v>591</v>
      </c>
      <c r="AF87" s="101"/>
      <c r="AG87" s="101"/>
      <c r="AH87" s="101"/>
      <c r="AI87" s="102"/>
      <c r="AJ87" s="100" t="s">
        <v>592</v>
      </c>
      <c r="AK87" s="101"/>
      <c r="AL87" s="101"/>
      <c r="AM87" s="101"/>
      <c r="AN87" s="102"/>
      <c r="AO87" s="100" t="s">
        <v>593</v>
      </c>
      <c r="AP87" s="101"/>
      <c r="AQ87" s="101"/>
      <c r="AR87" s="101"/>
      <c r="AS87" s="102"/>
      <c r="AT87" s="100" t="s">
        <v>594</v>
      </c>
      <c r="AU87" s="101"/>
      <c r="AV87" s="101"/>
      <c r="AW87" s="101"/>
      <c r="AX87" s="272"/>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customHeight="1" x14ac:dyDescent="0.15">
      <c r="A89" s="129"/>
      <c r="B89" s="130"/>
      <c r="C89" s="130"/>
      <c r="D89" s="130"/>
      <c r="E89" s="130"/>
      <c r="F89" s="131"/>
      <c r="G89" s="304" t="s">
        <v>587</v>
      </c>
      <c r="H89" s="304"/>
      <c r="I89" s="304"/>
      <c r="J89" s="304"/>
      <c r="K89" s="304"/>
      <c r="L89" s="304"/>
      <c r="M89" s="304"/>
      <c r="N89" s="304"/>
      <c r="O89" s="304"/>
      <c r="P89" s="304"/>
      <c r="Q89" s="304"/>
      <c r="R89" s="304"/>
      <c r="S89" s="304"/>
      <c r="T89" s="304"/>
      <c r="U89" s="304"/>
      <c r="V89" s="304"/>
      <c r="W89" s="304"/>
      <c r="X89" s="304"/>
      <c r="Y89" s="545" t="s">
        <v>17</v>
      </c>
      <c r="Z89" s="546"/>
      <c r="AA89" s="547"/>
      <c r="AB89" s="123" t="s">
        <v>588</v>
      </c>
      <c r="AC89" s="124"/>
      <c r="AD89" s="125"/>
      <c r="AE89" s="214" t="s">
        <v>589</v>
      </c>
      <c r="AF89" s="215"/>
      <c r="AG89" s="215"/>
      <c r="AH89" s="215"/>
      <c r="AI89" s="215"/>
      <c r="AJ89" s="214" t="s">
        <v>589</v>
      </c>
      <c r="AK89" s="215"/>
      <c r="AL89" s="215"/>
      <c r="AM89" s="215"/>
      <c r="AN89" s="215"/>
      <c r="AO89" s="214">
        <v>2500</v>
      </c>
      <c r="AP89" s="215"/>
      <c r="AQ89" s="215"/>
      <c r="AR89" s="215"/>
      <c r="AS89" s="215"/>
      <c r="AT89" s="97">
        <v>2484</v>
      </c>
      <c r="AU89" s="98"/>
      <c r="AV89" s="98"/>
      <c r="AW89" s="98"/>
      <c r="AX89" s="357"/>
    </row>
    <row r="90" spans="1:60" ht="40.5"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598</v>
      </c>
      <c r="AC90" s="101"/>
      <c r="AD90" s="102"/>
      <c r="AE90" s="100" t="s">
        <v>590</v>
      </c>
      <c r="AF90" s="101"/>
      <c r="AG90" s="101"/>
      <c r="AH90" s="101"/>
      <c r="AI90" s="102"/>
      <c r="AJ90" s="100" t="s">
        <v>590</v>
      </c>
      <c r="AK90" s="101"/>
      <c r="AL90" s="101"/>
      <c r="AM90" s="101"/>
      <c r="AN90" s="102"/>
      <c r="AO90" s="100" t="s">
        <v>595</v>
      </c>
      <c r="AP90" s="101"/>
      <c r="AQ90" s="101"/>
      <c r="AR90" s="101"/>
      <c r="AS90" s="102"/>
      <c r="AT90" s="100" t="s">
        <v>596</v>
      </c>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308</v>
      </c>
      <c r="H92" s="304"/>
      <c r="I92" s="304"/>
      <c r="J92" s="304"/>
      <c r="K92" s="304"/>
      <c r="L92" s="304"/>
      <c r="M92" s="304"/>
      <c r="N92" s="304"/>
      <c r="O92" s="304"/>
      <c r="P92" s="304"/>
      <c r="Q92" s="304"/>
      <c r="R92" s="304"/>
      <c r="S92" s="304"/>
      <c r="T92" s="304"/>
      <c r="U92" s="304"/>
      <c r="V92" s="304"/>
      <c r="W92" s="304"/>
      <c r="X92" s="673"/>
      <c r="Y92" s="545" t="s">
        <v>17</v>
      </c>
      <c r="Z92" s="546"/>
      <c r="AA92" s="547"/>
      <c r="AB92" s="675"/>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308</v>
      </c>
      <c r="H95" s="304"/>
      <c r="I95" s="304"/>
      <c r="J95" s="304"/>
      <c r="K95" s="304"/>
      <c r="L95" s="304"/>
      <c r="M95" s="304"/>
      <c r="N95" s="304"/>
      <c r="O95" s="304"/>
      <c r="P95" s="304"/>
      <c r="Q95" s="304"/>
      <c r="R95" s="304"/>
      <c r="S95" s="304"/>
      <c r="T95" s="304"/>
      <c r="U95" s="304"/>
      <c r="V95" s="304"/>
      <c r="W95" s="304"/>
      <c r="X95" s="304"/>
      <c r="Y95" s="545" t="s">
        <v>17</v>
      </c>
      <c r="Z95" s="546"/>
      <c r="AA95" s="547"/>
      <c r="AB95" s="675"/>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0"/>
      <c r="B98" s="611"/>
      <c r="C98" s="541" t="s">
        <v>455</v>
      </c>
      <c r="D98" s="542"/>
      <c r="E98" s="542"/>
      <c r="F98" s="542"/>
      <c r="G98" s="542"/>
      <c r="H98" s="542"/>
      <c r="I98" s="542"/>
      <c r="J98" s="542"/>
      <c r="K98" s="543"/>
      <c r="L98" s="198">
        <v>448.5</v>
      </c>
      <c r="M98" s="199"/>
      <c r="N98" s="199"/>
      <c r="O98" s="199"/>
      <c r="P98" s="199"/>
      <c r="Q98" s="544"/>
      <c r="R98" s="184" t="s">
        <v>549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456</v>
      </c>
      <c r="D99" s="606"/>
      <c r="E99" s="606"/>
      <c r="F99" s="606"/>
      <c r="G99" s="606"/>
      <c r="H99" s="606"/>
      <c r="I99" s="606"/>
      <c r="J99" s="606"/>
      <c r="K99" s="607"/>
      <c r="L99" s="184">
        <v>0.4</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t="s">
        <v>457</v>
      </c>
      <c r="D100" s="606"/>
      <c r="E100" s="606"/>
      <c r="F100" s="606"/>
      <c r="G100" s="606"/>
      <c r="H100" s="606"/>
      <c r="I100" s="606"/>
      <c r="J100" s="606"/>
      <c r="K100" s="607"/>
      <c r="L100" s="184">
        <v>0.5</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t="s">
        <v>458</v>
      </c>
      <c r="D101" s="606"/>
      <c r="E101" s="606"/>
      <c r="F101" s="606"/>
      <c r="G101" s="606"/>
      <c r="H101" s="606"/>
      <c r="I101" s="606"/>
      <c r="J101" s="606"/>
      <c r="K101" s="607"/>
      <c r="L101" s="184">
        <v>0.4</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t="s">
        <v>459</v>
      </c>
      <c r="D102" s="606"/>
      <c r="E102" s="606"/>
      <c r="F102" s="606"/>
      <c r="G102" s="606"/>
      <c r="H102" s="606"/>
      <c r="I102" s="606"/>
      <c r="J102" s="606"/>
      <c r="K102" s="607"/>
      <c r="L102" s="184">
        <v>20.7</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18" customHeight="1" thickBot="1" x14ac:dyDescent="0.2">
      <c r="A104" s="612"/>
      <c r="B104" s="613"/>
      <c r="C104" s="599" t="s">
        <v>22</v>
      </c>
      <c r="D104" s="600"/>
      <c r="E104" s="600"/>
      <c r="F104" s="600"/>
      <c r="G104" s="600"/>
      <c r="H104" s="600"/>
      <c r="I104" s="600"/>
      <c r="J104" s="600"/>
      <c r="K104" s="601"/>
      <c r="L104" s="602">
        <f>SUM(L98:Q103)</f>
        <v>470.49999999999994</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4.75" customHeight="1" x14ac:dyDescent="0.15">
      <c r="A108" s="649" t="s">
        <v>311</v>
      </c>
      <c r="B108" s="650"/>
      <c r="C108" s="477" t="s">
        <v>312</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460</v>
      </c>
      <c r="AE108" s="351"/>
      <c r="AF108" s="351"/>
      <c r="AG108" s="347" t="s">
        <v>528</v>
      </c>
      <c r="AH108" s="348"/>
      <c r="AI108" s="348"/>
      <c r="AJ108" s="348"/>
      <c r="AK108" s="348"/>
      <c r="AL108" s="348"/>
      <c r="AM108" s="348"/>
      <c r="AN108" s="348"/>
      <c r="AO108" s="348"/>
      <c r="AP108" s="348"/>
      <c r="AQ108" s="348"/>
      <c r="AR108" s="348"/>
      <c r="AS108" s="348"/>
      <c r="AT108" s="348"/>
      <c r="AU108" s="348"/>
      <c r="AV108" s="348"/>
      <c r="AW108" s="348"/>
      <c r="AX108" s="349"/>
    </row>
    <row r="109" spans="1:50" ht="36.7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460</v>
      </c>
      <c r="AE109" s="303"/>
      <c r="AF109" s="303"/>
      <c r="AG109" s="282" t="s">
        <v>529</v>
      </c>
      <c r="AH109" s="259"/>
      <c r="AI109" s="259"/>
      <c r="AJ109" s="259"/>
      <c r="AK109" s="259"/>
      <c r="AL109" s="259"/>
      <c r="AM109" s="259"/>
      <c r="AN109" s="259"/>
      <c r="AO109" s="259"/>
      <c r="AP109" s="259"/>
      <c r="AQ109" s="259"/>
      <c r="AR109" s="259"/>
      <c r="AS109" s="259"/>
      <c r="AT109" s="259"/>
      <c r="AU109" s="259"/>
      <c r="AV109" s="259"/>
      <c r="AW109" s="259"/>
      <c r="AX109" s="283"/>
    </row>
    <row r="110" spans="1:50" ht="49.5" customHeight="1" x14ac:dyDescent="0.15">
      <c r="A110" s="653"/>
      <c r="B110" s="654"/>
      <c r="C110" s="555" t="s">
        <v>313</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460</v>
      </c>
      <c r="AE110" s="333"/>
      <c r="AF110" s="333"/>
      <c r="AG110" s="342" t="s">
        <v>553</v>
      </c>
      <c r="AH110" s="247"/>
      <c r="AI110" s="247"/>
      <c r="AJ110" s="247"/>
      <c r="AK110" s="247"/>
      <c r="AL110" s="247"/>
      <c r="AM110" s="247"/>
      <c r="AN110" s="247"/>
      <c r="AO110" s="247"/>
      <c r="AP110" s="247"/>
      <c r="AQ110" s="247"/>
      <c r="AR110" s="247"/>
      <c r="AS110" s="247"/>
      <c r="AT110" s="247"/>
      <c r="AU110" s="247"/>
      <c r="AV110" s="247"/>
      <c r="AW110" s="247"/>
      <c r="AX110" s="328"/>
    </row>
    <row r="111" spans="1:50" ht="69" customHeight="1" x14ac:dyDescent="0.15">
      <c r="A111" s="263" t="s">
        <v>46</v>
      </c>
      <c r="B111" s="264"/>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460</v>
      </c>
      <c r="AE111" s="277"/>
      <c r="AF111" s="277"/>
      <c r="AG111" s="279" t="s">
        <v>530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461</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460</v>
      </c>
      <c r="AE113" s="303"/>
      <c r="AF113" s="303"/>
      <c r="AG113" s="282" t="s">
        <v>578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461</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4.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460</v>
      </c>
      <c r="AE115" s="303"/>
      <c r="AF115" s="303"/>
      <c r="AG115" s="282" t="s">
        <v>539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461</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30.75" customHeight="1" x14ac:dyDescent="0.15">
      <c r="A117" s="267"/>
      <c r="B117" s="268"/>
      <c r="C117" s="334" t="s">
        <v>81</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460</v>
      </c>
      <c r="AE117" s="333"/>
      <c r="AF117" s="337"/>
      <c r="AG117" s="343" t="s">
        <v>540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8.25"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460</v>
      </c>
      <c r="AE118" s="277"/>
      <c r="AF118" s="278"/>
      <c r="AG118" s="279" t="s">
        <v>541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460</v>
      </c>
      <c r="AE119" s="353"/>
      <c r="AF119" s="353"/>
      <c r="AG119" s="282" t="s">
        <v>554</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460</v>
      </c>
      <c r="AE120" s="303"/>
      <c r="AF120" s="303"/>
      <c r="AG120" s="282" t="s">
        <v>542</v>
      </c>
      <c r="AH120" s="259"/>
      <c r="AI120" s="259"/>
      <c r="AJ120" s="259"/>
      <c r="AK120" s="259"/>
      <c r="AL120" s="259"/>
      <c r="AM120" s="259"/>
      <c r="AN120" s="259"/>
      <c r="AO120" s="259"/>
      <c r="AP120" s="259"/>
      <c r="AQ120" s="259"/>
      <c r="AR120" s="259"/>
      <c r="AS120" s="259"/>
      <c r="AT120" s="259"/>
      <c r="AU120" s="259"/>
      <c r="AV120" s="259"/>
      <c r="AW120" s="259"/>
      <c r="AX120" s="283"/>
    </row>
    <row r="121" spans="1:64" ht="60.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460</v>
      </c>
      <c r="AE121" s="303"/>
      <c r="AF121" s="303"/>
      <c r="AG121" s="342" t="s">
        <v>579</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79</v>
      </c>
      <c r="B122" s="250"/>
      <c r="C122" s="482" t="s">
        <v>315</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461</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121.5" customHeight="1" x14ac:dyDescent="0.15">
      <c r="A126" s="263" t="s">
        <v>58</v>
      </c>
      <c r="B126" s="393"/>
      <c r="C126" s="383" t="s">
        <v>64</v>
      </c>
      <c r="D126" s="431"/>
      <c r="E126" s="431"/>
      <c r="F126" s="432"/>
      <c r="G126" s="387" t="s">
        <v>462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95.25" customHeight="1" thickBot="1" x14ac:dyDescent="0.2">
      <c r="A127" s="394"/>
      <c r="B127" s="395"/>
      <c r="C127" s="586" t="s">
        <v>68</v>
      </c>
      <c r="D127" s="587"/>
      <c r="E127" s="587"/>
      <c r="F127" s="588"/>
      <c r="G127" s="589" t="s">
        <v>463</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41.2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67.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69" customHeight="1" thickBot="1" x14ac:dyDescent="0.2">
      <c r="A133" s="559"/>
      <c r="B133" s="560"/>
      <c r="C133" s="560"/>
      <c r="D133" s="560"/>
      <c r="E133" s="561"/>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3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223</v>
      </c>
      <c r="B137" s="320"/>
      <c r="C137" s="320"/>
      <c r="D137" s="320"/>
      <c r="E137" s="320"/>
      <c r="F137" s="320"/>
      <c r="G137" s="550">
        <v>287</v>
      </c>
      <c r="H137" s="551"/>
      <c r="I137" s="551"/>
      <c r="J137" s="551"/>
      <c r="K137" s="551"/>
      <c r="L137" s="551"/>
      <c r="M137" s="551"/>
      <c r="N137" s="551"/>
      <c r="O137" s="551"/>
      <c r="P137" s="552"/>
      <c r="Q137" s="320" t="s">
        <v>224</v>
      </c>
      <c r="R137" s="320"/>
      <c r="S137" s="320"/>
      <c r="T137" s="320"/>
      <c r="U137" s="320"/>
      <c r="V137" s="320"/>
      <c r="W137" s="550">
        <v>225</v>
      </c>
      <c r="X137" s="551"/>
      <c r="Y137" s="551"/>
      <c r="Z137" s="551"/>
      <c r="AA137" s="551"/>
      <c r="AB137" s="551"/>
      <c r="AC137" s="551"/>
      <c r="AD137" s="551"/>
      <c r="AE137" s="551"/>
      <c r="AF137" s="552"/>
      <c r="AG137" s="320" t="s">
        <v>225</v>
      </c>
      <c r="AH137" s="320"/>
      <c r="AI137" s="320"/>
      <c r="AJ137" s="320"/>
      <c r="AK137" s="320"/>
      <c r="AL137" s="320"/>
      <c r="AM137" s="521">
        <v>234</v>
      </c>
      <c r="AN137" s="522"/>
      <c r="AO137" s="522"/>
      <c r="AP137" s="522"/>
      <c r="AQ137" s="522"/>
      <c r="AR137" s="522"/>
      <c r="AS137" s="522"/>
      <c r="AT137" s="522"/>
      <c r="AU137" s="522"/>
      <c r="AV137" s="523"/>
      <c r="AW137" s="12"/>
      <c r="AX137" s="13"/>
    </row>
    <row r="138" spans="1:50" ht="19.899999999999999" customHeight="1" thickBot="1" x14ac:dyDescent="0.2">
      <c r="A138" s="525" t="s">
        <v>226</v>
      </c>
      <c r="B138" s="429"/>
      <c r="C138" s="429"/>
      <c r="D138" s="429"/>
      <c r="E138" s="429"/>
      <c r="F138" s="429"/>
      <c r="G138" s="317">
        <v>253</v>
      </c>
      <c r="H138" s="318"/>
      <c r="I138" s="318"/>
      <c r="J138" s="318"/>
      <c r="K138" s="318"/>
      <c r="L138" s="318"/>
      <c r="M138" s="318"/>
      <c r="N138" s="318"/>
      <c r="O138" s="318"/>
      <c r="P138" s="319"/>
      <c r="Q138" s="429" t="s">
        <v>227</v>
      </c>
      <c r="R138" s="429"/>
      <c r="S138" s="429"/>
      <c r="T138" s="429"/>
      <c r="U138" s="429"/>
      <c r="V138" s="429"/>
      <c r="W138" s="317">
        <v>251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468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467</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62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v>32</v>
      </c>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62</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32</v>
      </c>
      <c r="AV190" s="569"/>
      <c r="AW190" s="569"/>
      <c r="AX190" s="571"/>
    </row>
    <row r="191" spans="1:50" ht="30" customHeight="1" x14ac:dyDescent="0.15">
      <c r="A191" s="370"/>
      <c r="B191" s="371"/>
      <c r="C191" s="371"/>
      <c r="D191" s="371"/>
      <c r="E191" s="371"/>
      <c r="F191" s="372"/>
      <c r="G191" s="376" t="s">
        <v>464</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469</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486</v>
      </c>
      <c r="H193" s="362"/>
      <c r="I193" s="362"/>
      <c r="J193" s="362"/>
      <c r="K193" s="363"/>
      <c r="L193" s="364" t="s">
        <v>568</v>
      </c>
      <c r="M193" s="365"/>
      <c r="N193" s="365"/>
      <c r="O193" s="365"/>
      <c r="P193" s="365"/>
      <c r="Q193" s="365"/>
      <c r="R193" s="365"/>
      <c r="S193" s="365"/>
      <c r="T193" s="365"/>
      <c r="U193" s="365"/>
      <c r="V193" s="365"/>
      <c r="W193" s="365"/>
      <c r="X193" s="366"/>
      <c r="Y193" s="396">
        <v>30</v>
      </c>
      <c r="Z193" s="397"/>
      <c r="AA193" s="397"/>
      <c r="AB193" s="398"/>
      <c r="AC193" s="361" t="s">
        <v>486</v>
      </c>
      <c r="AD193" s="362"/>
      <c r="AE193" s="362"/>
      <c r="AF193" s="362"/>
      <c r="AG193" s="363"/>
      <c r="AH193" s="364" t="s">
        <v>568</v>
      </c>
      <c r="AI193" s="365"/>
      <c r="AJ193" s="365"/>
      <c r="AK193" s="365"/>
      <c r="AL193" s="365"/>
      <c r="AM193" s="365"/>
      <c r="AN193" s="365"/>
      <c r="AO193" s="365"/>
      <c r="AP193" s="365"/>
      <c r="AQ193" s="365"/>
      <c r="AR193" s="365"/>
      <c r="AS193" s="365"/>
      <c r="AT193" s="366"/>
      <c r="AU193" s="396">
        <v>1</v>
      </c>
      <c r="AV193" s="397"/>
      <c r="AW193" s="397"/>
      <c r="AX193" s="481"/>
    </row>
    <row r="194" spans="1:50" ht="24.75" customHeight="1" x14ac:dyDescent="0.15">
      <c r="A194" s="370"/>
      <c r="B194" s="371"/>
      <c r="C194" s="371"/>
      <c r="D194" s="371"/>
      <c r="E194" s="371"/>
      <c r="F194" s="372"/>
      <c r="G194" s="411" t="s">
        <v>487</v>
      </c>
      <c r="H194" s="412"/>
      <c r="I194" s="412"/>
      <c r="J194" s="412"/>
      <c r="K194" s="413"/>
      <c r="L194" s="414" t="s">
        <v>563</v>
      </c>
      <c r="M194" s="415"/>
      <c r="N194" s="415"/>
      <c r="O194" s="415"/>
      <c r="P194" s="415"/>
      <c r="Q194" s="415"/>
      <c r="R194" s="415"/>
      <c r="S194" s="415"/>
      <c r="T194" s="415"/>
      <c r="U194" s="415"/>
      <c r="V194" s="415"/>
      <c r="W194" s="415"/>
      <c r="X194" s="416"/>
      <c r="Y194" s="417">
        <v>1</v>
      </c>
      <c r="Z194" s="418"/>
      <c r="AA194" s="418"/>
      <c r="AB194" s="419"/>
      <c r="AC194" s="411" t="s">
        <v>487</v>
      </c>
      <c r="AD194" s="412"/>
      <c r="AE194" s="412"/>
      <c r="AF194" s="412"/>
      <c r="AG194" s="413"/>
      <c r="AH194" s="414" t="s">
        <v>564</v>
      </c>
      <c r="AI194" s="415"/>
      <c r="AJ194" s="415"/>
      <c r="AK194" s="415"/>
      <c r="AL194" s="415"/>
      <c r="AM194" s="415"/>
      <c r="AN194" s="415"/>
      <c r="AO194" s="415"/>
      <c r="AP194" s="415"/>
      <c r="AQ194" s="415"/>
      <c r="AR194" s="415"/>
      <c r="AS194" s="415"/>
      <c r="AT194" s="416"/>
      <c r="AU194" s="417">
        <v>2</v>
      </c>
      <c r="AV194" s="418"/>
      <c r="AW194" s="418"/>
      <c r="AX194" s="564"/>
    </row>
    <row r="195" spans="1:50" ht="24.75" customHeight="1" x14ac:dyDescent="0.15">
      <c r="A195" s="370"/>
      <c r="B195" s="371"/>
      <c r="C195" s="371"/>
      <c r="D195" s="371"/>
      <c r="E195" s="371"/>
      <c r="F195" s="372"/>
      <c r="G195" s="411" t="s">
        <v>488</v>
      </c>
      <c r="H195" s="412"/>
      <c r="I195" s="412"/>
      <c r="J195" s="412"/>
      <c r="K195" s="413"/>
      <c r="L195" s="414" t="s">
        <v>575</v>
      </c>
      <c r="M195" s="415"/>
      <c r="N195" s="415"/>
      <c r="O195" s="415"/>
      <c r="P195" s="415"/>
      <c r="Q195" s="415"/>
      <c r="R195" s="415"/>
      <c r="S195" s="415"/>
      <c r="T195" s="415"/>
      <c r="U195" s="415"/>
      <c r="V195" s="415"/>
      <c r="W195" s="415"/>
      <c r="X195" s="416"/>
      <c r="Y195" s="417">
        <v>35</v>
      </c>
      <c r="Z195" s="418"/>
      <c r="AA195" s="418"/>
      <c r="AB195" s="419"/>
      <c r="AC195" s="411" t="s">
        <v>489</v>
      </c>
      <c r="AD195" s="412"/>
      <c r="AE195" s="412"/>
      <c r="AF195" s="412"/>
      <c r="AG195" s="413"/>
      <c r="AH195" s="414" t="s">
        <v>569</v>
      </c>
      <c r="AI195" s="415"/>
      <c r="AJ195" s="415"/>
      <c r="AK195" s="415"/>
      <c r="AL195" s="415"/>
      <c r="AM195" s="415"/>
      <c r="AN195" s="415"/>
      <c r="AO195" s="415"/>
      <c r="AP195" s="415"/>
      <c r="AQ195" s="415"/>
      <c r="AR195" s="415"/>
      <c r="AS195" s="415"/>
      <c r="AT195" s="416"/>
      <c r="AU195" s="417">
        <v>3</v>
      </c>
      <c r="AV195" s="418"/>
      <c r="AW195" s="418"/>
      <c r="AX195" s="564"/>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t="s">
        <v>488</v>
      </c>
      <c r="AD196" s="412"/>
      <c r="AE196" s="412"/>
      <c r="AF196" s="412"/>
      <c r="AG196" s="413"/>
      <c r="AH196" s="414" t="s">
        <v>573</v>
      </c>
      <c r="AI196" s="415"/>
      <c r="AJ196" s="415"/>
      <c r="AK196" s="415"/>
      <c r="AL196" s="415"/>
      <c r="AM196" s="415"/>
      <c r="AN196" s="415"/>
      <c r="AO196" s="415"/>
      <c r="AP196" s="415"/>
      <c r="AQ196" s="415"/>
      <c r="AR196" s="415"/>
      <c r="AS196" s="415"/>
      <c r="AT196" s="416"/>
      <c r="AU196" s="417">
        <v>4</v>
      </c>
      <c r="AV196" s="418"/>
      <c r="AW196" s="418"/>
      <c r="AX196" s="564"/>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66</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10</v>
      </c>
      <c r="AV203" s="569"/>
      <c r="AW203" s="569"/>
      <c r="AX203" s="571"/>
    </row>
    <row r="204" spans="1:50" ht="30" customHeight="1" x14ac:dyDescent="0.15">
      <c r="A204" s="370"/>
      <c r="B204" s="371"/>
      <c r="C204" s="371"/>
      <c r="D204" s="371"/>
      <c r="E204" s="371"/>
      <c r="F204" s="372"/>
      <c r="G204" s="376" t="s">
        <v>465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470</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531</v>
      </c>
      <c r="H206" s="362"/>
      <c r="I206" s="362"/>
      <c r="J206" s="362"/>
      <c r="K206" s="363"/>
      <c r="L206" s="364" t="s">
        <v>568</v>
      </c>
      <c r="M206" s="365"/>
      <c r="N206" s="365"/>
      <c r="O206" s="365"/>
      <c r="P206" s="365"/>
      <c r="Q206" s="365"/>
      <c r="R206" s="365"/>
      <c r="S206" s="365"/>
      <c r="T206" s="365"/>
      <c r="U206" s="365"/>
      <c r="V206" s="365"/>
      <c r="W206" s="365"/>
      <c r="X206" s="366"/>
      <c r="Y206" s="396">
        <v>4</v>
      </c>
      <c r="Z206" s="397"/>
      <c r="AA206" s="397"/>
      <c r="AB206" s="398"/>
      <c r="AC206" s="361" t="s">
        <v>532</v>
      </c>
      <c r="AD206" s="362"/>
      <c r="AE206" s="362"/>
      <c r="AF206" s="362"/>
      <c r="AG206" s="363"/>
      <c r="AH206" s="414" t="s">
        <v>563</v>
      </c>
      <c r="AI206" s="415"/>
      <c r="AJ206" s="415"/>
      <c r="AK206" s="415"/>
      <c r="AL206" s="415"/>
      <c r="AM206" s="415"/>
      <c r="AN206" s="415"/>
      <c r="AO206" s="415"/>
      <c r="AP206" s="415"/>
      <c r="AQ206" s="415"/>
      <c r="AR206" s="415"/>
      <c r="AS206" s="415"/>
      <c r="AT206" s="416"/>
      <c r="AU206" s="396">
        <v>4</v>
      </c>
      <c r="AV206" s="397"/>
      <c r="AW206" s="397"/>
      <c r="AX206" s="481"/>
    </row>
    <row r="207" spans="1:50" ht="24.75" customHeight="1" x14ac:dyDescent="0.15">
      <c r="A207" s="370"/>
      <c r="B207" s="371"/>
      <c r="C207" s="371"/>
      <c r="D207" s="371"/>
      <c r="E207" s="371"/>
      <c r="F207" s="372"/>
      <c r="G207" s="411" t="s">
        <v>532</v>
      </c>
      <c r="H207" s="412"/>
      <c r="I207" s="412"/>
      <c r="J207" s="412"/>
      <c r="K207" s="413"/>
      <c r="L207" s="414" t="s">
        <v>563</v>
      </c>
      <c r="M207" s="415"/>
      <c r="N207" s="415"/>
      <c r="O207" s="415"/>
      <c r="P207" s="415"/>
      <c r="Q207" s="415"/>
      <c r="R207" s="415"/>
      <c r="S207" s="415"/>
      <c r="T207" s="415"/>
      <c r="U207" s="415"/>
      <c r="V207" s="415"/>
      <c r="W207" s="415"/>
      <c r="X207" s="416"/>
      <c r="Y207" s="417">
        <v>13</v>
      </c>
      <c r="Z207" s="418"/>
      <c r="AA207" s="418"/>
      <c r="AB207" s="419"/>
      <c r="AC207" s="411" t="s">
        <v>534</v>
      </c>
      <c r="AD207" s="412"/>
      <c r="AE207" s="412"/>
      <c r="AF207" s="412"/>
      <c r="AG207" s="413"/>
      <c r="AH207" s="414" t="s">
        <v>565</v>
      </c>
      <c r="AI207" s="415"/>
      <c r="AJ207" s="415"/>
      <c r="AK207" s="415"/>
      <c r="AL207" s="415"/>
      <c r="AM207" s="415"/>
      <c r="AN207" s="415"/>
      <c r="AO207" s="415"/>
      <c r="AP207" s="415"/>
      <c r="AQ207" s="415"/>
      <c r="AR207" s="415"/>
      <c r="AS207" s="415"/>
      <c r="AT207" s="416"/>
      <c r="AU207" s="417">
        <v>3</v>
      </c>
      <c r="AV207" s="418"/>
      <c r="AW207" s="418"/>
      <c r="AX207" s="564"/>
    </row>
    <row r="208" spans="1:50" ht="24.75" customHeight="1" x14ac:dyDescent="0.15">
      <c r="A208" s="370"/>
      <c r="B208" s="371"/>
      <c r="C208" s="371"/>
      <c r="D208" s="371"/>
      <c r="E208" s="371"/>
      <c r="F208" s="372"/>
      <c r="G208" s="411" t="s">
        <v>533</v>
      </c>
      <c r="H208" s="412"/>
      <c r="I208" s="412"/>
      <c r="J208" s="412"/>
      <c r="K208" s="413"/>
      <c r="L208" s="414" t="s">
        <v>573</v>
      </c>
      <c r="M208" s="415"/>
      <c r="N208" s="415"/>
      <c r="O208" s="415"/>
      <c r="P208" s="415"/>
      <c r="Q208" s="415"/>
      <c r="R208" s="415"/>
      <c r="S208" s="415"/>
      <c r="T208" s="415"/>
      <c r="U208" s="415"/>
      <c r="V208" s="415"/>
      <c r="W208" s="415"/>
      <c r="X208" s="416"/>
      <c r="Y208" s="417">
        <v>9</v>
      </c>
      <c r="Z208" s="418"/>
      <c r="AA208" s="418"/>
      <c r="AB208" s="419"/>
      <c r="AC208" s="411" t="s">
        <v>533</v>
      </c>
      <c r="AD208" s="412"/>
      <c r="AE208" s="412"/>
      <c r="AF208" s="412"/>
      <c r="AG208" s="413"/>
      <c r="AH208" s="414" t="s">
        <v>573</v>
      </c>
      <c r="AI208" s="415"/>
      <c r="AJ208" s="415"/>
      <c r="AK208" s="415"/>
      <c r="AL208" s="415"/>
      <c r="AM208" s="415"/>
      <c r="AN208" s="415"/>
      <c r="AO208" s="415"/>
      <c r="AP208" s="415"/>
      <c r="AQ208" s="415"/>
      <c r="AR208" s="415"/>
      <c r="AS208" s="415"/>
      <c r="AT208" s="416"/>
      <c r="AU208" s="417">
        <v>2</v>
      </c>
      <c r="AV208" s="418"/>
      <c r="AW208" s="418"/>
      <c r="AX208" s="564"/>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26</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9</v>
      </c>
      <c r="AV216" s="569"/>
      <c r="AW216" s="569"/>
      <c r="AX216" s="571"/>
    </row>
    <row r="217" spans="1:50" ht="30" customHeight="1" x14ac:dyDescent="0.15">
      <c r="A217" s="370"/>
      <c r="B217" s="371"/>
      <c r="C217" s="371"/>
      <c r="D217" s="371"/>
      <c r="E217" s="371"/>
      <c r="F217" s="372"/>
      <c r="G217" s="376" t="s">
        <v>466</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471</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t="s">
        <v>555</v>
      </c>
      <c r="H219" s="362"/>
      <c r="I219" s="362"/>
      <c r="J219" s="362"/>
      <c r="K219" s="363"/>
      <c r="L219" s="364" t="s">
        <v>568</v>
      </c>
      <c r="M219" s="365"/>
      <c r="N219" s="365"/>
      <c r="O219" s="365"/>
      <c r="P219" s="365"/>
      <c r="Q219" s="365"/>
      <c r="R219" s="365"/>
      <c r="S219" s="365"/>
      <c r="T219" s="365"/>
      <c r="U219" s="365"/>
      <c r="V219" s="365"/>
      <c r="W219" s="365"/>
      <c r="X219" s="366"/>
      <c r="Y219" s="396">
        <v>33</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v>8</v>
      </c>
      <c r="AV219" s="397"/>
      <c r="AW219" s="397"/>
      <c r="AX219" s="481"/>
    </row>
    <row r="220" spans="1:50" ht="24.75" customHeight="1" x14ac:dyDescent="0.15">
      <c r="A220" s="370"/>
      <c r="B220" s="371"/>
      <c r="C220" s="371"/>
      <c r="D220" s="371"/>
      <c r="E220" s="371"/>
      <c r="F220" s="372"/>
      <c r="G220" s="411" t="s">
        <v>556</v>
      </c>
      <c r="H220" s="412"/>
      <c r="I220" s="412"/>
      <c r="J220" s="412"/>
      <c r="K220" s="413"/>
      <c r="L220" s="414" t="s">
        <v>570</v>
      </c>
      <c r="M220" s="415"/>
      <c r="N220" s="415"/>
      <c r="O220" s="415"/>
      <c r="P220" s="415"/>
      <c r="Q220" s="415"/>
      <c r="R220" s="415"/>
      <c r="S220" s="415"/>
      <c r="T220" s="415"/>
      <c r="U220" s="415"/>
      <c r="V220" s="415"/>
      <c r="W220" s="415"/>
      <c r="X220" s="416"/>
      <c r="Y220" s="417">
        <v>1</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370"/>
      <c r="B221" s="371"/>
      <c r="C221" s="371"/>
      <c r="D221" s="371"/>
      <c r="E221" s="371"/>
      <c r="F221" s="372"/>
      <c r="G221" s="411" t="s">
        <v>557</v>
      </c>
      <c r="H221" s="412"/>
      <c r="I221" s="412"/>
      <c r="J221" s="412"/>
      <c r="K221" s="413"/>
      <c r="L221" s="414" t="s">
        <v>576</v>
      </c>
      <c r="M221" s="415"/>
      <c r="N221" s="415"/>
      <c r="O221" s="415"/>
      <c r="P221" s="415"/>
      <c r="Q221" s="415"/>
      <c r="R221" s="415"/>
      <c r="S221" s="415"/>
      <c r="T221" s="415"/>
      <c r="U221" s="415"/>
      <c r="V221" s="415"/>
      <c r="W221" s="415"/>
      <c r="X221" s="416"/>
      <c r="Y221" s="417">
        <v>5</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39</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8</v>
      </c>
      <c r="AV229" s="569"/>
      <c r="AW229" s="569"/>
      <c r="AX229" s="571"/>
    </row>
    <row r="230" spans="1:50" ht="22.5" customHeight="1" thickBot="1" x14ac:dyDescent="0.2">
      <c r="A230" s="572" t="s">
        <v>320</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7" t="s">
        <v>490</v>
      </c>
      <c r="D236" s="576"/>
      <c r="E236" s="576"/>
      <c r="F236" s="576"/>
      <c r="G236" s="576"/>
      <c r="H236" s="576"/>
      <c r="I236" s="576"/>
      <c r="J236" s="576"/>
      <c r="K236" s="576"/>
      <c r="L236" s="576"/>
      <c r="M236" s="577" t="s">
        <v>491</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62</v>
      </c>
      <c r="AL236" s="579"/>
      <c r="AM236" s="579"/>
      <c r="AN236" s="579"/>
      <c r="AO236" s="579"/>
      <c r="AP236" s="580"/>
      <c r="AQ236" s="577" t="s">
        <v>538</v>
      </c>
      <c r="AR236" s="576"/>
      <c r="AS236" s="576"/>
      <c r="AT236" s="576"/>
      <c r="AU236" s="578" t="s">
        <v>566</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393</v>
      </c>
      <c r="D268" s="241"/>
      <c r="E268" s="241"/>
      <c r="F268" s="241"/>
      <c r="G268" s="241"/>
      <c r="H268" s="241"/>
      <c r="I268" s="241"/>
      <c r="J268" s="241"/>
      <c r="K268" s="241"/>
      <c r="L268" s="241"/>
      <c r="M268" s="241" t="s">
        <v>394</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395</v>
      </c>
      <c r="AL268" s="241"/>
      <c r="AM268" s="241"/>
      <c r="AN268" s="241"/>
      <c r="AO268" s="241"/>
      <c r="AP268" s="241"/>
      <c r="AQ268" s="241" t="s">
        <v>23</v>
      </c>
      <c r="AR268" s="241"/>
      <c r="AS268" s="241"/>
      <c r="AT268" s="241"/>
      <c r="AU268" s="92" t="s">
        <v>24</v>
      </c>
      <c r="AV268" s="93"/>
      <c r="AW268" s="93"/>
      <c r="AX268" s="582"/>
    </row>
    <row r="269" spans="1:50" ht="37.5" customHeight="1" x14ac:dyDescent="0.15">
      <c r="A269" s="575">
        <v>1</v>
      </c>
      <c r="B269" s="575">
        <v>1</v>
      </c>
      <c r="C269" s="577" t="s">
        <v>492</v>
      </c>
      <c r="D269" s="576"/>
      <c r="E269" s="576"/>
      <c r="F269" s="576"/>
      <c r="G269" s="576"/>
      <c r="H269" s="576"/>
      <c r="I269" s="576"/>
      <c r="J269" s="576"/>
      <c r="K269" s="576"/>
      <c r="L269" s="576"/>
      <c r="M269" s="577" t="s">
        <v>493</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66</v>
      </c>
      <c r="AL269" s="579"/>
      <c r="AM269" s="579"/>
      <c r="AN269" s="579"/>
      <c r="AO269" s="579"/>
      <c r="AP269" s="580"/>
      <c r="AQ269" s="577">
        <v>1</v>
      </c>
      <c r="AR269" s="576"/>
      <c r="AS269" s="576"/>
      <c r="AT269" s="576"/>
      <c r="AU269" s="578">
        <v>99</v>
      </c>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300" spans="1:50" x14ac:dyDescent="0.15">
      <c r="A300" s="9"/>
      <c r="B300" s="70" t="s">
        <v>396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393</v>
      </c>
      <c r="D301" s="241"/>
      <c r="E301" s="241"/>
      <c r="F301" s="241"/>
      <c r="G301" s="241"/>
      <c r="H301" s="241"/>
      <c r="I301" s="241"/>
      <c r="J301" s="241"/>
      <c r="K301" s="241"/>
      <c r="L301" s="241"/>
      <c r="M301" s="241" t="s">
        <v>394</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395</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7" t="s">
        <v>494</v>
      </c>
      <c r="D302" s="576"/>
      <c r="E302" s="576"/>
      <c r="F302" s="576"/>
      <c r="G302" s="576"/>
      <c r="H302" s="576"/>
      <c r="I302" s="576"/>
      <c r="J302" s="576"/>
      <c r="K302" s="576"/>
      <c r="L302" s="576"/>
      <c r="M302" s="577" t="s">
        <v>495</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v>26</v>
      </c>
      <c r="AL302" s="579"/>
      <c r="AM302" s="579"/>
      <c r="AN302" s="579"/>
      <c r="AO302" s="579"/>
      <c r="AP302" s="580"/>
      <c r="AQ302" s="577">
        <v>1</v>
      </c>
      <c r="AR302" s="576"/>
      <c r="AS302" s="576"/>
      <c r="AT302" s="576"/>
      <c r="AU302" s="578">
        <v>98</v>
      </c>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3" spans="1:50" x14ac:dyDescent="0.15">
      <c r="A333" s="9"/>
      <c r="B333" s="70" t="s">
        <v>397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1" t="s">
        <v>393</v>
      </c>
      <c r="D334" s="241"/>
      <c r="E334" s="241"/>
      <c r="F334" s="241"/>
      <c r="G334" s="241"/>
      <c r="H334" s="241"/>
      <c r="I334" s="241"/>
      <c r="J334" s="241"/>
      <c r="K334" s="241"/>
      <c r="L334" s="241"/>
      <c r="M334" s="241" t="s">
        <v>394</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395</v>
      </c>
      <c r="AL334" s="241"/>
      <c r="AM334" s="241"/>
      <c r="AN334" s="241"/>
      <c r="AO334" s="241"/>
      <c r="AP334" s="241"/>
      <c r="AQ334" s="241" t="s">
        <v>23</v>
      </c>
      <c r="AR334" s="241"/>
      <c r="AS334" s="241"/>
      <c r="AT334" s="241"/>
      <c r="AU334" s="92" t="s">
        <v>24</v>
      </c>
      <c r="AV334" s="93"/>
      <c r="AW334" s="93"/>
      <c r="AX334" s="582"/>
    </row>
    <row r="335" spans="1:50" ht="37.5" customHeight="1" x14ac:dyDescent="0.15">
      <c r="A335" s="575">
        <v>1</v>
      </c>
      <c r="B335" s="575">
        <v>1</v>
      </c>
      <c r="C335" s="577" t="s">
        <v>496</v>
      </c>
      <c r="D335" s="576"/>
      <c r="E335" s="576"/>
      <c r="F335" s="576"/>
      <c r="G335" s="576"/>
      <c r="H335" s="576"/>
      <c r="I335" s="576"/>
      <c r="J335" s="576"/>
      <c r="K335" s="576"/>
      <c r="L335" s="576"/>
      <c r="M335" s="577" t="s">
        <v>497</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v>39</v>
      </c>
      <c r="AL335" s="579"/>
      <c r="AM335" s="579"/>
      <c r="AN335" s="579"/>
      <c r="AO335" s="579"/>
      <c r="AP335" s="580"/>
      <c r="AQ335" s="577">
        <v>1</v>
      </c>
      <c r="AR335" s="576"/>
      <c r="AS335" s="576"/>
      <c r="AT335" s="576"/>
      <c r="AU335" s="578">
        <v>77</v>
      </c>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6" spans="1:50" x14ac:dyDescent="0.15">
      <c r="A366" s="9"/>
      <c r="B366" s="70" t="s">
        <v>398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1" t="s">
        <v>393</v>
      </c>
      <c r="D367" s="241"/>
      <c r="E367" s="241"/>
      <c r="F367" s="241"/>
      <c r="G367" s="241"/>
      <c r="H367" s="241"/>
      <c r="I367" s="241"/>
      <c r="J367" s="241"/>
      <c r="K367" s="241"/>
      <c r="L367" s="241"/>
      <c r="M367" s="241" t="s">
        <v>394</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395</v>
      </c>
      <c r="AL367" s="241"/>
      <c r="AM367" s="241"/>
      <c r="AN367" s="241"/>
      <c r="AO367" s="241"/>
      <c r="AP367" s="241"/>
      <c r="AQ367" s="241" t="s">
        <v>23</v>
      </c>
      <c r="AR367" s="241"/>
      <c r="AS367" s="241"/>
      <c r="AT367" s="241"/>
      <c r="AU367" s="92" t="s">
        <v>24</v>
      </c>
      <c r="AV367" s="93"/>
      <c r="AW367" s="93"/>
      <c r="AX367" s="582"/>
    </row>
    <row r="368" spans="1:50" ht="24" customHeight="1" x14ac:dyDescent="0.15">
      <c r="A368" s="575">
        <v>1</v>
      </c>
      <c r="B368" s="575">
        <v>1</v>
      </c>
      <c r="C368" s="577" t="s">
        <v>498</v>
      </c>
      <c r="D368" s="576"/>
      <c r="E368" s="576"/>
      <c r="F368" s="576"/>
      <c r="G368" s="576"/>
      <c r="H368" s="576"/>
      <c r="I368" s="576"/>
      <c r="J368" s="576"/>
      <c r="K368" s="576"/>
      <c r="L368" s="576"/>
      <c r="M368" s="577" t="s">
        <v>499</v>
      </c>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v>32</v>
      </c>
      <c r="AL368" s="579"/>
      <c r="AM368" s="579"/>
      <c r="AN368" s="579"/>
      <c r="AO368" s="579"/>
      <c r="AP368" s="580"/>
      <c r="AQ368" s="577">
        <v>1</v>
      </c>
      <c r="AR368" s="576"/>
      <c r="AS368" s="576"/>
      <c r="AT368" s="576"/>
      <c r="AU368" s="578">
        <v>99</v>
      </c>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9" spans="1:50" x14ac:dyDescent="0.15">
      <c r="A399" s="9"/>
      <c r="B399" s="70" t="s">
        <v>399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1" t="s">
        <v>393</v>
      </c>
      <c r="D400" s="241"/>
      <c r="E400" s="241"/>
      <c r="F400" s="241"/>
      <c r="G400" s="241"/>
      <c r="H400" s="241"/>
      <c r="I400" s="241"/>
      <c r="J400" s="241"/>
      <c r="K400" s="241"/>
      <c r="L400" s="241"/>
      <c r="M400" s="241" t="s">
        <v>394</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395</v>
      </c>
      <c r="AL400" s="241"/>
      <c r="AM400" s="241"/>
      <c r="AN400" s="241"/>
      <c r="AO400" s="241"/>
      <c r="AP400" s="241"/>
      <c r="AQ400" s="241" t="s">
        <v>23</v>
      </c>
      <c r="AR400" s="241"/>
      <c r="AS400" s="241"/>
      <c r="AT400" s="241"/>
      <c r="AU400" s="92" t="s">
        <v>24</v>
      </c>
      <c r="AV400" s="93"/>
      <c r="AW400" s="93"/>
      <c r="AX400" s="582"/>
    </row>
    <row r="401" spans="1:50" ht="24" customHeight="1" x14ac:dyDescent="0.15">
      <c r="A401" s="575">
        <v>1</v>
      </c>
      <c r="B401" s="575">
        <v>1</v>
      </c>
      <c r="C401" s="577" t="s">
        <v>500</v>
      </c>
      <c r="D401" s="576"/>
      <c r="E401" s="576"/>
      <c r="F401" s="576"/>
      <c r="G401" s="576"/>
      <c r="H401" s="576"/>
      <c r="I401" s="576"/>
      <c r="J401" s="576"/>
      <c r="K401" s="576"/>
      <c r="L401" s="576"/>
      <c r="M401" s="577" t="s">
        <v>501</v>
      </c>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v>10</v>
      </c>
      <c r="AL401" s="579"/>
      <c r="AM401" s="579"/>
      <c r="AN401" s="579"/>
      <c r="AO401" s="579"/>
      <c r="AP401" s="580"/>
      <c r="AQ401" s="577" t="s">
        <v>538</v>
      </c>
      <c r="AR401" s="576"/>
      <c r="AS401" s="576"/>
      <c r="AT401" s="576"/>
      <c r="AU401" s="578" t="s">
        <v>567</v>
      </c>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2" spans="1:50" x14ac:dyDescent="0.15">
      <c r="A432" s="9"/>
      <c r="B432" s="70" t="s">
        <v>400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5"/>
      <c r="B433" s="575"/>
      <c r="C433" s="241" t="s">
        <v>393</v>
      </c>
      <c r="D433" s="241"/>
      <c r="E433" s="241"/>
      <c r="F433" s="241"/>
      <c r="G433" s="241"/>
      <c r="H433" s="241"/>
      <c r="I433" s="241"/>
      <c r="J433" s="241"/>
      <c r="K433" s="241"/>
      <c r="L433" s="241"/>
      <c r="M433" s="241" t="s">
        <v>394</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395</v>
      </c>
      <c r="AL433" s="241"/>
      <c r="AM433" s="241"/>
      <c r="AN433" s="241"/>
      <c r="AO433" s="241"/>
      <c r="AP433" s="241"/>
      <c r="AQ433" s="241" t="s">
        <v>23</v>
      </c>
      <c r="AR433" s="241"/>
      <c r="AS433" s="241"/>
      <c r="AT433" s="241"/>
      <c r="AU433" s="92" t="s">
        <v>24</v>
      </c>
      <c r="AV433" s="93"/>
      <c r="AW433" s="93"/>
      <c r="AX433" s="582"/>
    </row>
    <row r="434" spans="1:50" ht="40.5" customHeight="1" x14ac:dyDescent="0.15">
      <c r="A434" s="575">
        <v>1</v>
      </c>
      <c r="B434" s="575">
        <v>1</v>
      </c>
      <c r="C434" s="577" t="s">
        <v>502</v>
      </c>
      <c r="D434" s="576"/>
      <c r="E434" s="576"/>
      <c r="F434" s="576"/>
      <c r="G434" s="576"/>
      <c r="H434" s="576"/>
      <c r="I434" s="576"/>
      <c r="J434" s="576"/>
      <c r="K434" s="576"/>
      <c r="L434" s="576"/>
      <c r="M434" s="577" t="s">
        <v>503</v>
      </c>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v>9</v>
      </c>
      <c r="AL434" s="579"/>
      <c r="AM434" s="579"/>
      <c r="AN434" s="579"/>
      <c r="AO434" s="579"/>
      <c r="AP434" s="580"/>
      <c r="AQ434" s="577">
        <v>1</v>
      </c>
      <c r="AR434" s="576"/>
      <c r="AS434" s="576"/>
      <c r="AT434" s="576"/>
      <c r="AU434" s="578">
        <v>87</v>
      </c>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5" spans="1:50" x14ac:dyDescent="0.15">
      <c r="A465" s="9"/>
      <c r="B465" s="70" t="s">
        <v>401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5"/>
      <c r="B466" s="575"/>
      <c r="C466" s="241" t="s">
        <v>393</v>
      </c>
      <c r="D466" s="241"/>
      <c r="E466" s="241"/>
      <c r="F466" s="241"/>
      <c r="G466" s="241"/>
      <c r="H466" s="241"/>
      <c r="I466" s="241"/>
      <c r="J466" s="241"/>
      <c r="K466" s="241"/>
      <c r="L466" s="241"/>
      <c r="M466" s="241" t="s">
        <v>394</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395</v>
      </c>
      <c r="AL466" s="241"/>
      <c r="AM466" s="241"/>
      <c r="AN466" s="241"/>
      <c r="AO466" s="241"/>
      <c r="AP466" s="241"/>
      <c r="AQ466" s="241" t="s">
        <v>23</v>
      </c>
      <c r="AR466" s="241"/>
      <c r="AS466" s="241"/>
      <c r="AT466" s="241"/>
      <c r="AU466" s="92" t="s">
        <v>24</v>
      </c>
      <c r="AV466" s="93"/>
      <c r="AW466" s="93"/>
      <c r="AX466" s="582"/>
    </row>
    <row r="467" spans="1:50" ht="24" customHeight="1" x14ac:dyDescent="0.15">
      <c r="A467" s="575">
        <v>1</v>
      </c>
      <c r="B467" s="575">
        <v>1</v>
      </c>
      <c r="C467" s="577" t="s">
        <v>504</v>
      </c>
      <c r="D467" s="576"/>
      <c r="E467" s="576"/>
      <c r="F467" s="576"/>
      <c r="G467" s="576"/>
      <c r="H467" s="576"/>
      <c r="I467" s="576"/>
      <c r="J467" s="576"/>
      <c r="K467" s="576"/>
      <c r="L467" s="576"/>
      <c r="M467" s="577" t="s">
        <v>505</v>
      </c>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v>8</v>
      </c>
      <c r="AL467" s="579"/>
      <c r="AM467" s="579"/>
      <c r="AN467" s="579"/>
      <c r="AO467" s="579"/>
      <c r="AP467" s="580"/>
      <c r="AQ467" s="577">
        <v>1</v>
      </c>
      <c r="AR467" s="576"/>
      <c r="AS467" s="576"/>
      <c r="AT467" s="576"/>
      <c r="AU467" s="578">
        <v>99</v>
      </c>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27" priority="555">
      <formula>IF(RIGHT(TEXT(P14,"0.#"),1)=".",FALSE,TRUE)</formula>
    </cfRule>
    <cfRule type="expression" dxfId="926" priority="556">
      <formula>IF(RIGHT(TEXT(P14,"0.#"),1)=".",TRUE,FALSE)</formula>
    </cfRule>
  </conditionalFormatting>
  <conditionalFormatting sqref="AE23:AI23">
    <cfRule type="expression" dxfId="925" priority="545">
      <formula>IF(RIGHT(TEXT(AE23,"0.#"),1)=".",FALSE,TRUE)</formula>
    </cfRule>
    <cfRule type="expression" dxfId="924" priority="546">
      <formula>IF(RIGHT(TEXT(AE23,"0.#"),1)=".",TRUE,FALSE)</formula>
    </cfRule>
  </conditionalFormatting>
  <conditionalFormatting sqref="AE69:AX69">
    <cfRule type="expression" dxfId="923" priority="477">
      <formula>IF(RIGHT(TEXT(AE69,"0.#"),1)=".",FALSE,TRUE)</formula>
    </cfRule>
    <cfRule type="expression" dxfId="922" priority="478">
      <formula>IF(RIGHT(TEXT(AE69,"0.#"),1)=".",TRUE,FALSE)</formula>
    </cfRule>
  </conditionalFormatting>
  <conditionalFormatting sqref="AE83:AI83">
    <cfRule type="expression" dxfId="921" priority="459">
      <formula>IF(RIGHT(TEXT(AE83,"0.#"),1)=".",FALSE,TRUE)</formula>
    </cfRule>
    <cfRule type="expression" dxfId="920" priority="460">
      <formula>IF(RIGHT(TEXT(AE83,"0.#"),1)=".",TRUE,FALSE)</formula>
    </cfRule>
  </conditionalFormatting>
  <conditionalFormatting sqref="AJ83:AX83">
    <cfRule type="expression" dxfId="919" priority="457">
      <formula>IF(RIGHT(TEXT(AJ83,"0.#"),1)=".",FALSE,TRUE)</formula>
    </cfRule>
    <cfRule type="expression" dxfId="918" priority="458">
      <formula>IF(RIGHT(TEXT(AJ83,"0.#"),1)=".",TRUE,FALSE)</formula>
    </cfRule>
  </conditionalFormatting>
  <conditionalFormatting sqref="L99">
    <cfRule type="expression" dxfId="917" priority="437">
      <formula>IF(RIGHT(TEXT(L99,"0.#"),1)=".",FALSE,TRUE)</formula>
    </cfRule>
    <cfRule type="expression" dxfId="916" priority="438">
      <formula>IF(RIGHT(TEXT(L99,"0.#"),1)=".",TRUE,FALSE)</formula>
    </cfRule>
  </conditionalFormatting>
  <conditionalFormatting sqref="L104">
    <cfRule type="expression" dxfId="915" priority="435">
      <formula>IF(RIGHT(TEXT(L104,"0.#"),1)=".",FALSE,TRUE)</formula>
    </cfRule>
    <cfRule type="expression" dxfId="914" priority="436">
      <formula>IF(RIGHT(TEXT(L104,"0.#"),1)=".",TRUE,FALSE)</formula>
    </cfRule>
  </conditionalFormatting>
  <conditionalFormatting sqref="R104">
    <cfRule type="expression" dxfId="913" priority="433">
      <formula>IF(RIGHT(TEXT(R104,"0.#"),1)=".",FALSE,TRUE)</formula>
    </cfRule>
    <cfRule type="expression" dxfId="912" priority="434">
      <formula>IF(RIGHT(TEXT(R104,"0.#"),1)=".",TRUE,FALSE)</formula>
    </cfRule>
  </conditionalFormatting>
  <conditionalFormatting sqref="P18:AX18">
    <cfRule type="expression" dxfId="911" priority="431">
      <formula>IF(RIGHT(TEXT(P18,"0.#"),1)=".",FALSE,TRUE)</formula>
    </cfRule>
    <cfRule type="expression" dxfId="910" priority="432">
      <formula>IF(RIGHT(TEXT(P18,"0.#"),1)=".",TRUE,FALSE)</formula>
    </cfRule>
  </conditionalFormatting>
  <conditionalFormatting sqref="Y181">
    <cfRule type="expression" dxfId="909" priority="427">
      <formula>IF(RIGHT(TEXT(Y181,"0.#"),1)=".",FALSE,TRUE)</formula>
    </cfRule>
    <cfRule type="expression" dxfId="908" priority="428">
      <formula>IF(RIGHT(TEXT(Y181,"0.#"),1)=".",TRUE,FALSE)</formula>
    </cfRule>
  </conditionalFormatting>
  <conditionalFormatting sqref="Y190">
    <cfRule type="expression" dxfId="907" priority="423">
      <formula>IF(RIGHT(TEXT(Y190,"0.#"),1)=".",FALSE,TRUE)</formula>
    </cfRule>
    <cfRule type="expression" dxfId="906" priority="424">
      <formula>IF(RIGHT(TEXT(Y190,"0.#"),1)=".",TRUE,FALSE)</formula>
    </cfRule>
  </conditionalFormatting>
  <conditionalFormatting sqref="AK236">
    <cfRule type="expression" dxfId="905" priority="345">
      <formula>IF(RIGHT(TEXT(AK236,"0.#"),1)=".",FALSE,TRUE)</formula>
    </cfRule>
    <cfRule type="expression" dxfId="904" priority="346">
      <formula>IF(RIGHT(TEXT(AK236,"0.#"),1)=".",TRUE,FALSE)</formula>
    </cfRule>
  </conditionalFormatting>
  <conditionalFormatting sqref="AE54:AI54">
    <cfRule type="expression" dxfId="903" priority="295">
      <formula>IF(RIGHT(TEXT(AE54,"0.#"),1)=".",FALSE,TRUE)</formula>
    </cfRule>
    <cfRule type="expression" dxfId="902" priority="296">
      <formula>IF(RIGHT(TEXT(AE54,"0.#"),1)=".",TRUE,FALSE)</formula>
    </cfRule>
  </conditionalFormatting>
  <conditionalFormatting sqref="P16:AQ17 P15:AX15 P13:AX13">
    <cfRule type="expression" dxfId="901" priority="253">
      <formula>IF(RIGHT(TEXT(P13,"0.#"),1)=".",FALSE,TRUE)</formula>
    </cfRule>
    <cfRule type="expression" dxfId="900" priority="254">
      <formula>IF(RIGHT(TEXT(P13,"0.#"),1)=".",TRUE,FALSE)</formula>
    </cfRule>
  </conditionalFormatting>
  <conditionalFormatting sqref="P19:AJ19">
    <cfRule type="expression" dxfId="899" priority="251">
      <formula>IF(RIGHT(TEXT(P19,"0.#"),1)=".",FALSE,TRUE)</formula>
    </cfRule>
    <cfRule type="expression" dxfId="898" priority="252">
      <formula>IF(RIGHT(TEXT(P19,"0.#"),1)=".",TRUE,FALSE)</formula>
    </cfRule>
  </conditionalFormatting>
  <conditionalFormatting sqref="AE55:AX55 AJ54:AS54">
    <cfRule type="expression" dxfId="897" priority="247">
      <formula>IF(RIGHT(TEXT(AE54,"0.#"),1)=".",FALSE,TRUE)</formula>
    </cfRule>
    <cfRule type="expression" dxfId="896" priority="248">
      <formula>IF(RIGHT(TEXT(AE54,"0.#"),1)=".",TRUE,FALSE)</formula>
    </cfRule>
  </conditionalFormatting>
  <conditionalFormatting sqref="AE68:AS68">
    <cfRule type="expression" dxfId="895" priority="243">
      <formula>IF(RIGHT(TEXT(AE68,"0.#"),1)=".",FALSE,TRUE)</formula>
    </cfRule>
    <cfRule type="expression" dxfId="894" priority="244">
      <formula>IF(RIGHT(TEXT(AE68,"0.#"),1)=".",TRUE,FALSE)</formula>
    </cfRule>
  </conditionalFormatting>
  <conditionalFormatting sqref="AE95:AI95 AE92:AI92 AE86:AI86">
    <cfRule type="expression" dxfId="893" priority="241">
      <formula>IF(RIGHT(TEXT(AE86,"0.#"),1)=".",FALSE,TRUE)</formula>
    </cfRule>
    <cfRule type="expression" dxfId="892" priority="242">
      <formula>IF(RIGHT(TEXT(AE86,"0.#"),1)=".",TRUE,FALSE)</formula>
    </cfRule>
  </conditionalFormatting>
  <conditionalFormatting sqref="AJ95:AX95 AJ92:AX92 AO89:AX89 AJ86:AX86">
    <cfRule type="expression" dxfId="891" priority="239">
      <formula>IF(RIGHT(TEXT(AJ86,"0.#"),1)=".",FALSE,TRUE)</formula>
    </cfRule>
    <cfRule type="expression" dxfId="890" priority="240">
      <formula>IF(RIGHT(TEXT(AJ86,"0.#"),1)=".",TRUE,FALSE)</formula>
    </cfRule>
  </conditionalFormatting>
  <conditionalFormatting sqref="L100:L103 L98">
    <cfRule type="expression" dxfId="889" priority="237">
      <formula>IF(RIGHT(TEXT(L98,"0.#"),1)=".",FALSE,TRUE)</formula>
    </cfRule>
    <cfRule type="expression" dxfId="888" priority="238">
      <formula>IF(RIGHT(TEXT(L98,"0.#"),1)=".",TRUE,FALSE)</formula>
    </cfRule>
  </conditionalFormatting>
  <conditionalFormatting sqref="R98">
    <cfRule type="expression" dxfId="887" priority="233">
      <formula>IF(RIGHT(TEXT(R98,"0.#"),1)=".",FALSE,TRUE)</formula>
    </cfRule>
    <cfRule type="expression" dxfId="886" priority="234">
      <formula>IF(RIGHT(TEXT(R98,"0.#"),1)=".",TRUE,FALSE)</formula>
    </cfRule>
  </conditionalFormatting>
  <conditionalFormatting sqref="R99:R103">
    <cfRule type="expression" dxfId="885" priority="231">
      <formula>IF(RIGHT(TEXT(R99,"0.#"),1)=".",FALSE,TRUE)</formula>
    </cfRule>
    <cfRule type="expression" dxfId="884" priority="232">
      <formula>IF(RIGHT(TEXT(R99,"0.#"),1)=".",TRUE,FALSE)</formula>
    </cfRule>
  </conditionalFormatting>
  <conditionalFormatting sqref="Y182:Y189 Y180">
    <cfRule type="expression" dxfId="883" priority="229">
      <formula>IF(RIGHT(TEXT(Y180,"0.#"),1)=".",FALSE,TRUE)</formula>
    </cfRule>
    <cfRule type="expression" dxfId="882" priority="230">
      <formula>IF(RIGHT(TEXT(Y180,"0.#"),1)=".",TRUE,FALSE)</formula>
    </cfRule>
  </conditionalFormatting>
  <conditionalFormatting sqref="AU181">
    <cfRule type="expression" dxfId="881" priority="227">
      <formula>IF(RIGHT(TEXT(AU181,"0.#"),1)=".",FALSE,TRUE)</formula>
    </cfRule>
    <cfRule type="expression" dxfId="880" priority="228">
      <formula>IF(RIGHT(TEXT(AU181,"0.#"),1)=".",TRUE,FALSE)</formula>
    </cfRule>
  </conditionalFormatting>
  <conditionalFormatting sqref="AU190">
    <cfRule type="expression" dxfId="879" priority="225">
      <formula>IF(RIGHT(TEXT(AU190,"0.#"),1)=".",FALSE,TRUE)</formula>
    </cfRule>
    <cfRule type="expression" dxfId="878" priority="226">
      <formula>IF(RIGHT(TEXT(AU190,"0.#"),1)=".",TRUE,FALSE)</formula>
    </cfRule>
  </conditionalFormatting>
  <conditionalFormatting sqref="AU182:AU189 AU180">
    <cfRule type="expression" dxfId="877" priority="223">
      <formula>IF(RIGHT(TEXT(AU180,"0.#"),1)=".",FALSE,TRUE)</formula>
    </cfRule>
    <cfRule type="expression" dxfId="876" priority="224">
      <formula>IF(RIGHT(TEXT(AU180,"0.#"),1)=".",TRUE,FALSE)</formula>
    </cfRule>
  </conditionalFormatting>
  <conditionalFormatting sqref="Y220 Y207 Y194">
    <cfRule type="expression" dxfId="875" priority="209">
      <formula>IF(RIGHT(TEXT(Y194,"0.#"),1)=".",FALSE,TRUE)</formula>
    </cfRule>
    <cfRule type="expression" dxfId="874" priority="210">
      <formula>IF(RIGHT(TEXT(Y194,"0.#"),1)=".",TRUE,FALSE)</formula>
    </cfRule>
  </conditionalFormatting>
  <conditionalFormatting sqref="Y229 Y216 Y203">
    <cfRule type="expression" dxfId="873" priority="207">
      <formula>IF(RIGHT(TEXT(Y203,"0.#"),1)=".",FALSE,TRUE)</formula>
    </cfRule>
    <cfRule type="expression" dxfId="872" priority="208">
      <formula>IF(RIGHT(TEXT(Y203,"0.#"),1)=".",TRUE,FALSE)</formula>
    </cfRule>
  </conditionalFormatting>
  <conditionalFormatting sqref="Y221:Y228 Y219 Y208:Y215 Y206 Y195:Y202 Y193">
    <cfRule type="expression" dxfId="871" priority="205">
      <formula>IF(RIGHT(TEXT(Y193,"0.#"),1)=".",FALSE,TRUE)</formula>
    </cfRule>
    <cfRule type="expression" dxfId="870" priority="206">
      <formula>IF(RIGHT(TEXT(Y193,"0.#"),1)=".",TRUE,FALSE)</formula>
    </cfRule>
  </conditionalFormatting>
  <conditionalFormatting sqref="AU220 AU207 AU194">
    <cfRule type="expression" dxfId="869" priority="203">
      <formula>IF(RIGHT(TEXT(AU194,"0.#"),1)=".",FALSE,TRUE)</formula>
    </cfRule>
    <cfRule type="expression" dxfId="868" priority="204">
      <formula>IF(RIGHT(TEXT(AU194,"0.#"),1)=".",TRUE,FALSE)</formula>
    </cfRule>
  </conditionalFormatting>
  <conditionalFormatting sqref="AU229 AU216 AU203">
    <cfRule type="expression" dxfId="867" priority="201">
      <formula>IF(RIGHT(TEXT(AU203,"0.#"),1)=".",FALSE,TRUE)</formula>
    </cfRule>
    <cfRule type="expression" dxfId="866" priority="202">
      <formula>IF(RIGHT(TEXT(AU203,"0.#"),1)=".",TRUE,FALSE)</formula>
    </cfRule>
  </conditionalFormatting>
  <conditionalFormatting sqref="AU221:AU228 AU219 AU208:AU215 AU206 AU195:AU202 AU193">
    <cfRule type="expression" dxfId="865" priority="199">
      <formula>IF(RIGHT(TEXT(AU193,"0.#"),1)=".",FALSE,TRUE)</formula>
    </cfRule>
    <cfRule type="expression" dxfId="864" priority="200">
      <formula>IF(RIGHT(TEXT(AU193,"0.#"),1)=".",TRUE,FALSE)</formula>
    </cfRule>
  </conditionalFormatting>
  <conditionalFormatting sqref="AE56:AI56">
    <cfRule type="expression" dxfId="863" priority="173">
      <formula>IF(AND(AE56&gt;=0, RIGHT(TEXT(AE56,"0.#"),1)&lt;&gt;"."),TRUE,FALSE)</formula>
    </cfRule>
    <cfRule type="expression" dxfId="862" priority="174">
      <formula>IF(AND(AE56&gt;=0, RIGHT(TEXT(AE56,"0.#"),1)="."),TRUE,FALSE)</formula>
    </cfRule>
    <cfRule type="expression" dxfId="861" priority="175">
      <formula>IF(AND(AE56&lt;0, RIGHT(TEXT(AE56,"0.#"),1)&lt;&gt;"."),TRUE,FALSE)</formula>
    </cfRule>
    <cfRule type="expression" dxfId="860" priority="176">
      <formula>IF(AND(AE56&lt;0, RIGHT(TEXT(AE56,"0.#"),1)="."),TRUE,FALSE)</formula>
    </cfRule>
  </conditionalFormatting>
  <conditionalFormatting sqref="AJ56:AS56">
    <cfRule type="expression" dxfId="859" priority="169">
      <formula>IF(AND(AJ56&gt;=0, RIGHT(TEXT(AJ56,"0.#"),1)&lt;&gt;"."),TRUE,FALSE)</formula>
    </cfRule>
    <cfRule type="expression" dxfId="858" priority="170">
      <formula>IF(AND(AJ56&gt;=0, RIGHT(TEXT(AJ56,"0.#"),1)="."),TRUE,FALSE)</formula>
    </cfRule>
    <cfRule type="expression" dxfId="857" priority="171">
      <formula>IF(AND(AJ56&lt;0, RIGHT(TEXT(AJ56,"0.#"),1)&lt;&gt;"."),TRUE,FALSE)</formula>
    </cfRule>
    <cfRule type="expression" dxfId="856" priority="172">
      <formula>IF(AND(AJ56&lt;0, RIGHT(TEXT(AJ56,"0.#"),1)="."),TRUE,FALSE)</formula>
    </cfRule>
  </conditionalFormatting>
  <conditionalFormatting sqref="AK237:AK265">
    <cfRule type="expression" dxfId="855" priority="157">
      <formula>IF(RIGHT(TEXT(AK237,"0.#"),1)=".",FALSE,TRUE)</formula>
    </cfRule>
    <cfRule type="expression" dxfId="854" priority="158">
      <formula>IF(RIGHT(TEXT(AK237,"0.#"),1)=".",TRUE,FALSE)</formula>
    </cfRule>
  </conditionalFormatting>
  <conditionalFormatting sqref="AU237:AX265">
    <cfRule type="expression" dxfId="853" priority="153">
      <formula>IF(AND(AU237&gt;=0, RIGHT(TEXT(AU237,"0.#"),1)&lt;&gt;"."),TRUE,FALSE)</formula>
    </cfRule>
    <cfRule type="expression" dxfId="852" priority="154">
      <formula>IF(AND(AU237&gt;=0, RIGHT(TEXT(AU237,"0.#"),1)="."),TRUE,FALSE)</formula>
    </cfRule>
    <cfRule type="expression" dxfId="851" priority="155">
      <formula>IF(AND(AU237&lt;0, RIGHT(TEXT(AU237,"0.#"),1)&lt;&gt;"."),TRUE,FALSE)</formula>
    </cfRule>
    <cfRule type="expression" dxfId="850" priority="156">
      <formula>IF(AND(AU237&lt;0, RIGHT(TEXT(AU237,"0.#"),1)="."),TRUE,FALSE)</formula>
    </cfRule>
  </conditionalFormatting>
  <conditionalFormatting sqref="AK269">
    <cfRule type="expression" dxfId="849" priority="151">
      <formula>IF(RIGHT(TEXT(AK269,"0.#"),1)=".",FALSE,TRUE)</formula>
    </cfRule>
    <cfRule type="expression" dxfId="848" priority="152">
      <formula>IF(RIGHT(TEXT(AK269,"0.#"),1)=".",TRUE,FALSE)</formula>
    </cfRule>
  </conditionalFormatting>
  <conditionalFormatting sqref="AU269:AX269">
    <cfRule type="expression" dxfId="847" priority="147">
      <formula>IF(AND(AU269&gt;=0, RIGHT(TEXT(AU269,"0.#"),1)&lt;&gt;"."),TRUE,FALSE)</formula>
    </cfRule>
    <cfRule type="expression" dxfId="846" priority="148">
      <formula>IF(AND(AU269&gt;=0, RIGHT(TEXT(AU269,"0.#"),1)="."),TRUE,FALSE)</formula>
    </cfRule>
    <cfRule type="expression" dxfId="845" priority="149">
      <formula>IF(AND(AU269&lt;0, RIGHT(TEXT(AU269,"0.#"),1)&lt;&gt;"."),TRUE,FALSE)</formula>
    </cfRule>
    <cfRule type="expression" dxfId="844" priority="150">
      <formula>IF(AND(AU269&lt;0, RIGHT(TEXT(AU269,"0.#"),1)="."),TRUE,FALSE)</formula>
    </cfRule>
  </conditionalFormatting>
  <conditionalFormatting sqref="AK270:AK298">
    <cfRule type="expression" dxfId="843" priority="145">
      <formula>IF(RIGHT(TEXT(AK270,"0.#"),1)=".",FALSE,TRUE)</formula>
    </cfRule>
    <cfRule type="expression" dxfId="842" priority="146">
      <formula>IF(RIGHT(TEXT(AK270,"0.#"),1)=".",TRUE,FALSE)</formula>
    </cfRule>
  </conditionalFormatting>
  <conditionalFormatting sqref="AU270:AX298">
    <cfRule type="expression" dxfId="841" priority="141">
      <formula>IF(AND(AU270&gt;=0, RIGHT(TEXT(AU270,"0.#"),1)&lt;&gt;"."),TRUE,FALSE)</formula>
    </cfRule>
    <cfRule type="expression" dxfId="840" priority="142">
      <formula>IF(AND(AU270&gt;=0, RIGHT(TEXT(AU270,"0.#"),1)="."),TRUE,FALSE)</formula>
    </cfRule>
    <cfRule type="expression" dxfId="839" priority="143">
      <formula>IF(AND(AU270&lt;0, RIGHT(TEXT(AU270,"0.#"),1)&lt;&gt;"."),TRUE,FALSE)</formula>
    </cfRule>
    <cfRule type="expression" dxfId="838" priority="144">
      <formula>IF(AND(AU270&lt;0, RIGHT(TEXT(AU270,"0.#"),1)="."),TRUE,FALSE)</formula>
    </cfRule>
  </conditionalFormatting>
  <conditionalFormatting sqref="AK302">
    <cfRule type="expression" dxfId="837" priority="139">
      <formula>IF(RIGHT(TEXT(AK302,"0.#"),1)=".",FALSE,TRUE)</formula>
    </cfRule>
    <cfRule type="expression" dxfId="836" priority="140">
      <formula>IF(RIGHT(TEXT(AK302,"0.#"),1)=".",TRUE,FALSE)</formula>
    </cfRule>
  </conditionalFormatting>
  <conditionalFormatting sqref="AU302:AX302">
    <cfRule type="expression" dxfId="835" priority="135">
      <formula>IF(AND(AU302&gt;=0, RIGHT(TEXT(AU302,"0.#"),1)&lt;&gt;"."),TRUE,FALSE)</formula>
    </cfRule>
    <cfRule type="expression" dxfId="834" priority="136">
      <formula>IF(AND(AU302&gt;=0, RIGHT(TEXT(AU302,"0.#"),1)="."),TRUE,FALSE)</formula>
    </cfRule>
    <cfRule type="expression" dxfId="833" priority="137">
      <formula>IF(AND(AU302&lt;0, RIGHT(TEXT(AU302,"0.#"),1)&lt;&gt;"."),TRUE,FALSE)</formula>
    </cfRule>
    <cfRule type="expression" dxfId="832" priority="138">
      <formula>IF(AND(AU302&lt;0, RIGHT(TEXT(AU302,"0.#"),1)="."),TRUE,FALSE)</formula>
    </cfRule>
  </conditionalFormatting>
  <conditionalFormatting sqref="AK303:AK331">
    <cfRule type="expression" dxfId="831" priority="133">
      <formula>IF(RIGHT(TEXT(AK303,"0.#"),1)=".",FALSE,TRUE)</formula>
    </cfRule>
    <cfRule type="expression" dxfId="830" priority="134">
      <formula>IF(RIGHT(TEXT(AK303,"0.#"),1)=".",TRUE,FALSE)</formula>
    </cfRule>
  </conditionalFormatting>
  <conditionalFormatting sqref="AU303:AX331">
    <cfRule type="expression" dxfId="829" priority="129">
      <formula>IF(AND(AU303&gt;=0, RIGHT(TEXT(AU303,"0.#"),1)&lt;&gt;"."),TRUE,FALSE)</formula>
    </cfRule>
    <cfRule type="expression" dxfId="828" priority="130">
      <formula>IF(AND(AU303&gt;=0, RIGHT(TEXT(AU303,"0.#"),1)="."),TRUE,FALSE)</formula>
    </cfRule>
    <cfRule type="expression" dxfId="827" priority="131">
      <formula>IF(AND(AU303&lt;0, RIGHT(TEXT(AU303,"0.#"),1)&lt;&gt;"."),TRUE,FALSE)</formula>
    </cfRule>
    <cfRule type="expression" dxfId="826" priority="132">
      <formula>IF(AND(AU303&lt;0, RIGHT(TEXT(AU303,"0.#"),1)="."),TRUE,FALSE)</formula>
    </cfRule>
  </conditionalFormatting>
  <conditionalFormatting sqref="AK335">
    <cfRule type="expression" dxfId="825" priority="127">
      <formula>IF(RIGHT(TEXT(AK335,"0.#"),1)=".",FALSE,TRUE)</formula>
    </cfRule>
    <cfRule type="expression" dxfId="824" priority="128">
      <formula>IF(RIGHT(TEXT(AK335,"0.#"),1)=".",TRUE,FALSE)</formula>
    </cfRule>
  </conditionalFormatting>
  <conditionalFormatting sqref="AU335:AX335">
    <cfRule type="expression" dxfId="823" priority="123">
      <formula>IF(AND(AU335&gt;=0, RIGHT(TEXT(AU335,"0.#"),1)&lt;&gt;"."),TRUE,FALSE)</formula>
    </cfRule>
    <cfRule type="expression" dxfId="822" priority="124">
      <formula>IF(AND(AU335&gt;=0, RIGHT(TEXT(AU335,"0.#"),1)="."),TRUE,FALSE)</formula>
    </cfRule>
    <cfRule type="expression" dxfId="821" priority="125">
      <formula>IF(AND(AU335&lt;0, RIGHT(TEXT(AU335,"0.#"),1)&lt;&gt;"."),TRUE,FALSE)</formula>
    </cfRule>
    <cfRule type="expression" dxfId="820" priority="126">
      <formula>IF(AND(AU335&lt;0, RIGHT(TEXT(AU335,"0.#"),1)="."),TRUE,FALSE)</formula>
    </cfRule>
  </conditionalFormatting>
  <conditionalFormatting sqref="AK336:AK364">
    <cfRule type="expression" dxfId="819" priority="121">
      <formula>IF(RIGHT(TEXT(AK336,"0.#"),1)=".",FALSE,TRUE)</formula>
    </cfRule>
    <cfRule type="expression" dxfId="818" priority="122">
      <formula>IF(RIGHT(TEXT(AK336,"0.#"),1)=".",TRUE,FALSE)</formula>
    </cfRule>
  </conditionalFormatting>
  <conditionalFormatting sqref="AU336:AX364">
    <cfRule type="expression" dxfId="817" priority="117">
      <formula>IF(AND(AU336&gt;=0, RIGHT(TEXT(AU336,"0.#"),1)&lt;&gt;"."),TRUE,FALSE)</formula>
    </cfRule>
    <cfRule type="expression" dxfId="816" priority="118">
      <formula>IF(AND(AU336&gt;=0, RIGHT(TEXT(AU336,"0.#"),1)="."),TRUE,FALSE)</formula>
    </cfRule>
    <cfRule type="expression" dxfId="815" priority="119">
      <formula>IF(AND(AU336&lt;0, RIGHT(TEXT(AU336,"0.#"),1)&lt;&gt;"."),TRUE,FALSE)</formula>
    </cfRule>
    <cfRule type="expression" dxfId="814" priority="120">
      <formula>IF(AND(AU336&lt;0, RIGHT(TEXT(AU336,"0.#"),1)="."),TRUE,FALSE)</formula>
    </cfRule>
  </conditionalFormatting>
  <conditionalFormatting sqref="AK368">
    <cfRule type="expression" dxfId="813" priority="115">
      <formula>IF(RIGHT(TEXT(AK368,"0.#"),1)=".",FALSE,TRUE)</formula>
    </cfRule>
    <cfRule type="expression" dxfId="812" priority="116">
      <formula>IF(RIGHT(TEXT(AK368,"0.#"),1)=".",TRUE,FALSE)</formula>
    </cfRule>
  </conditionalFormatting>
  <conditionalFormatting sqref="AU368:AX368">
    <cfRule type="expression" dxfId="811" priority="111">
      <formula>IF(AND(AU368&gt;=0, RIGHT(TEXT(AU368,"0.#"),1)&lt;&gt;"."),TRUE,FALSE)</formula>
    </cfRule>
    <cfRule type="expression" dxfId="810" priority="112">
      <formula>IF(AND(AU368&gt;=0, RIGHT(TEXT(AU368,"0.#"),1)="."),TRUE,FALSE)</formula>
    </cfRule>
    <cfRule type="expression" dxfId="809" priority="113">
      <formula>IF(AND(AU368&lt;0, RIGHT(TEXT(AU368,"0.#"),1)&lt;&gt;"."),TRUE,FALSE)</formula>
    </cfRule>
    <cfRule type="expression" dxfId="808" priority="114">
      <formula>IF(AND(AU368&lt;0, RIGHT(TEXT(AU368,"0.#"),1)="."),TRUE,FALSE)</formula>
    </cfRule>
  </conditionalFormatting>
  <conditionalFormatting sqref="AK369:AK397">
    <cfRule type="expression" dxfId="807" priority="109">
      <formula>IF(RIGHT(TEXT(AK369,"0.#"),1)=".",FALSE,TRUE)</formula>
    </cfRule>
    <cfRule type="expression" dxfId="806" priority="110">
      <formula>IF(RIGHT(TEXT(AK369,"0.#"),1)=".",TRUE,FALSE)</formula>
    </cfRule>
  </conditionalFormatting>
  <conditionalFormatting sqref="AU369:AX397">
    <cfRule type="expression" dxfId="805" priority="105">
      <formula>IF(AND(AU369&gt;=0, RIGHT(TEXT(AU369,"0.#"),1)&lt;&gt;"."),TRUE,FALSE)</formula>
    </cfRule>
    <cfRule type="expression" dxfId="804" priority="106">
      <formula>IF(AND(AU369&gt;=0, RIGHT(TEXT(AU369,"0.#"),1)="."),TRUE,FALSE)</formula>
    </cfRule>
    <cfRule type="expression" dxfId="803" priority="107">
      <formula>IF(AND(AU369&lt;0, RIGHT(TEXT(AU369,"0.#"),1)&lt;&gt;"."),TRUE,FALSE)</formula>
    </cfRule>
    <cfRule type="expression" dxfId="802" priority="108">
      <formula>IF(AND(AU369&lt;0, RIGHT(TEXT(AU369,"0.#"),1)="."),TRUE,FALSE)</formula>
    </cfRule>
  </conditionalFormatting>
  <conditionalFormatting sqref="AK401">
    <cfRule type="expression" dxfId="801" priority="103">
      <formula>IF(RIGHT(TEXT(AK401,"0.#"),1)=".",FALSE,TRUE)</formula>
    </cfRule>
    <cfRule type="expression" dxfId="800" priority="104">
      <formula>IF(RIGHT(TEXT(AK401,"0.#"),1)=".",TRUE,FALSE)</formula>
    </cfRule>
  </conditionalFormatting>
  <conditionalFormatting sqref="AU401:AX401">
    <cfRule type="expression" dxfId="799" priority="99">
      <formula>IF(AND(AU401&gt;=0, RIGHT(TEXT(AU401,"0.#"),1)&lt;&gt;"."),TRUE,FALSE)</formula>
    </cfRule>
    <cfRule type="expression" dxfId="798" priority="100">
      <formula>IF(AND(AU401&gt;=0, RIGHT(TEXT(AU401,"0.#"),1)="."),TRUE,FALSE)</formula>
    </cfRule>
    <cfRule type="expression" dxfId="797" priority="101">
      <formula>IF(AND(AU401&lt;0, RIGHT(TEXT(AU401,"0.#"),1)&lt;&gt;"."),TRUE,FALSE)</formula>
    </cfRule>
    <cfRule type="expression" dxfId="796" priority="102">
      <formula>IF(AND(AU401&lt;0, RIGHT(TEXT(AU401,"0.#"),1)="."),TRUE,FALSE)</formula>
    </cfRule>
  </conditionalFormatting>
  <conditionalFormatting sqref="AK402:AK430">
    <cfRule type="expression" dxfId="795" priority="97">
      <formula>IF(RIGHT(TEXT(AK402,"0.#"),1)=".",FALSE,TRUE)</formula>
    </cfRule>
    <cfRule type="expression" dxfId="794" priority="98">
      <formula>IF(RIGHT(TEXT(AK402,"0.#"),1)=".",TRUE,FALSE)</formula>
    </cfRule>
  </conditionalFormatting>
  <conditionalFormatting sqref="AU402:AX430">
    <cfRule type="expression" dxfId="793" priority="93">
      <formula>IF(AND(AU402&gt;=0, RIGHT(TEXT(AU402,"0.#"),1)&lt;&gt;"."),TRUE,FALSE)</formula>
    </cfRule>
    <cfRule type="expression" dxfId="792" priority="94">
      <formula>IF(AND(AU402&gt;=0, RIGHT(TEXT(AU402,"0.#"),1)="."),TRUE,FALSE)</formula>
    </cfRule>
    <cfRule type="expression" dxfId="791" priority="95">
      <formula>IF(AND(AU402&lt;0, RIGHT(TEXT(AU402,"0.#"),1)&lt;&gt;"."),TRUE,FALSE)</formula>
    </cfRule>
    <cfRule type="expression" dxfId="790" priority="96">
      <formula>IF(AND(AU402&lt;0, RIGHT(TEXT(AU402,"0.#"),1)="."),TRUE,FALSE)</formula>
    </cfRule>
  </conditionalFormatting>
  <conditionalFormatting sqref="AK434">
    <cfRule type="expression" dxfId="789" priority="91">
      <formula>IF(RIGHT(TEXT(AK434,"0.#"),1)=".",FALSE,TRUE)</formula>
    </cfRule>
    <cfRule type="expression" dxfId="788" priority="92">
      <formula>IF(RIGHT(TEXT(AK434,"0.#"),1)=".",TRUE,FALSE)</formula>
    </cfRule>
  </conditionalFormatting>
  <conditionalFormatting sqref="AU434:AX434">
    <cfRule type="expression" dxfId="787" priority="87">
      <formula>IF(AND(AU434&gt;=0, RIGHT(TEXT(AU434,"0.#"),1)&lt;&gt;"."),TRUE,FALSE)</formula>
    </cfRule>
    <cfRule type="expression" dxfId="786" priority="88">
      <formula>IF(AND(AU434&gt;=0, RIGHT(TEXT(AU434,"0.#"),1)="."),TRUE,FALSE)</formula>
    </cfRule>
    <cfRule type="expression" dxfId="785" priority="89">
      <formula>IF(AND(AU434&lt;0, RIGHT(TEXT(AU434,"0.#"),1)&lt;&gt;"."),TRUE,FALSE)</formula>
    </cfRule>
    <cfRule type="expression" dxfId="784" priority="90">
      <formula>IF(AND(AU434&lt;0, RIGHT(TEXT(AU434,"0.#"),1)="."),TRUE,FALSE)</formula>
    </cfRule>
  </conditionalFormatting>
  <conditionalFormatting sqref="AK435:AK463">
    <cfRule type="expression" dxfId="783" priority="85">
      <formula>IF(RIGHT(TEXT(AK435,"0.#"),1)=".",FALSE,TRUE)</formula>
    </cfRule>
    <cfRule type="expression" dxfId="782" priority="86">
      <formula>IF(RIGHT(TEXT(AK435,"0.#"),1)=".",TRUE,FALSE)</formula>
    </cfRule>
  </conditionalFormatting>
  <conditionalFormatting sqref="AU435:AX463">
    <cfRule type="expression" dxfId="781" priority="81">
      <formula>IF(AND(AU435&gt;=0, RIGHT(TEXT(AU435,"0.#"),1)&lt;&gt;"."),TRUE,FALSE)</formula>
    </cfRule>
    <cfRule type="expression" dxfId="780" priority="82">
      <formula>IF(AND(AU435&gt;=0, RIGHT(TEXT(AU435,"0.#"),1)="."),TRUE,FALSE)</formula>
    </cfRule>
    <cfRule type="expression" dxfId="779" priority="83">
      <formula>IF(AND(AU435&lt;0, RIGHT(TEXT(AU435,"0.#"),1)&lt;&gt;"."),TRUE,FALSE)</formula>
    </cfRule>
    <cfRule type="expression" dxfId="778" priority="84">
      <formula>IF(AND(AU435&lt;0, RIGHT(TEXT(AU435,"0.#"),1)="."),TRUE,FALSE)</formula>
    </cfRule>
  </conditionalFormatting>
  <conditionalFormatting sqref="AK467">
    <cfRule type="expression" dxfId="777" priority="79">
      <formula>IF(RIGHT(TEXT(AK467,"0.#"),1)=".",FALSE,TRUE)</formula>
    </cfRule>
    <cfRule type="expression" dxfId="776" priority="80">
      <formula>IF(RIGHT(TEXT(AK467,"0.#"),1)=".",TRUE,FALSE)</formula>
    </cfRule>
  </conditionalFormatting>
  <conditionalFormatting sqref="AU467:AX467">
    <cfRule type="expression" dxfId="775" priority="75">
      <formula>IF(AND(AU467&gt;=0, RIGHT(TEXT(AU467,"0.#"),1)&lt;&gt;"."),TRUE,FALSE)</formula>
    </cfRule>
    <cfRule type="expression" dxfId="774" priority="76">
      <formula>IF(AND(AU467&gt;=0, RIGHT(TEXT(AU467,"0.#"),1)="."),TRUE,FALSE)</formula>
    </cfRule>
    <cfRule type="expression" dxfId="773" priority="77">
      <formula>IF(AND(AU467&lt;0, RIGHT(TEXT(AU467,"0.#"),1)&lt;&gt;"."),TRUE,FALSE)</formula>
    </cfRule>
    <cfRule type="expression" dxfId="772" priority="78">
      <formula>IF(AND(AU467&lt;0, RIGHT(TEXT(AU467,"0.#"),1)="."),TRUE,FALSE)</formula>
    </cfRule>
  </conditionalFormatting>
  <conditionalFormatting sqref="AK468:AK496">
    <cfRule type="expression" dxfId="771" priority="73">
      <formula>IF(RIGHT(TEXT(AK468,"0.#"),1)=".",FALSE,TRUE)</formula>
    </cfRule>
    <cfRule type="expression" dxfId="770" priority="74">
      <formula>IF(RIGHT(TEXT(AK468,"0.#"),1)=".",TRUE,FALSE)</formula>
    </cfRule>
  </conditionalFormatting>
  <conditionalFormatting sqref="AU468:AX496">
    <cfRule type="expression" dxfId="769" priority="69">
      <formula>IF(AND(AU468&gt;=0, RIGHT(TEXT(AU468,"0.#"),1)&lt;&gt;"."),TRUE,FALSE)</formula>
    </cfRule>
    <cfRule type="expression" dxfId="768" priority="70">
      <formula>IF(AND(AU468&gt;=0, RIGHT(TEXT(AU468,"0.#"),1)="."),TRUE,FALSE)</formula>
    </cfRule>
    <cfRule type="expression" dxfId="767" priority="71">
      <formula>IF(AND(AU468&lt;0, RIGHT(TEXT(AU468,"0.#"),1)&lt;&gt;"."),TRUE,FALSE)</formula>
    </cfRule>
    <cfRule type="expression" dxfId="766" priority="72">
      <formula>IF(AND(AU468&lt;0, RIGHT(TEXT(AU468,"0.#"),1)="."),TRUE,FALSE)</formula>
    </cfRule>
  </conditionalFormatting>
  <conditionalFormatting sqref="AE24:AX24 AJ23:AS23">
    <cfRule type="expression" dxfId="765" priority="67">
      <formula>IF(RIGHT(TEXT(AE23,"0.#"),1)=".",FALSE,TRUE)</formula>
    </cfRule>
    <cfRule type="expression" dxfId="764" priority="68">
      <formula>IF(RIGHT(TEXT(AE23,"0.#"),1)=".",TRUE,FALSE)</formula>
    </cfRule>
  </conditionalFormatting>
  <conditionalFormatting sqref="AE25:AI25">
    <cfRule type="expression" dxfId="763" priority="59">
      <formula>IF(AND(AE25&gt;=0, RIGHT(TEXT(AE25,"0.#"),1)&lt;&gt;"."),TRUE,FALSE)</formula>
    </cfRule>
    <cfRule type="expression" dxfId="762" priority="60">
      <formula>IF(AND(AE25&gt;=0, RIGHT(TEXT(AE25,"0.#"),1)="."),TRUE,FALSE)</formula>
    </cfRule>
    <cfRule type="expression" dxfId="761" priority="61">
      <formula>IF(AND(AE25&lt;0, RIGHT(TEXT(AE25,"0.#"),1)&lt;&gt;"."),TRUE,FALSE)</formula>
    </cfRule>
    <cfRule type="expression" dxfId="760" priority="62">
      <formula>IF(AND(AE25&lt;0, RIGHT(TEXT(AE25,"0.#"),1)="."),TRUE,FALSE)</formula>
    </cfRule>
  </conditionalFormatting>
  <conditionalFormatting sqref="AJ25:AS25">
    <cfRule type="expression" dxfId="759" priority="55">
      <formula>IF(AND(AJ25&gt;=0, RIGHT(TEXT(AJ25,"0.#"),1)&lt;&gt;"."),TRUE,FALSE)</formula>
    </cfRule>
    <cfRule type="expression" dxfId="758" priority="56">
      <formula>IF(AND(AJ25&gt;=0, RIGHT(TEXT(AJ25,"0.#"),1)="."),TRUE,FALSE)</formula>
    </cfRule>
    <cfRule type="expression" dxfId="757" priority="57">
      <formula>IF(AND(AJ25&lt;0, RIGHT(TEXT(AJ25,"0.#"),1)&lt;&gt;"."),TRUE,FALSE)</formula>
    </cfRule>
    <cfRule type="expression" dxfId="756" priority="58">
      <formula>IF(AND(AJ25&lt;0, RIGHT(TEXT(AJ25,"0.#"),1)="."),TRUE,FALSE)</formula>
    </cfRule>
  </conditionalFormatting>
  <conditionalFormatting sqref="AU236:AX236">
    <cfRule type="expression" dxfId="755" priority="43">
      <formula>IF(AND(AU236&gt;=0, RIGHT(TEXT(AU236,"0.#"),1)&lt;&gt;"."),TRUE,FALSE)</formula>
    </cfRule>
    <cfRule type="expression" dxfId="754" priority="44">
      <formula>IF(AND(AU236&gt;=0, RIGHT(TEXT(AU236,"0.#"),1)="."),TRUE,FALSE)</formula>
    </cfRule>
    <cfRule type="expression" dxfId="753" priority="45">
      <formula>IF(AND(AU236&lt;0, RIGHT(TEXT(AU236,"0.#"),1)&lt;&gt;"."),TRUE,FALSE)</formula>
    </cfRule>
    <cfRule type="expression" dxfId="752" priority="46">
      <formula>IF(AND(AU236&lt;0, RIGHT(TEXT(AU236,"0.#"),1)="."),TRUE,FALSE)</formula>
    </cfRule>
  </conditionalFormatting>
  <conditionalFormatting sqref="AE43:AI43 AE38:AI38 AE33:AI33 AE28:AI28">
    <cfRule type="expression" dxfId="751" priority="41">
      <formula>IF(RIGHT(TEXT(AE28,"0.#"),1)=".",FALSE,TRUE)</formula>
    </cfRule>
    <cfRule type="expression" dxfId="750" priority="42">
      <formula>IF(RIGHT(TEXT(AE28,"0.#"),1)=".",TRUE,FALSE)</formula>
    </cfRule>
  </conditionalFormatting>
  <conditionalFormatting sqref="AE44:AX44 AJ43:AS43 AE39:AX39 AJ38:AS38 AE34:AX34 AJ33:AS33 AE29:AX29 AJ28:AS28">
    <cfRule type="expression" dxfId="749" priority="39">
      <formula>IF(RIGHT(TEXT(AE28,"0.#"),1)=".",FALSE,TRUE)</formula>
    </cfRule>
    <cfRule type="expression" dxfId="748" priority="40">
      <formula>IF(RIGHT(TEXT(AE28,"0.#"),1)=".",TRUE,FALSE)</formula>
    </cfRule>
  </conditionalFormatting>
  <conditionalFormatting sqref="AE45:AI45 AE40:AI40 AE35:AI35 AE30:AI30">
    <cfRule type="expression" dxfId="747" priority="35">
      <formula>IF(AND(AE30&gt;=0, RIGHT(TEXT(AE30,"0.#"),1)&lt;&gt;"."),TRUE,FALSE)</formula>
    </cfRule>
    <cfRule type="expression" dxfId="746" priority="36">
      <formula>IF(AND(AE30&gt;=0, RIGHT(TEXT(AE30,"0.#"),1)="."),TRUE,FALSE)</formula>
    </cfRule>
    <cfRule type="expression" dxfId="745" priority="37">
      <formula>IF(AND(AE30&lt;0, RIGHT(TEXT(AE30,"0.#"),1)&lt;&gt;"."),TRUE,FALSE)</formula>
    </cfRule>
    <cfRule type="expression" dxfId="744" priority="38">
      <formula>IF(AND(AE30&lt;0, RIGHT(TEXT(AE30,"0.#"),1)="."),TRUE,FALSE)</formula>
    </cfRule>
  </conditionalFormatting>
  <conditionalFormatting sqref="AJ45:AS45 AJ40:AS40 AJ35:AS35 AJ30:AS30">
    <cfRule type="expression" dxfId="743" priority="31">
      <formula>IF(AND(AJ30&gt;=0, RIGHT(TEXT(AJ30,"0.#"),1)&lt;&gt;"."),TRUE,FALSE)</formula>
    </cfRule>
    <cfRule type="expression" dxfId="742" priority="32">
      <formula>IF(AND(AJ30&gt;=0, RIGHT(TEXT(AJ30,"0.#"),1)="."),TRUE,FALSE)</formula>
    </cfRule>
    <cfRule type="expression" dxfId="741" priority="33">
      <formula>IF(AND(AJ30&lt;0, RIGHT(TEXT(AJ30,"0.#"),1)&lt;&gt;"."),TRUE,FALSE)</formula>
    </cfRule>
    <cfRule type="expression" dxfId="740" priority="34">
      <formula>IF(AND(AJ30&lt;0, RIGHT(TEXT(AJ30,"0.#"),1)="."),TRUE,FALSE)</formula>
    </cfRule>
  </conditionalFormatting>
  <conditionalFormatting sqref="AE64:AI64 AE59:AI59">
    <cfRule type="expression" dxfId="739" priority="29">
      <formula>IF(RIGHT(TEXT(AE59,"0.#"),1)=".",FALSE,TRUE)</formula>
    </cfRule>
    <cfRule type="expression" dxfId="738" priority="30">
      <formula>IF(RIGHT(TEXT(AE59,"0.#"),1)=".",TRUE,FALSE)</formula>
    </cfRule>
  </conditionalFormatting>
  <conditionalFormatting sqref="AE65:AX65 AJ64:AS64 AE60:AX60 AJ59:AS59">
    <cfRule type="expression" dxfId="737" priority="27">
      <formula>IF(RIGHT(TEXT(AE59,"0.#"),1)=".",FALSE,TRUE)</formula>
    </cfRule>
    <cfRule type="expression" dxfId="736" priority="28">
      <formula>IF(RIGHT(TEXT(AE59,"0.#"),1)=".",TRUE,FALSE)</formula>
    </cfRule>
  </conditionalFormatting>
  <conditionalFormatting sqref="AE66:AI66 AE61:AI61">
    <cfRule type="expression" dxfId="735" priority="23">
      <formula>IF(AND(AE61&gt;=0, RIGHT(TEXT(AE61,"0.#"),1)&lt;&gt;"."),TRUE,FALSE)</formula>
    </cfRule>
    <cfRule type="expression" dxfId="734" priority="24">
      <formula>IF(AND(AE61&gt;=0, RIGHT(TEXT(AE61,"0.#"),1)="."),TRUE,FALSE)</formula>
    </cfRule>
    <cfRule type="expression" dxfId="733" priority="25">
      <formula>IF(AND(AE61&lt;0, RIGHT(TEXT(AE61,"0.#"),1)&lt;&gt;"."),TRUE,FALSE)</formula>
    </cfRule>
    <cfRule type="expression" dxfId="732" priority="26">
      <formula>IF(AND(AE61&lt;0, RIGHT(TEXT(AE61,"0.#"),1)="."),TRUE,FALSE)</formula>
    </cfRule>
  </conditionalFormatting>
  <conditionalFormatting sqref="AJ66:AS66 AJ61:AS61">
    <cfRule type="expression" dxfId="731" priority="19">
      <formula>IF(AND(AJ61&gt;=0, RIGHT(TEXT(AJ61,"0.#"),1)&lt;&gt;"."),TRUE,FALSE)</formula>
    </cfRule>
    <cfRule type="expression" dxfId="730" priority="20">
      <formula>IF(AND(AJ61&gt;=0, RIGHT(TEXT(AJ61,"0.#"),1)="."),TRUE,FALSE)</formula>
    </cfRule>
    <cfRule type="expression" dxfId="729" priority="21">
      <formula>IF(AND(AJ61&lt;0, RIGHT(TEXT(AJ61,"0.#"),1)&lt;&gt;"."),TRUE,FALSE)</formula>
    </cfRule>
    <cfRule type="expression" dxfId="728" priority="22">
      <formula>IF(AND(AJ61&lt;0, RIGHT(TEXT(AJ61,"0.#"),1)="."),TRUE,FALSE)</formula>
    </cfRule>
  </conditionalFormatting>
  <conditionalFormatting sqref="AE81:AX81 AE78:AX78 AE75:AX75 AE72:AX72">
    <cfRule type="expression" dxfId="727" priority="17">
      <formula>IF(RIGHT(TEXT(AE72,"0.#"),1)=".",FALSE,TRUE)</formula>
    </cfRule>
    <cfRule type="expression" dxfId="726" priority="18">
      <formula>IF(RIGHT(TEXT(AE72,"0.#"),1)=".",TRUE,FALSE)</formula>
    </cfRule>
  </conditionalFormatting>
  <conditionalFormatting sqref="AE80:AS80 AE77:AS77 AE74:AS74 AE71:AS71">
    <cfRule type="expression" dxfId="725" priority="15">
      <formula>IF(RIGHT(TEXT(AE71,"0.#"),1)=".",FALSE,TRUE)</formula>
    </cfRule>
    <cfRule type="expression" dxfId="724" priority="16">
      <formula>IF(RIGHT(TEXT(AE71,"0.#"),1)=".",TRUE,FALSE)</formula>
    </cfRule>
  </conditionalFormatting>
  <conditionalFormatting sqref="AE89:AI89">
    <cfRule type="expression" dxfId="723" priority="3">
      <formula>IF(RIGHT(TEXT(AE89,"0.#"),1)=".",FALSE,TRUE)</formula>
    </cfRule>
    <cfRule type="expression" dxfId="722" priority="4">
      <formula>IF(RIGHT(TEXT(AE89,"0.#"),1)=".",TRUE,FALSE)</formula>
    </cfRule>
  </conditionalFormatting>
  <conditionalFormatting sqref="AJ89:AN89">
    <cfRule type="expression" dxfId="721" priority="1">
      <formula>IF(RIGHT(TEXT(AJ89,"0.#"),1)=".",FALSE,TRUE)</formula>
    </cfRule>
    <cfRule type="expression" dxfId="720" priority="2">
      <formula>IF(RIGHT(TEXT(AJ89,"0.#"),1)=".",TRUE,FALSE)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104775</xdr:colOff>
                    <xdr:row>228</xdr:row>
                    <xdr:rowOff>209550</xdr:rowOff>
                  </from>
                  <to>
                    <xdr:col>44</xdr:col>
                    <xdr:colOff>76200</xdr:colOff>
                    <xdr:row>229</xdr:row>
                    <xdr:rowOff>123825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114300</xdr:colOff>
                    <xdr:row>466</xdr:row>
                    <xdr:rowOff>152400</xdr:rowOff>
                  </from>
                  <to>
                    <xdr:col>44</xdr:col>
                    <xdr:colOff>85725</xdr:colOff>
                    <xdr:row>496</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460</v>
      </c>
      <c r="H2" s="15" t="str">
        <f>IF(G2="","",F2)</f>
        <v>一般会計</v>
      </c>
      <c r="I2" s="15" t="str">
        <f>IF(H2="","",IF(I1&lt;&gt;"",CONCATENATE(I1,"、",H2),H2))</f>
        <v>一般会計</v>
      </c>
      <c r="K2" s="16" t="s">
        <v>257</v>
      </c>
      <c r="L2" s="17"/>
      <c r="M2" s="15" t="str">
        <f>IF(L2="","",K2)</f>
        <v/>
      </c>
      <c r="N2" s="15" t="str">
        <f>IF(M2="","",IF(N1&lt;&gt;"",CONCATENATE(N1,"、",M2),M2))</f>
        <v/>
      </c>
      <c r="O2" s="15"/>
      <c r="P2" s="14" t="s">
        <v>216</v>
      </c>
      <c r="Q2" s="19" t="s">
        <v>460</v>
      </c>
      <c r="R2" s="15" t="str">
        <f>IF(Q2="","",P2)</f>
        <v>直接実施</v>
      </c>
      <c r="S2" s="15" t="str">
        <f>IF(R2="","",IF(S1&lt;&gt;"",CONCATENATE(S1,"、",R2),R2))</f>
        <v>直接実施</v>
      </c>
      <c r="T2" s="15"/>
      <c r="U2" s="44" t="s">
        <v>443</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460</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460</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AS269" sqref="AS26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472</v>
      </c>
      <c r="H2" s="377"/>
      <c r="I2" s="377"/>
      <c r="J2" s="377"/>
      <c r="K2" s="377"/>
      <c r="L2" s="377"/>
      <c r="M2" s="377"/>
      <c r="N2" s="377"/>
      <c r="O2" s="377"/>
      <c r="P2" s="377"/>
      <c r="Q2" s="377"/>
      <c r="R2" s="377"/>
      <c r="S2" s="377"/>
      <c r="T2" s="377"/>
      <c r="U2" s="377"/>
      <c r="V2" s="377"/>
      <c r="W2" s="377"/>
      <c r="X2" s="377"/>
      <c r="Y2" s="377"/>
      <c r="Z2" s="377"/>
      <c r="AA2" s="377"/>
      <c r="AB2" s="378"/>
      <c r="AC2" s="376" t="s">
        <v>476</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2"/>
      <c r="B4" s="703"/>
      <c r="C4" s="703"/>
      <c r="D4" s="703"/>
      <c r="E4" s="703"/>
      <c r="F4" s="704"/>
      <c r="G4" s="361" t="s">
        <v>543</v>
      </c>
      <c r="H4" s="362"/>
      <c r="I4" s="362"/>
      <c r="J4" s="362"/>
      <c r="K4" s="363"/>
      <c r="L4" s="364" t="s">
        <v>544</v>
      </c>
      <c r="M4" s="365"/>
      <c r="N4" s="365"/>
      <c r="O4" s="365"/>
      <c r="P4" s="365"/>
      <c r="Q4" s="365"/>
      <c r="R4" s="365"/>
      <c r="S4" s="365"/>
      <c r="T4" s="365"/>
      <c r="U4" s="365"/>
      <c r="V4" s="365"/>
      <c r="W4" s="365"/>
      <c r="X4" s="366"/>
      <c r="Y4" s="396">
        <v>5</v>
      </c>
      <c r="Z4" s="397"/>
      <c r="AA4" s="397"/>
      <c r="AB4" s="398"/>
      <c r="AC4" s="361"/>
      <c r="AD4" s="362"/>
      <c r="AE4" s="362"/>
      <c r="AF4" s="362"/>
      <c r="AG4" s="363"/>
      <c r="AH4" s="364"/>
      <c r="AI4" s="365"/>
      <c r="AJ4" s="365"/>
      <c r="AK4" s="365"/>
      <c r="AL4" s="365"/>
      <c r="AM4" s="365"/>
      <c r="AN4" s="365"/>
      <c r="AO4" s="365"/>
      <c r="AP4" s="365"/>
      <c r="AQ4" s="365"/>
      <c r="AR4" s="365"/>
      <c r="AS4" s="365"/>
      <c r="AT4" s="366"/>
      <c r="AU4" s="396">
        <v>15</v>
      </c>
      <c r="AV4" s="397"/>
      <c r="AW4" s="397"/>
      <c r="AX4" s="481"/>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2"/>
      <c r="B14" s="703"/>
      <c r="C14" s="703"/>
      <c r="D14" s="703"/>
      <c r="E14" s="703"/>
      <c r="F14" s="704"/>
      <c r="G14" s="565" t="s">
        <v>22</v>
      </c>
      <c r="H14" s="566"/>
      <c r="I14" s="566"/>
      <c r="J14" s="566"/>
      <c r="K14" s="566"/>
      <c r="L14" s="567"/>
      <c r="M14" s="155"/>
      <c r="N14" s="155"/>
      <c r="O14" s="155"/>
      <c r="P14" s="155"/>
      <c r="Q14" s="155"/>
      <c r="R14" s="155"/>
      <c r="S14" s="155"/>
      <c r="T14" s="155"/>
      <c r="U14" s="155"/>
      <c r="V14" s="155"/>
      <c r="W14" s="155"/>
      <c r="X14" s="156"/>
      <c r="Y14" s="568">
        <f>SUM(Y4:AB13)</f>
        <v>5</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15</v>
      </c>
      <c r="AV14" s="569"/>
      <c r="AW14" s="569"/>
      <c r="AX14" s="571"/>
    </row>
    <row r="15" spans="1:50" ht="30" customHeight="1" x14ac:dyDescent="0.15">
      <c r="A15" s="702"/>
      <c r="B15" s="703"/>
      <c r="C15" s="703"/>
      <c r="D15" s="703"/>
      <c r="E15" s="703"/>
      <c r="F15" s="704"/>
      <c r="G15" s="376" t="s">
        <v>473</v>
      </c>
      <c r="H15" s="377"/>
      <c r="I15" s="377"/>
      <c r="J15" s="377"/>
      <c r="K15" s="377"/>
      <c r="L15" s="377"/>
      <c r="M15" s="377"/>
      <c r="N15" s="377"/>
      <c r="O15" s="377"/>
      <c r="P15" s="377"/>
      <c r="Q15" s="377"/>
      <c r="R15" s="377"/>
      <c r="S15" s="377"/>
      <c r="T15" s="377"/>
      <c r="U15" s="377"/>
      <c r="V15" s="377"/>
      <c r="W15" s="377"/>
      <c r="X15" s="377"/>
      <c r="Y15" s="377"/>
      <c r="Z15" s="377"/>
      <c r="AA15" s="377"/>
      <c r="AB15" s="378"/>
      <c r="AC15" s="376" t="s">
        <v>477</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2"/>
      <c r="B17" s="703"/>
      <c r="C17" s="703"/>
      <c r="D17" s="703"/>
      <c r="E17" s="703"/>
      <c r="F17" s="704"/>
      <c r="G17" s="361" t="s">
        <v>482</v>
      </c>
      <c r="H17" s="362"/>
      <c r="I17" s="362"/>
      <c r="J17" s="362"/>
      <c r="K17" s="363"/>
      <c r="L17" s="364" t="s">
        <v>571</v>
      </c>
      <c r="M17" s="365"/>
      <c r="N17" s="365"/>
      <c r="O17" s="365"/>
      <c r="P17" s="365"/>
      <c r="Q17" s="365"/>
      <c r="R17" s="365"/>
      <c r="S17" s="365"/>
      <c r="T17" s="365"/>
      <c r="U17" s="365"/>
      <c r="V17" s="365"/>
      <c r="W17" s="365"/>
      <c r="X17" s="366"/>
      <c r="Y17" s="396">
        <v>1.5</v>
      </c>
      <c r="Z17" s="397"/>
      <c r="AA17" s="397"/>
      <c r="AB17" s="398"/>
      <c r="AC17" s="361" t="s">
        <v>555</v>
      </c>
      <c r="AD17" s="362"/>
      <c r="AE17" s="362"/>
      <c r="AF17" s="362"/>
      <c r="AG17" s="363"/>
      <c r="AH17" s="364" t="s">
        <v>571</v>
      </c>
      <c r="AI17" s="365"/>
      <c r="AJ17" s="365"/>
      <c r="AK17" s="365"/>
      <c r="AL17" s="365"/>
      <c r="AM17" s="365"/>
      <c r="AN17" s="365"/>
      <c r="AO17" s="365"/>
      <c r="AP17" s="365"/>
      <c r="AQ17" s="365"/>
      <c r="AR17" s="365"/>
      <c r="AS17" s="365"/>
      <c r="AT17" s="366"/>
      <c r="AU17" s="396">
        <v>5</v>
      </c>
      <c r="AV17" s="397"/>
      <c r="AW17" s="397"/>
      <c r="AX17" s="481"/>
    </row>
    <row r="18" spans="1:50" ht="24.75" customHeight="1" x14ac:dyDescent="0.15">
      <c r="A18" s="702"/>
      <c r="B18" s="703"/>
      <c r="C18" s="703"/>
      <c r="D18" s="703"/>
      <c r="E18" s="703"/>
      <c r="F18" s="704"/>
      <c r="G18" s="411" t="s">
        <v>483</v>
      </c>
      <c r="H18" s="412"/>
      <c r="I18" s="412"/>
      <c r="J18" s="412"/>
      <c r="K18" s="413"/>
      <c r="L18" s="414" t="s">
        <v>484</v>
      </c>
      <c r="M18" s="415"/>
      <c r="N18" s="415"/>
      <c r="O18" s="415"/>
      <c r="P18" s="415"/>
      <c r="Q18" s="415"/>
      <c r="R18" s="415"/>
      <c r="S18" s="415"/>
      <c r="T18" s="415"/>
      <c r="U18" s="415"/>
      <c r="V18" s="415"/>
      <c r="W18" s="415"/>
      <c r="X18" s="416"/>
      <c r="Y18" s="417">
        <v>1</v>
      </c>
      <c r="Z18" s="418"/>
      <c r="AA18" s="418"/>
      <c r="AB18" s="419"/>
      <c r="AC18" s="411" t="s">
        <v>561</v>
      </c>
      <c r="AD18" s="412"/>
      <c r="AE18" s="412"/>
      <c r="AF18" s="412"/>
      <c r="AG18" s="413"/>
      <c r="AH18" s="414" t="s">
        <v>562</v>
      </c>
      <c r="AI18" s="415"/>
      <c r="AJ18" s="415"/>
      <c r="AK18" s="415"/>
      <c r="AL18" s="415"/>
      <c r="AM18" s="415"/>
      <c r="AN18" s="415"/>
      <c r="AO18" s="415"/>
      <c r="AP18" s="415"/>
      <c r="AQ18" s="415"/>
      <c r="AR18" s="415"/>
      <c r="AS18" s="415"/>
      <c r="AT18" s="416"/>
      <c r="AU18" s="417">
        <v>0.5</v>
      </c>
      <c r="AV18" s="418"/>
      <c r="AW18" s="418"/>
      <c r="AX18" s="564"/>
    </row>
    <row r="19" spans="1:50" ht="24.75" customHeight="1" x14ac:dyDescent="0.15">
      <c r="A19" s="702"/>
      <c r="B19" s="703"/>
      <c r="C19" s="703"/>
      <c r="D19" s="703"/>
      <c r="E19" s="703"/>
      <c r="F19" s="704"/>
      <c r="G19" s="411" t="s">
        <v>485</v>
      </c>
      <c r="H19" s="412"/>
      <c r="I19" s="412"/>
      <c r="J19" s="412"/>
      <c r="K19" s="413"/>
      <c r="L19" s="414" t="s">
        <v>573</v>
      </c>
      <c r="M19" s="415"/>
      <c r="N19" s="415"/>
      <c r="O19" s="415"/>
      <c r="P19" s="415"/>
      <c r="Q19" s="415"/>
      <c r="R19" s="415"/>
      <c r="S19" s="415"/>
      <c r="T19" s="415"/>
      <c r="U19" s="415"/>
      <c r="V19" s="415"/>
      <c r="W19" s="415"/>
      <c r="X19" s="416"/>
      <c r="Y19" s="417">
        <v>0.5</v>
      </c>
      <c r="Z19" s="418"/>
      <c r="AA19" s="418"/>
      <c r="AB19" s="419"/>
      <c r="AC19" s="411" t="s">
        <v>557</v>
      </c>
      <c r="AD19" s="412"/>
      <c r="AE19" s="412"/>
      <c r="AF19" s="412"/>
      <c r="AG19" s="413"/>
      <c r="AH19" s="414" t="s">
        <v>573</v>
      </c>
      <c r="AI19" s="415"/>
      <c r="AJ19" s="415"/>
      <c r="AK19" s="415"/>
      <c r="AL19" s="415"/>
      <c r="AM19" s="415"/>
      <c r="AN19" s="415"/>
      <c r="AO19" s="415"/>
      <c r="AP19" s="415"/>
      <c r="AQ19" s="415"/>
      <c r="AR19" s="415"/>
      <c r="AS19" s="415"/>
      <c r="AT19" s="416"/>
      <c r="AU19" s="417">
        <v>0.5</v>
      </c>
      <c r="AV19" s="418"/>
      <c r="AW19" s="418"/>
      <c r="AX19" s="564"/>
    </row>
    <row r="20" spans="1:50" ht="24.75" customHeight="1" x14ac:dyDescent="0.15">
      <c r="A20" s="702"/>
      <c r="B20" s="703"/>
      <c r="C20" s="703"/>
      <c r="D20" s="703"/>
      <c r="E20" s="703"/>
      <c r="F20" s="704"/>
      <c r="G20" s="411"/>
      <c r="H20" s="412"/>
      <c r="I20" s="412"/>
      <c r="J20" s="412"/>
      <c r="K20" s="413"/>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2"/>
      <c r="B27" s="703"/>
      <c r="C27" s="703"/>
      <c r="D27" s="703"/>
      <c r="E27" s="703"/>
      <c r="F27" s="704"/>
      <c r="G27" s="565" t="s">
        <v>22</v>
      </c>
      <c r="H27" s="566"/>
      <c r="I27" s="566"/>
      <c r="J27" s="566"/>
      <c r="K27" s="566"/>
      <c r="L27" s="567"/>
      <c r="M27" s="155"/>
      <c r="N27" s="155"/>
      <c r="O27" s="155"/>
      <c r="P27" s="155"/>
      <c r="Q27" s="155"/>
      <c r="R27" s="155"/>
      <c r="S27" s="155"/>
      <c r="T27" s="155"/>
      <c r="U27" s="155"/>
      <c r="V27" s="155"/>
      <c r="W27" s="155"/>
      <c r="X27" s="156"/>
      <c r="Y27" s="568">
        <f>SUM(Y17:AB26)</f>
        <v>3</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6</v>
      </c>
      <c r="AV27" s="569"/>
      <c r="AW27" s="569"/>
      <c r="AX27" s="571"/>
    </row>
    <row r="28" spans="1:50" ht="30" customHeight="1" x14ac:dyDescent="0.15">
      <c r="A28" s="702"/>
      <c r="B28" s="703"/>
      <c r="C28" s="703"/>
      <c r="D28" s="703"/>
      <c r="E28" s="703"/>
      <c r="F28" s="704"/>
      <c r="G28" s="376" t="s">
        <v>474</v>
      </c>
      <c r="H28" s="377"/>
      <c r="I28" s="377"/>
      <c r="J28" s="377"/>
      <c r="K28" s="377"/>
      <c r="L28" s="377"/>
      <c r="M28" s="377"/>
      <c r="N28" s="377"/>
      <c r="O28" s="377"/>
      <c r="P28" s="377"/>
      <c r="Q28" s="377"/>
      <c r="R28" s="377"/>
      <c r="S28" s="377"/>
      <c r="T28" s="377"/>
      <c r="U28" s="377"/>
      <c r="V28" s="377"/>
      <c r="W28" s="377"/>
      <c r="X28" s="377"/>
      <c r="Y28" s="377"/>
      <c r="Z28" s="377"/>
      <c r="AA28" s="377"/>
      <c r="AB28" s="378"/>
      <c r="AC28" s="376" t="s">
        <v>546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v>2</v>
      </c>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2"/>
      <c r="B40" s="703"/>
      <c r="C40" s="703"/>
      <c r="D40" s="703"/>
      <c r="E40" s="703"/>
      <c r="F40" s="704"/>
      <c r="G40" s="565" t="s">
        <v>22</v>
      </c>
      <c r="H40" s="566"/>
      <c r="I40" s="566"/>
      <c r="J40" s="566"/>
      <c r="K40" s="566"/>
      <c r="L40" s="567"/>
      <c r="M40" s="155"/>
      <c r="N40" s="155"/>
      <c r="O40" s="155"/>
      <c r="P40" s="155"/>
      <c r="Q40" s="155"/>
      <c r="R40" s="155"/>
      <c r="S40" s="155"/>
      <c r="T40" s="155"/>
      <c r="U40" s="155"/>
      <c r="V40" s="155"/>
      <c r="W40" s="155"/>
      <c r="X40" s="156"/>
      <c r="Y40" s="568">
        <f>SUM(Y30:AB39)</f>
        <v>2</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2"/>
      <c r="B41" s="703"/>
      <c r="C41" s="703"/>
      <c r="D41" s="703"/>
      <c r="E41" s="703"/>
      <c r="F41" s="704"/>
      <c r="G41" s="376" t="s">
        <v>475</v>
      </c>
      <c r="H41" s="377"/>
      <c r="I41" s="377"/>
      <c r="J41" s="377"/>
      <c r="K41" s="377"/>
      <c r="L41" s="377"/>
      <c r="M41" s="377"/>
      <c r="N41" s="377"/>
      <c r="O41" s="377"/>
      <c r="P41" s="377"/>
      <c r="Q41" s="377"/>
      <c r="R41" s="377"/>
      <c r="S41" s="377"/>
      <c r="T41" s="377"/>
      <c r="U41" s="377"/>
      <c r="V41" s="377"/>
      <c r="W41" s="377"/>
      <c r="X41" s="377"/>
      <c r="Y41" s="377"/>
      <c r="Z41" s="377"/>
      <c r="AA41" s="377"/>
      <c r="AB41" s="378"/>
      <c r="AC41" s="376" t="s">
        <v>478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2"/>
      <c r="B43" s="703"/>
      <c r="C43" s="703"/>
      <c r="D43" s="703"/>
      <c r="E43" s="703"/>
      <c r="F43" s="704"/>
      <c r="G43" s="361" t="s">
        <v>555</v>
      </c>
      <c r="H43" s="362"/>
      <c r="I43" s="362"/>
      <c r="J43" s="362"/>
      <c r="K43" s="363"/>
      <c r="L43" s="364" t="s">
        <v>572</v>
      </c>
      <c r="M43" s="365"/>
      <c r="N43" s="365"/>
      <c r="O43" s="365"/>
      <c r="P43" s="365"/>
      <c r="Q43" s="365"/>
      <c r="R43" s="365"/>
      <c r="S43" s="365"/>
      <c r="T43" s="365"/>
      <c r="U43" s="365"/>
      <c r="V43" s="365"/>
      <c r="W43" s="365"/>
      <c r="X43" s="366"/>
      <c r="Y43" s="396">
        <v>45</v>
      </c>
      <c r="Z43" s="397"/>
      <c r="AA43" s="397"/>
      <c r="AB43" s="398"/>
      <c r="AC43" s="361" t="s">
        <v>535</v>
      </c>
      <c r="AD43" s="362"/>
      <c r="AE43" s="362"/>
      <c r="AF43" s="362"/>
      <c r="AG43" s="363"/>
      <c r="AH43" s="364" t="s">
        <v>572</v>
      </c>
      <c r="AI43" s="365"/>
      <c r="AJ43" s="365"/>
      <c r="AK43" s="365"/>
      <c r="AL43" s="365"/>
      <c r="AM43" s="365"/>
      <c r="AN43" s="365"/>
      <c r="AO43" s="365"/>
      <c r="AP43" s="365"/>
      <c r="AQ43" s="365"/>
      <c r="AR43" s="365"/>
      <c r="AS43" s="365"/>
      <c r="AT43" s="366"/>
      <c r="AU43" s="396">
        <v>3</v>
      </c>
      <c r="AV43" s="397"/>
      <c r="AW43" s="397"/>
      <c r="AX43" s="481"/>
    </row>
    <row r="44" spans="1:50" ht="24.75" customHeight="1" x14ac:dyDescent="0.15">
      <c r="A44" s="702"/>
      <c r="B44" s="703"/>
      <c r="C44" s="703"/>
      <c r="D44" s="703"/>
      <c r="E44" s="703"/>
      <c r="F44" s="704"/>
      <c r="G44" s="411" t="s">
        <v>556</v>
      </c>
      <c r="H44" s="412"/>
      <c r="I44" s="412"/>
      <c r="J44" s="412"/>
      <c r="K44" s="413"/>
      <c r="L44" s="414" t="s">
        <v>559</v>
      </c>
      <c r="M44" s="415"/>
      <c r="N44" s="415"/>
      <c r="O44" s="415"/>
      <c r="P44" s="415"/>
      <c r="Q44" s="415"/>
      <c r="R44" s="415"/>
      <c r="S44" s="415"/>
      <c r="T44" s="415"/>
      <c r="U44" s="415"/>
      <c r="V44" s="415"/>
      <c r="W44" s="415"/>
      <c r="X44" s="416"/>
      <c r="Y44" s="417">
        <v>4</v>
      </c>
      <c r="Z44" s="418"/>
      <c r="AA44" s="418"/>
      <c r="AB44" s="419"/>
      <c r="AC44" s="411" t="s">
        <v>536</v>
      </c>
      <c r="AD44" s="412"/>
      <c r="AE44" s="412"/>
      <c r="AF44" s="412"/>
      <c r="AG44" s="413"/>
      <c r="AH44" s="414" t="s">
        <v>571</v>
      </c>
      <c r="AI44" s="415"/>
      <c r="AJ44" s="415"/>
      <c r="AK44" s="415"/>
      <c r="AL44" s="415"/>
      <c r="AM44" s="415"/>
      <c r="AN44" s="415"/>
      <c r="AO44" s="415"/>
      <c r="AP44" s="415"/>
      <c r="AQ44" s="415"/>
      <c r="AR44" s="415"/>
      <c r="AS44" s="415"/>
      <c r="AT44" s="416"/>
      <c r="AU44" s="417">
        <v>3</v>
      </c>
      <c r="AV44" s="418"/>
      <c r="AW44" s="418"/>
      <c r="AX44" s="564"/>
    </row>
    <row r="45" spans="1:50" ht="24.75" customHeight="1" x14ac:dyDescent="0.15">
      <c r="A45" s="702"/>
      <c r="B45" s="703"/>
      <c r="C45" s="703"/>
      <c r="D45" s="703"/>
      <c r="E45" s="703"/>
      <c r="F45" s="704"/>
      <c r="G45" s="411" t="s">
        <v>558</v>
      </c>
      <c r="H45" s="412"/>
      <c r="I45" s="412"/>
      <c r="J45" s="412"/>
      <c r="K45" s="413"/>
      <c r="L45" s="414" t="s">
        <v>560</v>
      </c>
      <c r="M45" s="415"/>
      <c r="N45" s="415"/>
      <c r="O45" s="415"/>
      <c r="P45" s="415"/>
      <c r="Q45" s="415"/>
      <c r="R45" s="415"/>
      <c r="S45" s="415"/>
      <c r="T45" s="415"/>
      <c r="U45" s="415"/>
      <c r="V45" s="415"/>
      <c r="W45" s="415"/>
      <c r="X45" s="416"/>
      <c r="Y45" s="417">
        <v>5</v>
      </c>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2"/>
      <c r="B46" s="703"/>
      <c r="C46" s="703"/>
      <c r="D46" s="703"/>
      <c r="E46" s="703"/>
      <c r="F46" s="704"/>
      <c r="G46" s="411" t="s">
        <v>557</v>
      </c>
      <c r="H46" s="412"/>
      <c r="I46" s="412"/>
      <c r="J46" s="412"/>
      <c r="K46" s="413"/>
      <c r="L46" s="414" t="s">
        <v>574</v>
      </c>
      <c r="M46" s="415"/>
      <c r="N46" s="415"/>
      <c r="O46" s="415"/>
      <c r="P46" s="415"/>
      <c r="Q46" s="415"/>
      <c r="R46" s="415"/>
      <c r="S46" s="415"/>
      <c r="T46" s="415"/>
      <c r="U46" s="415"/>
      <c r="V46" s="415"/>
      <c r="W46" s="415"/>
      <c r="X46" s="416"/>
      <c r="Y46" s="417">
        <v>6</v>
      </c>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60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6</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479</v>
      </c>
      <c r="H55" s="377"/>
      <c r="I55" s="377"/>
      <c r="J55" s="377"/>
      <c r="K55" s="377"/>
      <c r="L55" s="377"/>
      <c r="M55" s="377"/>
      <c r="N55" s="377"/>
      <c r="O55" s="377"/>
      <c r="P55" s="377"/>
      <c r="Q55" s="377"/>
      <c r="R55" s="377"/>
      <c r="S55" s="377"/>
      <c r="T55" s="377"/>
      <c r="U55" s="377"/>
      <c r="V55" s="377"/>
      <c r="W55" s="377"/>
      <c r="X55" s="377"/>
      <c r="Y55" s="377"/>
      <c r="Z55" s="377"/>
      <c r="AA55" s="377"/>
      <c r="AB55" s="378"/>
      <c r="AC55" s="376" t="s">
        <v>365</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2"/>
      <c r="B57" s="703"/>
      <c r="C57" s="703"/>
      <c r="D57" s="703"/>
      <c r="E57" s="703"/>
      <c r="F57" s="704"/>
      <c r="G57" s="361" t="s">
        <v>483</v>
      </c>
      <c r="H57" s="362"/>
      <c r="I57" s="362"/>
      <c r="J57" s="362"/>
      <c r="K57" s="363"/>
      <c r="L57" s="364" t="s">
        <v>484</v>
      </c>
      <c r="M57" s="365"/>
      <c r="N57" s="365"/>
      <c r="O57" s="365"/>
      <c r="P57" s="365"/>
      <c r="Q57" s="365"/>
      <c r="R57" s="365"/>
      <c r="S57" s="365"/>
      <c r="T57" s="365"/>
      <c r="U57" s="365"/>
      <c r="V57" s="365"/>
      <c r="W57" s="365"/>
      <c r="X57" s="366"/>
      <c r="Y57" s="396">
        <v>4</v>
      </c>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2"/>
      <c r="B58" s="703"/>
      <c r="C58" s="703"/>
      <c r="D58" s="703"/>
      <c r="E58" s="703"/>
      <c r="F58" s="704"/>
      <c r="G58" s="411" t="s">
        <v>537</v>
      </c>
      <c r="H58" s="412"/>
      <c r="I58" s="412"/>
      <c r="J58" s="412"/>
      <c r="K58" s="413"/>
      <c r="L58" s="414" t="s">
        <v>574</v>
      </c>
      <c r="M58" s="415"/>
      <c r="N58" s="415"/>
      <c r="O58" s="415"/>
      <c r="P58" s="415"/>
      <c r="Q58" s="415"/>
      <c r="R58" s="415"/>
      <c r="S58" s="415"/>
      <c r="T58" s="415"/>
      <c r="U58" s="415"/>
      <c r="V58" s="415"/>
      <c r="W58" s="415"/>
      <c r="X58" s="416"/>
      <c r="Y58" s="417">
        <v>2</v>
      </c>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2"/>
      <c r="B67" s="703"/>
      <c r="C67" s="703"/>
      <c r="D67" s="703"/>
      <c r="E67" s="703"/>
      <c r="F67" s="704"/>
      <c r="G67" s="565" t="s">
        <v>22</v>
      </c>
      <c r="H67" s="566"/>
      <c r="I67" s="566"/>
      <c r="J67" s="566"/>
      <c r="K67" s="566"/>
      <c r="L67" s="567"/>
      <c r="M67" s="155"/>
      <c r="N67" s="155"/>
      <c r="O67" s="155"/>
      <c r="P67" s="155"/>
      <c r="Q67" s="155"/>
      <c r="R67" s="155"/>
      <c r="S67" s="155"/>
      <c r="T67" s="155"/>
      <c r="U67" s="155"/>
      <c r="V67" s="155"/>
      <c r="W67" s="155"/>
      <c r="X67" s="156"/>
      <c r="Y67" s="568">
        <f>SUM(Y57:AB66)</f>
        <v>6</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2"/>
      <c r="B68" s="703"/>
      <c r="C68" s="703"/>
      <c r="D68" s="703"/>
      <c r="E68" s="703"/>
      <c r="F68" s="704"/>
      <c r="G68" s="376" t="s">
        <v>480</v>
      </c>
      <c r="H68" s="377"/>
      <c r="I68" s="377"/>
      <c r="J68" s="377"/>
      <c r="K68" s="377"/>
      <c r="L68" s="377"/>
      <c r="M68" s="377"/>
      <c r="N68" s="377"/>
      <c r="O68" s="377"/>
      <c r="P68" s="377"/>
      <c r="Q68" s="377"/>
      <c r="R68" s="377"/>
      <c r="S68" s="377"/>
      <c r="T68" s="377"/>
      <c r="U68" s="377"/>
      <c r="V68" s="377"/>
      <c r="W68" s="377"/>
      <c r="X68" s="377"/>
      <c r="Y68" s="377"/>
      <c r="Z68" s="377"/>
      <c r="AA68" s="377"/>
      <c r="AB68" s="378"/>
      <c r="AC68" s="376" t="s">
        <v>366</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2"/>
      <c r="B70" s="703"/>
      <c r="C70" s="703"/>
      <c r="D70" s="703"/>
      <c r="E70" s="703"/>
      <c r="F70" s="704"/>
      <c r="G70" s="361" t="s">
        <v>482</v>
      </c>
      <c r="H70" s="362"/>
      <c r="I70" s="362"/>
      <c r="J70" s="362"/>
      <c r="K70" s="363"/>
      <c r="L70" s="364" t="s">
        <v>571</v>
      </c>
      <c r="M70" s="365"/>
      <c r="N70" s="365"/>
      <c r="O70" s="365"/>
      <c r="P70" s="365"/>
      <c r="Q70" s="365"/>
      <c r="R70" s="365"/>
      <c r="S70" s="365"/>
      <c r="T70" s="365"/>
      <c r="U70" s="365"/>
      <c r="V70" s="365"/>
      <c r="W70" s="365"/>
      <c r="X70" s="366"/>
      <c r="Y70" s="396">
        <v>4</v>
      </c>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2"/>
      <c r="B71" s="703"/>
      <c r="C71" s="703"/>
      <c r="D71" s="703"/>
      <c r="E71" s="703"/>
      <c r="F71" s="704"/>
      <c r="G71" s="411" t="s">
        <v>483</v>
      </c>
      <c r="H71" s="412"/>
      <c r="I71" s="412"/>
      <c r="J71" s="412"/>
      <c r="K71" s="413"/>
      <c r="L71" s="414" t="s">
        <v>484</v>
      </c>
      <c r="M71" s="415"/>
      <c r="N71" s="415"/>
      <c r="O71" s="415"/>
      <c r="P71" s="415"/>
      <c r="Q71" s="415"/>
      <c r="R71" s="415"/>
      <c r="S71" s="415"/>
      <c r="T71" s="415"/>
      <c r="U71" s="415"/>
      <c r="V71" s="415"/>
      <c r="W71" s="415"/>
      <c r="X71" s="416"/>
      <c r="Y71" s="417">
        <v>1</v>
      </c>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2"/>
      <c r="B72" s="703"/>
      <c r="C72" s="703"/>
      <c r="D72" s="703"/>
      <c r="E72" s="703"/>
      <c r="F72" s="704"/>
      <c r="G72" s="411" t="s">
        <v>485</v>
      </c>
      <c r="H72" s="412"/>
      <c r="I72" s="412"/>
      <c r="J72" s="412"/>
      <c r="K72" s="413"/>
      <c r="L72" s="414" t="s">
        <v>574</v>
      </c>
      <c r="M72" s="415"/>
      <c r="N72" s="415"/>
      <c r="O72" s="415"/>
      <c r="P72" s="415"/>
      <c r="Q72" s="415"/>
      <c r="R72" s="415"/>
      <c r="S72" s="415"/>
      <c r="T72" s="415"/>
      <c r="U72" s="415"/>
      <c r="V72" s="415"/>
      <c r="W72" s="415"/>
      <c r="X72" s="416"/>
      <c r="Y72" s="417">
        <v>1</v>
      </c>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2"/>
      <c r="B80" s="703"/>
      <c r="C80" s="703"/>
      <c r="D80" s="703"/>
      <c r="E80" s="703"/>
      <c r="F80" s="704"/>
      <c r="G80" s="565" t="s">
        <v>22</v>
      </c>
      <c r="H80" s="566"/>
      <c r="I80" s="566"/>
      <c r="J80" s="566"/>
      <c r="K80" s="566"/>
      <c r="L80" s="567"/>
      <c r="M80" s="155"/>
      <c r="N80" s="155"/>
      <c r="O80" s="155"/>
      <c r="P80" s="155"/>
      <c r="Q80" s="155"/>
      <c r="R80" s="155"/>
      <c r="S80" s="155"/>
      <c r="T80" s="155"/>
      <c r="U80" s="155"/>
      <c r="V80" s="155"/>
      <c r="W80" s="155"/>
      <c r="X80" s="156"/>
      <c r="Y80" s="568">
        <f>SUM(Y70:AB79)</f>
        <v>6</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2"/>
      <c r="B81" s="703"/>
      <c r="C81" s="703"/>
      <c r="D81" s="703"/>
      <c r="E81" s="703"/>
      <c r="F81" s="704"/>
      <c r="G81" s="376" t="s">
        <v>481</v>
      </c>
      <c r="H81" s="377"/>
      <c r="I81" s="377"/>
      <c r="J81" s="377"/>
      <c r="K81" s="377"/>
      <c r="L81" s="377"/>
      <c r="M81" s="377"/>
      <c r="N81" s="377"/>
      <c r="O81" s="377"/>
      <c r="P81" s="377"/>
      <c r="Q81" s="377"/>
      <c r="R81" s="377"/>
      <c r="S81" s="377"/>
      <c r="T81" s="377"/>
      <c r="U81" s="377"/>
      <c r="V81" s="377"/>
      <c r="W81" s="377"/>
      <c r="X81" s="377"/>
      <c r="Y81" s="377"/>
      <c r="Z81" s="377"/>
      <c r="AA81" s="377"/>
      <c r="AB81" s="378"/>
      <c r="AC81" s="376" t="s">
        <v>367</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2"/>
      <c r="B83" s="703"/>
      <c r="C83" s="703"/>
      <c r="D83" s="703"/>
      <c r="E83" s="703"/>
      <c r="F83" s="704"/>
      <c r="G83" s="361" t="s">
        <v>482</v>
      </c>
      <c r="H83" s="362"/>
      <c r="I83" s="362"/>
      <c r="J83" s="362"/>
      <c r="K83" s="363"/>
      <c r="L83" s="364" t="s">
        <v>571</v>
      </c>
      <c r="M83" s="365"/>
      <c r="N83" s="365"/>
      <c r="O83" s="365"/>
      <c r="P83" s="365"/>
      <c r="Q83" s="365"/>
      <c r="R83" s="365"/>
      <c r="S83" s="365"/>
      <c r="T83" s="365"/>
      <c r="U83" s="365"/>
      <c r="V83" s="365"/>
      <c r="W83" s="365"/>
      <c r="X83" s="366"/>
      <c r="Y83" s="396">
        <v>4</v>
      </c>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2"/>
      <c r="B84" s="703"/>
      <c r="C84" s="703"/>
      <c r="D84" s="703"/>
      <c r="E84" s="703"/>
      <c r="F84" s="704"/>
      <c r="G84" s="411" t="s">
        <v>483</v>
      </c>
      <c r="H84" s="412"/>
      <c r="I84" s="412"/>
      <c r="J84" s="412"/>
      <c r="K84" s="413"/>
      <c r="L84" s="414" t="s">
        <v>484</v>
      </c>
      <c r="M84" s="415"/>
      <c r="N84" s="415"/>
      <c r="O84" s="415"/>
      <c r="P84" s="415"/>
      <c r="Q84" s="415"/>
      <c r="R84" s="415"/>
      <c r="S84" s="415"/>
      <c r="T84" s="415"/>
      <c r="U84" s="415"/>
      <c r="V84" s="415"/>
      <c r="W84" s="415"/>
      <c r="X84" s="416"/>
      <c r="Y84" s="417">
        <v>1</v>
      </c>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2"/>
      <c r="B85" s="703"/>
      <c r="C85" s="703"/>
      <c r="D85" s="703"/>
      <c r="E85" s="703"/>
      <c r="F85" s="704"/>
      <c r="G85" s="411" t="s">
        <v>485</v>
      </c>
      <c r="H85" s="412"/>
      <c r="I85" s="412"/>
      <c r="J85" s="412"/>
      <c r="K85" s="413"/>
      <c r="L85" s="414" t="s">
        <v>574</v>
      </c>
      <c r="M85" s="415"/>
      <c r="N85" s="415"/>
      <c r="O85" s="415"/>
      <c r="P85" s="415"/>
      <c r="Q85" s="415"/>
      <c r="R85" s="415"/>
      <c r="S85" s="415"/>
      <c r="T85" s="415"/>
      <c r="U85" s="415"/>
      <c r="V85" s="415"/>
      <c r="W85" s="415"/>
      <c r="X85" s="416"/>
      <c r="Y85" s="417">
        <v>1</v>
      </c>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2"/>
      <c r="B93" s="703"/>
      <c r="C93" s="703"/>
      <c r="D93" s="703"/>
      <c r="E93" s="703"/>
      <c r="F93" s="704"/>
      <c r="G93" s="565" t="s">
        <v>22</v>
      </c>
      <c r="H93" s="566"/>
      <c r="I93" s="566"/>
      <c r="J93" s="566"/>
      <c r="K93" s="566"/>
      <c r="L93" s="567"/>
      <c r="M93" s="155"/>
      <c r="N93" s="155"/>
      <c r="O93" s="155"/>
      <c r="P93" s="155"/>
      <c r="Q93" s="155"/>
      <c r="R93" s="155"/>
      <c r="S93" s="155"/>
      <c r="T93" s="155"/>
      <c r="U93" s="155"/>
      <c r="V93" s="155"/>
      <c r="W93" s="155"/>
      <c r="X93" s="156"/>
      <c r="Y93" s="568">
        <f>SUM(Y83:AB92)</f>
        <v>6</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2"/>
      <c r="B94" s="703"/>
      <c r="C94" s="703"/>
      <c r="D94" s="703"/>
      <c r="E94" s="703"/>
      <c r="F94" s="704"/>
      <c r="G94" s="376" t="s">
        <v>545</v>
      </c>
      <c r="H94" s="377"/>
      <c r="I94" s="377"/>
      <c r="J94" s="377"/>
      <c r="K94" s="377"/>
      <c r="L94" s="377"/>
      <c r="M94" s="377"/>
      <c r="N94" s="377"/>
      <c r="O94" s="377"/>
      <c r="P94" s="377"/>
      <c r="Q94" s="377"/>
      <c r="R94" s="377"/>
      <c r="S94" s="377"/>
      <c r="T94" s="377"/>
      <c r="U94" s="377"/>
      <c r="V94" s="377"/>
      <c r="W94" s="377"/>
      <c r="X94" s="377"/>
      <c r="Y94" s="377"/>
      <c r="Z94" s="377"/>
      <c r="AA94" s="377"/>
      <c r="AB94" s="378"/>
      <c r="AC94" s="376" t="s">
        <v>368</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hidden="1" customHeight="1" thickBot="1" x14ac:dyDescent="0.2"/>
    <row r="108" spans="1:50" ht="30" hidden="1" customHeight="1" x14ac:dyDescent="0.15">
      <c r="A108" s="708" t="s">
        <v>34</v>
      </c>
      <c r="B108" s="709"/>
      <c r="C108" s="709"/>
      <c r="D108" s="709"/>
      <c r="E108" s="709"/>
      <c r="F108" s="710"/>
      <c r="G108" s="376" t="s">
        <v>369</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370</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hidden="1"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hidden="1"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hidden="1"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hidden="1"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hidden="1"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hidden="1"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hidden="1"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hidden="1"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hidden="1"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hidden="1"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hidden="1" customHeight="1" thickBot="1" x14ac:dyDescent="0.2">
      <c r="A120" s="702"/>
      <c r="B120" s="703"/>
      <c r="C120" s="703"/>
      <c r="D120" s="703"/>
      <c r="E120" s="703"/>
      <c r="F120" s="704"/>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hidden="1" customHeight="1" x14ac:dyDescent="0.15">
      <c r="A121" s="702"/>
      <c r="B121" s="703"/>
      <c r="C121" s="703"/>
      <c r="D121" s="703"/>
      <c r="E121" s="703"/>
      <c r="F121" s="704"/>
      <c r="G121" s="376" t="s">
        <v>391</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371</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hidden="1"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hidden="1"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hidden="1"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hidden="1"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hidden="1"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hidden="1"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hidden="1"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hidden="1"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hidden="1"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hidden="1"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hidden="1" customHeight="1" thickBot="1" x14ac:dyDescent="0.2">
      <c r="A133" s="702"/>
      <c r="B133" s="703"/>
      <c r="C133" s="703"/>
      <c r="D133" s="703"/>
      <c r="E133" s="703"/>
      <c r="F133" s="704"/>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hidden="1" customHeight="1" x14ac:dyDescent="0.15">
      <c r="A134" s="702"/>
      <c r="B134" s="703"/>
      <c r="C134" s="703"/>
      <c r="D134" s="703"/>
      <c r="E134" s="703"/>
      <c r="F134" s="704"/>
      <c r="G134" s="376" t="s">
        <v>372</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373</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hidden="1"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hidden="1"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hidden="1"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hidden="1"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hidden="1"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hidden="1"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hidden="1"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hidden="1"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hidden="1"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hidden="1"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hidden="1" customHeight="1" thickBot="1" x14ac:dyDescent="0.2">
      <c r="A146" s="702"/>
      <c r="B146" s="703"/>
      <c r="C146" s="703"/>
      <c r="D146" s="703"/>
      <c r="E146" s="703"/>
      <c r="F146" s="704"/>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hidden="1" customHeight="1" x14ac:dyDescent="0.15">
      <c r="A147" s="702"/>
      <c r="B147" s="703"/>
      <c r="C147" s="703"/>
      <c r="D147" s="703"/>
      <c r="E147" s="703"/>
      <c r="F147" s="704"/>
      <c r="G147" s="376" t="s">
        <v>374</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375</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hidden="1"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hidden="1"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hidden="1"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hidden="1"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hidden="1"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hidden="1"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hidden="1"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hidden="1"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hidden="1"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hidden="1"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hidden="1"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hidden="1" customHeight="1" thickBot="1" x14ac:dyDescent="0.2"/>
    <row r="161" spans="1:50" ht="30" hidden="1" customHeight="1" x14ac:dyDescent="0.15">
      <c r="A161" s="708" t="s">
        <v>34</v>
      </c>
      <c r="B161" s="709"/>
      <c r="C161" s="709"/>
      <c r="D161" s="709"/>
      <c r="E161" s="709"/>
      <c r="F161" s="710"/>
      <c r="G161" s="376" t="s">
        <v>376</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377</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hidden="1"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hidden="1"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hidden="1"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hidden="1"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hidden="1"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hidden="1"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hidden="1"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hidden="1"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hidden="1"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hidden="1"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hidden="1" customHeight="1" thickBot="1" x14ac:dyDescent="0.2">
      <c r="A173" s="702"/>
      <c r="B173" s="703"/>
      <c r="C173" s="703"/>
      <c r="D173" s="703"/>
      <c r="E173" s="703"/>
      <c r="F173" s="704"/>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hidden="1" customHeight="1" x14ac:dyDescent="0.15">
      <c r="A174" s="702"/>
      <c r="B174" s="703"/>
      <c r="C174" s="703"/>
      <c r="D174" s="703"/>
      <c r="E174" s="703"/>
      <c r="F174" s="704"/>
      <c r="G174" s="376" t="s">
        <v>378</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379</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hidden="1"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hidden="1"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hidden="1"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hidden="1"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hidden="1"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hidden="1"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hidden="1"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hidden="1"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hidden="1"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hidden="1"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hidden="1" customHeight="1" thickBot="1" x14ac:dyDescent="0.2">
      <c r="A186" s="702"/>
      <c r="B186" s="703"/>
      <c r="C186" s="703"/>
      <c r="D186" s="703"/>
      <c r="E186" s="703"/>
      <c r="F186" s="704"/>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hidden="1" customHeight="1" x14ac:dyDescent="0.15">
      <c r="A187" s="702"/>
      <c r="B187" s="703"/>
      <c r="C187" s="703"/>
      <c r="D187" s="703"/>
      <c r="E187" s="703"/>
      <c r="F187" s="704"/>
      <c r="G187" s="376" t="s">
        <v>380</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381</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hidden="1"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hidden="1"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hidden="1"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hidden="1"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hidden="1"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hidden="1"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hidden="1"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hidden="1"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hidden="1"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hidden="1"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hidden="1" customHeight="1" thickBot="1" x14ac:dyDescent="0.2">
      <c r="A199" s="702"/>
      <c r="B199" s="703"/>
      <c r="C199" s="703"/>
      <c r="D199" s="703"/>
      <c r="E199" s="703"/>
      <c r="F199" s="704"/>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hidden="1" customHeight="1" x14ac:dyDescent="0.15">
      <c r="A200" s="702"/>
      <c r="B200" s="703"/>
      <c r="C200" s="703"/>
      <c r="D200" s="703"/>
      <c r="E200" s="703"/>
      <c r="F200" s="704"/>
      <c r="G200" s="376" t="s">
        <v>347</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382</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hidden="1"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hidden="1"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hidden="1"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hidden="1"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hidden="1"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hidden="1"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hidden="1"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hidden="1"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hidden="1"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hidden="1"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hidden="1"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hidden="1" customHeight="1" thickBot="1" x14ac:dyDescent="0.2"/>
    <row r="214" spans="1:50" ht="30" hidden="1" customHeight="1" x14ac:dyDescent="0.15">
      <c r="A214" s="699" t="s">
        <v>34</v>
      </c>
      <c r="B214" s="700"/>
      <c r="C214" s="700"/>
      <c r="D214" s="700"/>
      <c r="E214" s="700"/>
      <c r="F214" s="701"/>
      <c r="G214" s="376" t="s">
        <v>383</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384</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hidden="1"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hidden="1"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hidden="1"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hidden="1"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hidden="1"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hidden="1"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hidden="1"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hidden="1"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hidden="1"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hidden="1"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hidden="1" customHeight="1" thickBot="1" x14ac:dyDescent="0.2">
      <c r="A226" s="702"/>
      <c r="B226" s="703"/>
      <c r="C226" s="703"/>
      <c r="D226" s="703"/>
      <c r="E226" s="703"/>
      <c r="F226" s="704"/>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hidden="1" customHeight="1" x14ac:dyDescent="0.15">
      <c r="A227" s="702"/>
      <c r="B227" s="703"/>
      <c r="C227" s="703"/>
      <c r="D227" s="703"/>
      <c r="E227" s="703"/>
      <c r="F227" s="704"/>
      <c r="G227" s="376" t="s">
        <v>385</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386</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hidden="1"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hidden="1"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hidden="1"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hidden="1"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hidden="1"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hidden="1"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hidden="1"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hidden="1"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hidden="1"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hidden="1"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hidden="1" customHeight="1" thickBot="1" x14ac:dyDescent="0.2">
      <c r="A239" s="702"/>
      <c r="B239" s="703"/>
      <c r="C239" s="703"/>
      <c r="D239" s="703"/>
      <c r="E239" s="703"/>
      <c r="F239" s="704"/>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hidden="1" customHeight="1" x14ac:dyDescent="0.15">
      <c r="A240" s="702"/>
      <c r="B240" s="703"/>
      <c r="C240" s="703"/>
      <c r="D240" s="703"/>
      <c r="E240" s="703"/>
      <c r="F240" s="704"/>
      <c r="G240" s="376" t="s">
        <v>387</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388</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hidden="1"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hidden="1"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hidden="1"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hidden="1"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hidden="1"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hidden="1"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hidden="1"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hidden="1"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hidden="1"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hidden="1"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hidden="1" customHeight="1" thickBot="1" x14ac:dyDescent="0.2">
      <c r="A252" s="702"/>
      <c r="B252" s="703"/>
      <c r="C252" s="703"/>
      <c r="D252" s="703"/>
      <c r="E252" s="703"/>
      <c r="F252" s="704"/>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hidden="1" customHeight="1" x14ac:dyDescent="0.15">
      <c r="A253" s="702"/>
      <c r="B253" s="703"/>
      <c r="C253" s="703"/>
      <c r="D253" s="703"/>
      <c r="E253" s="703"/>
      <c r="F253" s="704"/>
      <c r="G253" s="376" t="s">
        <v>389</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390</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hidden="1"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hidden="1"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hidden="1"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hidden="1"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hidden="1"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hidden="1"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hidden="1"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hidden="1"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hidden="1"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hidden="1"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hidden="1"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4">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19:X19"/>
    <mergeCell ref="Y20:AB20"/>
    <mergeCell ref="AC20:AG20"/>
    <mergeCell ref="AH20:AT20"/>
    <mergeCell ref="AU20:AX20"/>
    <mergeCell ref="G19:K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46"/>
  <sheetViews>
    <sheetView view="pageLayout" zoomScale="70" zoomScaleNormal="75" zoomScalePageLayoutView="70" workbookViewId="0">
      <selection activeCell="W1352" sqref="W1352:W135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7" t="s">
        <v>506</v>
      </c>
      <c r="D4" s="576"/>
      <c r="E4" s="576"/>
      <c r="F4" s="576"/>
      <c r="G4" s="576"/>
      <c r="H4" s="576"/>
      <c r="I4" s="576"/>
      <c r="J4" s="576"/>
      <c r="K4" s="576"/>
      <c r="L4" s="576"/>
      <c r="M4" s="577" t="s">
        <v>507</v>
      </c>
      <c r="N4" s="576"/>
      <c r="O4" s="576"/>
      <c r="P4" s="576"/>
      <c r="Q4" s="576"/>
      <c r="R4" s="576"/>
      <c r="S4" s="576"/>
      <c r="T4" s="576"/>
      <c r="U4" s="576"/>
      <c r="V4" s="576"/>
      <c r="W4" s="576"/>
      <c r="X4" s="576"/>
      <c r="Y4" s="576"/>
      <c r="Z4" s="576"/>
      <c r="AA4" s="576"/>
      <c r="AB4" s="576"/>
      <c r="AC4" s="576"/>
      <c r="AD4" s="576"/>
      <c r="AE4" s="576"/>
      <c r="AF4" s="576"/>
      <c r="AG4" s="576"/>
      <c r="AH4" s="576"/>
      <c r="AI4" s="576"/>
      <c r="AJ4" s="576"/>
      <c r="AK4" s="578">
        <v>5</v>
      </c>
      <c r="AL4" s="579"/>
      <c r="AM4" s="579"/>
      <c r="AN4" s="579"/>
      <c r="AO4" s="579"/>
      <c r="AP4" s="580"/>
      <c r="AQ4" s="577">
        <v>1</v>
      </c>
      <c r="AR4" s="576"/>
      <c r="AS4" s="576"/>
      <c r="AT4" s="576"/>
      <c r="AU4" s="578">
        <v>96</v>
      </c>
      <c r="AV4" s="579"/>
      <c r="AW4" s="579"/>
      <c r="AX4" s="580"/>
    </row>
    <row r="5" spans="1:50" ht="24" hidden="1"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hidden="1"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hidden="1"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hidden="1"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hidden="1"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hidden="1"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hidden="1"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hidden="1"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hidden="1"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hidden="1"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hidden="1"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hidden="1"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hidden="1"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hidden="1"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hidden="1"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hidden="1"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hidden="1"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hidden="1"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hidden="1"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hidden="1"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hidden="1"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hidden="1"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hidden="1"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hidden="1"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hidden="1"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hidden="1"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hidden="1"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hidden="1"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hidden="1"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7" t="s">
        <v>508</v>
      </c>
      <c r="D37" s="576"/>
      <c r="E37" s="576"/>
      <c r="F37" s="576"/>
      <c r="G37" s="576"/>
      <c r="H37" s="576"/>
      <c r="I37" s="576"/>
      <c r="J37" s="576"/>
      <c r="K37" s="576"/>
      <c r="L37" s="576"/>
      <c r="M37" s="577" t="s">
        <v>509</v>
      </c>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v>3</v>
      </c>
      <c r="AL37" s="579"/>
      <c r="AM37" s="579"/>
      <c r="AN37" s="579"/>
      <c r="AO37" s="579"/>
      <c r="AP37" s="580"/>
      <c r="AQ37" s="577">
        <v>1</v>
      </c>
      <c r="AR37" s="576"/>
      <c r="AS37" s="576"/>
      <c r="AT37" s="576"/>
      <c r="AU37" s="578">
        <v>92</v>
      </c>
      <c r="AV37" s="579"/>
      <c r="AW37" s="579"/>
      <c r="AX37" s="580"/>
    </row>
    <row r="38" spans="1:50" ht="24" hidden="1"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hidden="1"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hidden="1"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hidden="1"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hidden="1"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hidden="1"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hidden="1"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hidden="1"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hidden="1"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hidden="1"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hidden="1"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hidden="1"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hidden="1"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hidden="1"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hidden="1"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hidden="1"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hidden="1"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hidden="1"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hidden="1"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hidden="1"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hidden="1"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hidden="1"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hidden="1"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hidden="1"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hidden="1"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hidden="1"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hidden="1"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hidden="1"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hidden="1"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402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7" t="s">
        <v>510</v>
      </c>
      <c r="D70" s="576"/>
      <c r="E70" s="576"/>
      <c r="F70" s="576"/>
      <c r="G70" s="576"/>
      <c r="H70" s="576"/>
      <c r="I70" s="576"/>
      <c r="J70" s="576"/>
      <c r="K70" s="576"/>
      <c r="L70" s="576"/>
      <c r="M70" s="577" t="s">
        <v>511</v>
      </c>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v>2</v>
      </c>
      <c r="AL70" s="579"/>
      <c r="AM70" s="579"/>
      <c r="AN70" s="579"/>
      <c r="AO70" s="579"/>
      <c r="AP70" s="580"/>
      <c r="AQ70" s="577">
        <v>2</v>
      </c>
      <c r="AR70" s="576"/>
      <c r="AS70" s="576"/>
      <c r="AT70" s="576"/>
      <c r="AU70" s="578">
        <v>55</v>
      </c>
      <c r="AV70" s="579"/>
      <c r="AW70" s="579"/>
      <c r="AX70" s="580"/>
    </row>
    <row r="71" spans="1:50" ht="24" hidden="1"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hidden="1"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hidden="1"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hidden="1"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hidden="1"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hidden="1"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hidden="1"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hidden="1"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hidden="1"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hidden="1"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hidden="1"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hidden="1"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hidden="1"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hidden="1"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hidden="1"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hidden="1"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hidden="1"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hidden="1"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hidden="1"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hidden="1"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hidden="1"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hidden="1"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hidden="1"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hidden="1"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hidden="1"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hidden="1"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hidden="1"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hidden="1"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hidden="1"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403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7" t="s">
        <v>512</v>
      </c>
      <c r="D103" s="576"/>
      <c r="E103" s="576"/>
      <c r="F103" s="576"/>
      <c r="G103" s="576"/>
      <c r="H103" s="576"/>
      <c r="I103" s="576"/>
      <c r="J103" s="576"/>
      <c r="K103" s="576"/>
      <c r="L103" s="576"/>
      <c r="M103" s="577" t="s">
        <v>586</v>
      </c>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v>60</v>
      </c>
      <c r="AL103" s="579"/>
      <c r="AM103" s="579"/>
      <c r="AN103" s="579"/>
      <c r="AO103" s="579"/>
      <c r="AP103" s="580"/>
      <c r="AQ103" s="577">
        <v>1</v>
      </c>
      <c r="AR103" s="576"/>
      <c r="AS103" s="576"/>
      <c r="AT103" s="576"/>
      <c r="AU103" s="578">
        <v>100</v>
      </c>
      <c r="AV103" s="579"/>
      <c r="AW103" s="579"/>
      <c r="AX103" s="580"/>
    </row>
    <row r="104" spans="1:50" ht="24" hidden="1"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hidden="1"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hidden="1"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hidden="1"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hidden="1"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hidden="1"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hidden="1"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hidden="1"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hidden="1"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hidden="1"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hidden="1"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hidden="1"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hidden="1"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hidden="1"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hidden="1"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hidden="1"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hidden="1"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hidden="1"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hidden="1"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hidden="1"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hidden="1"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hidden="1"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hidden="1"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hidden="1"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hidden="1"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hidden="1"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hidden="1"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hidden="1"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hidden="1"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393</v>
      </c>
      <c r="D135" s="241"/>
      <c r="E135" s="241"/>
      <c r="F135" s="241"/>
      <c r="G135" s="241"/>
      <c r="H135" s="241"/>
      <c r="I135" s="241"/>
      <c r="J135" s="241"/>
      <c r="K135" s="241"/>
      <c r="L135" s="241"/>
      <c r="M135" s="241" t="s">
        <v>394</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395</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7" t="s">
        <v>513</v>
      </c>
      <c r="D136" s="576"/>
      <c r="E136" s="576"/>
      <c r="F136" s="576"/>
      <c r="G136" s="576"/>
      <c r="H136" s="576"/>
      <c r="I136" s="576"/>
      <c r="J136" s="576"/>
      <c r="K136" s="576"/>
      <c r="L136" s="576"/>
      <c r="M136" s="577" t="s">
        <v>514</v>
      </c>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v>15</v>
      </c>
      <c r="AL136" s="579"/>
      <c r="AM136" s="579"/>
      <c r="AN136" s="579"/>
      <c r="AO136" s="579"/>
      <c r="AP136" s="580"/>
      <c r="AQ136" s="577">
        <v>1</v>
      </c>
      <c r="AR136" s="576"/>
      <c r="AS136" s="576"/>
      <c r="AT136" s="576"/>
      <c r="AU136" s="578">
        <v>97</v>
      </c>
      <c r="AV136" s="579"/>
      <c r="AW136" s="579"/>
      <c r="AX136" s="580"/>
    </row>
    <row r="137" spans="1:50" ht="24" hidden="1"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hidden="1"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hidden="1"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hidden="1"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hidden="1"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hidden="1"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hidden="1"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hidden="1"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hidden="1"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hidden="1"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hidden="1"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hidden="1"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hidden="1"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hidden="1"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hidden="1"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hidden="1"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hidden="1"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hidden="1"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hidden="1"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hidden="1"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hidden="1"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hidden="1"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hidden="1"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hidden="1"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hidden="1"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hidden="1"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hidden="1"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hidden="1"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hidden="1"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405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393</v>
      </c>
      <c r="D168" s="241"/>
      <c r="E168" s="241"/>
      <c r="F168" s="241"/>
      <c r="G168" s="241"/>
      <c r="H168" s="241"/>
      <c r="I168" s="241"/>
      <c r="J168" s="241"/>
      <c r="K168" s="241"/>
      <c r="L168" s="241"/>
      <c r="M168" s="241" t="s">
        <v>394</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395</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7" t="s">
        <v>513</v>
      </c>
      <c r="D169" s="576"/>
      <c r="E169" s="576"/>
      <c r="F169" s="576"/>
      <c r="G169" s="576"/>
      <c r="H169" s="576"/>
      <c r="I169" s="576"/>
      <c r="J169" s="576"/>
      <c r="K169" s="576"/>
      <c r="L169" s="576"/>
      <c r="M169" s="577" t="s">
        <v>515</v>
      </c>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v>6</v>
      </c>
      <c r="AL169" s="579"/>
      <c r="AM169" s="579"/>
      <c r="AN169" s="579"/>
      <c r="AO169" s="579"/>
      <c r="AP169" s="580"/>
      <c r="AQ169" s="577">
        <v>1</v>
      </c>
      <c r="AR169" s="576"/>
      <c r="AS169" s="576"/>
      <c r="AT169" s="576"/>
      <c r="AU169" s="578">
        <v>88</v>
      </c>
      <c r="AV169" s="579"/>
      <c r="AW169" s="579"/>
      <c r="AX169" s="580"/>
    </row>
    <row r="170" spans="1:50" ht="24" hidden="1"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hidden="1"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hidden="1"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hidden="1"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hidden="1"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hidden="1"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hidden="1"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hidden="1"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hidden="1"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hidden="1"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hidden="1"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hidden="1"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hidden="1"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hidden="1"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hidden="1"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hidden="1"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hidden="1"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hidden="1"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hidden="1"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hidden="1"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hidden="1"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hidden="1"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hidden="1"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hidden="1"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hidden="1"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hidden="1"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hidden="1"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hidden="1"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hidden="1"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406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393</v>
      </c>
      <c r="D201" s="241"/>
      <c r="E201" s="241"/>
      <c r="F201" s="241"/>
      <c r="G201" s="241"/>
      <c r="H201" s="241"/>
      <c r="I201" s="241"/>
      <c r="J201" s="241"/>
      <c r="K201" s="241"/>
      <c r="L201" s="241"/>
      <c r="M201" s="241" t="s">
        <v>394</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395</v>
      </c>
      <c r="AL201" s="241"/>
      <c r="AM201" s="241"/>
      <c r="AN201" s="241"/>
      <c r="AO201" s="241"/>
      <c r="AP201" s="241"/>
      <c r="AQ201" s="241" t="s">
        <v>23</v>
      </c>
      <c r="AR201" s="241"/>
      <c r="AS201" s="241"/>
      <c r="AT201" s="241"/>
      <c r="AU201" s="92" t="s">
        <v>24</v>
      </c>
      <c r="AV201" s="93"/>
      <c r="AW201" s="93"/>
      <c r="AX201" s="582"/>
    </row>
    <row r="202" spans="1:50" ht="32.25" customHeight="1" x14ac:dyDescent="0.15">
      <c r="A202" s="575">
        <v>1</v>
      </c>
      <c r="B202" s="575">
        <v>1</v>
      </c>
      <c r="C202" s="577" t="s">
        <v>516</v>
      </c>
      <c r="D202" s="576"/>
      <c r="E202" s="576"/>
      <c r="F202" s="576"/>
      <c r="G202" s="576"/>
      <c r="H202" s="576"/>
      <c r="I202" s="576"/>
      <c r="J202" s="576"/>
      <c r="K202" s="576"/>
      <c r="L202" s="576"/>
      <c r="M202" s="577" t="s">
        <v>517</v>
      </c>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v>1</v>
      </c>
      <c r="AL202" s="579"/>
      <c r="AM202" s="579"/>
      <c r="AN202" s="579"/>
      <c r="AO202" s="579"/>
      <c r="AP202" s="580"/>
      <c r="AQ202" s="577" t="s">
        <v>577</v>
      </c>
      <c r="AR202" s="576"/>
      <c r="AS202" s="576"/>
      <c r="AT202" s="576"/>
      <c r="AU202" s="578"/>
      <c r="AV202" s="579"/>
      <c r="AW202" s="579"/>
      <c r="AX202" s="580"/>
    </row>
    <row r="203" spans="1:50" ht="24" hidden="1"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hidden="1"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hidden="1"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hidden="1"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hidden="1"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hidden="1"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hidden="1"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hidden="1"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hidden="1"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hidden="1"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hidden="1"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hidden="1"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hidden="1"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hidden="1"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hidden="1"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hidden="1"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hidden="1"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hidden="1"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hidden="1"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hidden="1"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hidden="1"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hidden="1"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hidden="1"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hidden="1"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hidden="1"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hidden="1"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hidden="1"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hidden="1"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hidden="1"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407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408</v>
      </c>
      <c r="D234" s="241"/>
      <c r="E234" s="241"/>
      <c r="F234" s="241"/>
      <c r="G234" s="241"/>
      <c r="H234" s="241"/>
      <c r="I234" s="241"/>
      <c r="J234" s="241"/>
      <c r="K234" s="241"/>
      <c r="L234" s="241"/>
      <c r="M234" s="241" t="s">
        <v>409</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410</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7" t="s">
        <v>518</v>
      </c>
      <c r="D235" s="576"/>
      <c r="E235" s="576"/>
      <c r="F235" s="576"/>
      <c r="G235" s="576"/>
      <c r="H235" s="576"/>
      <c r="I235" s="576"/>
      <c r="J235" s="576"/>
      <c r="K235" s="576"/>
      <c r="L235" s="576"/>
      <c r="M235" s="577" t="s">
        <v>519</v>
      </c>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v>6</v>
      </c>
      <c r="AL235" s="579"/>
      <c r="AM235" s="579"/>
      <c r="AN235" s="579"/>
      <c r="AO235" s="579"/>
      <c r="AP235" s="580"/>
      <c r="AQ235" s="577">
        <v>1</v>
      </c>
      <c r="AR235" s="576"/>
      <c r="AS235" s="576"/>
      <c r="AT235" s="576"/>
      <c r="AU235" s="578">
        <v>86</v>
      </c>
      <c r="AV235" s="579"/>
      <c r="AW235" s="579"/>
      <c r="AX235" s="580"/>
    </row>
    <row r="236" spans="1:50" ht="24" hidden="1"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hidden="1"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hidden="1"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411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393</v>
      </c>
      <c r="D267" s="241"/>
      <c r="E267" s="241"/>
      <c r="F267" s="241"/>
      <c r="G267" s="241"/>
      <c r="H267" s="241"/>
      <c r="I267" s="241"/>
      <c r="J267" s="241"/>
      <c r="K267" s="241"/>
      <c r="L267" s="241"/>
      <c r="M267" s="241" t="s">
        <v>394</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395</v>
      </c>
      <c r="AL267" s="241"/>
      <c r="AM267" s="241"/>
      <c r="AN267" s="241"/>
      <c r="AO267" s="241"/>
      <c r="AP267" s="241"/>
      <c r="AQ267" s="241" t="s">
        <v>23</v>
      </c>
      <c r="AR267" s="241"/>
      <c r="AS267" s="241"/>
      <c r="AT267" s="241"/>
      <c r="AU267" s="92" t="s">
        <v>24</v>
      </c>
      <c r="AV267" s="93"/>
      <c r="AW267" s="93"/>
      <c r="AX267" s="582"/>
    </row>
    <row r="268" spans="1:50" ht="44.25" customHeight="1" x14ac:dyDescent="0.15">
      <c r="A268" s="575">
        <v>1</v>
      </c>
      <c r="B268" s="575">
        <v>1</v>
      </c>
      <c r="C268" s="577" t="s">
        <v>520</v>
      </c>
      <c r="D268" s="576"/>
      <c r="E268" s="576"/>
      <c r="F268" s="576"/>
      <c r="G268" s="576"/>
      <c r="H268" s="576"/>
      <c r="I268" s="576"/>
      <c r="J268" s="576"/>
      <c r="K268" s="576"/>
      <c r="L268" s="576"/>
      <c r="M268" s="577" t="s">
        <v>521</v>
      </c>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v>6</v>
      </c>
      <c r="AL268" s="579"/>
      <c r="AM268" s="579"/>
      <c r="AN268" s="579"/>
      <c r="AO268" s="579"/>
      <c r="AP268" s="580"/>
      <c r="AQ268" s="577">
        <v>1</v>
      </c>
      <c r="AR268" s="576"/>
      <c r="AS268" s="576"/>
      <c r="AT268" s="576"/>
      <c r="AU268" s="578">
        <v>91</v>
      </c>
      <c r="AV268" s="579"/>
      <c r="AW268" s="579"/>
      <c r="AX268" s="580"/>
    </row>
    <row r="269" spans="1:50" ht="24" hidden="1"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39" customHeight="1" x14ac:dyDescent="0.15">
      <c r="A301" s="575">
        <v>1</v>
      </c>
      <c r="B301" s="575">
        <v>1</v>
      </c>
      <c r="C301" s="577" t="s">
        <v>522</v>
      </c>
      <c r="D301" s="576"/>
      <c r="E301" s="576"/>
      <c r="F301" s="576"/>
      <c r="G301" s="576"/>
      <c r="H301" s="576"/>
      <c r="I301" s="576"/>
      <c r="J301" s="576"/>
      <c r="K301" s="576"/>
      <c r="L301" s="576"/>
      <c r="M301" s="577" t="s">
        <v>523</v>
      </c>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v>6</v>
      </c>
      <c r="AL301" s="579"/>
      <c r="AM301" s="579"/>
      <c r="AN301" s="579"/>
      <c r="AO301" s="579"/>
      <c r="AP301" s="580"/>
      <c r="AQ301" s="577">
        <v>1</v>
      </c>
      <c r="AR301" s="576"/>
      <c r="AS301" s="576"/>
      <c r="AT301" s="576"/>
      <c r="AU301" s="578">
        <v>100</v>
      </c>
      <c r="AV301" s="579"/>
      <c r="AW301" s="579"/>
      <c r="AX301" s="580"/>
    </row>
    <row r="302" spans="1:50" ht="24" hidden="1"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413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393</v>
      </c>
      <c r="D333" s="241"/>
      <c r="E333" s="241"/>
      <c r="F333" s="241"/>
      <c r="G333" s="241"/>
      <c r="H333" s="241"/>
      <c r="I333" s="241"/>
      <c r="J333" s="241"/>
      <c r="K333" s="241"/>
      <c r="L333" s="241"/>
      <c r="M333" s="241" t="s">
        <v>394</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395</v>
      </c>
      <c r="AL333" s="241"/>
      <c r="AM333" s="241"/>
      <c r="AN333" s="241"/>
      <c r="AO333" s="241"/>
      <c r="AP333" s="241"/>
      <c r="AQ333" s="241" t="s">
        <v>23</v>
      </c>
      <c r="AR333" s="241"/>
      <c r="AS333" s="241"/>
      <c r="AT333" s="241"/>
      <c r="AU333" s="92" t="s">
        <v>24</v>
      </c>
      <c r="AV333" s="93"/>
      <c r="AW333" s="93"/>
      <c r="AX333" s="582"/>
    </row>
    <row r="334" spans="1:50" ht="42" customHeight="1" x14ac:dyDescent="0.15">
      <c r="A334" s="575">
        <v>1</v>
      </c>
      <c r="B334" s="575">
        <v>1</v>
      </c>
      <c r="C334" s="577" t="s">
        <v>522</v>
      </c>
      <c r="D334" s="576"/>
      <c r="E334" s="576"/>
      <c r="F334" s="576"/>
      <c r="G334" s="576"/>
      <c r="H334" s="576"/>
      <c r="I334" s="576"/>
      <c r="J334" s="576"/>
      <c r="K334" s="576"/>
      <c r="L334" s="576"/>
      <c r="M334" s="577" t="s">
        <v>524</v>
      </c>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v>6</v>
      </c>
      <c r="AL334" s="579"/>
      <c r="AM334" s="579"/>
      <c r="AN334" s="579"/>
      <c r="AO334" s="579"/>
      <c r="AP334" s="580"/>
      <c r="AQ334" s="577">
        <v>1</v>
      </c>
      <c r="AR334" s="576"/>
      <c r="AS334" s="576"/>
      <c r="AT334" s="576"/>
      <c r="AU334" s="578">
        <v>99</v>
      </c>
      <c r="AV334" s="579"/>
      <c r="AW334" s="579"/>
      <c r="AX334" s="580"/>
    </row>
    <row r="335" spans="1:50" ht="24" hidden="1"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414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30.75" customHeight="1" x14ac:dyDescent="0.15">
      <c r="A367" s="575">
        <v>1</v>
      </c>
      <c r="B367" s="575">
        <v>1</v>
      </c>
      <c r="C367" s="577" t="s">
        <v>508</v>
      </c>
      <c r="D367" s="576"/>
      <c r="E367" s="576"/>
      <c r="F367" s="576"/>
      <c r="G367" s="576"/>
      <c r="H367" s="576"/>
      <c r="I367" s="576"/>
      <c r="J367" s="576"/>
      <c r="K367" s="576"/>
      <c r="L367" s="576"/>
      <c r="M367" s="577" t="s">
        <v>525</v>
      </c>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v>1</v>
      </c>
      <c r="AL367" s="579"/>
      <c r="AM367" s="579"/>
      <c r="AN367" s="579"/>
      <c r="AO367" s="579"/>
      <c r="AP367" s="580"/>
      <c r="AQ367" s="577" t="s">
        <v>577</v>
      </c>
      <c r="AR367" s="576"/>
      <c r="AS367" s="576"/>
      <c r="AT367" s="576"/>
      <c r="AU367" s="578"/>
      <c r="AV367" s="579"/>
      <c r="AW367" s="579"/>
      <c r="AX367" s="580"/>
    </row>
    <row r="368" spans="1:50" ht="24" hidden="1"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hidden="1" x14ac:dyDescent="0.15">
      <c r="A398" s="9"/>
      <c r="B398" s="70" t="s">
        <v>415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5"/>
      <c r="B399" s="575"/>
      <c r="C399" s="241" t="s">
        <v>393</v>
      </c>
      <c r="D399" s="241"/>
      <c r="E399" s="241"/>
      <c r="F399" s="241"/>
      <c r="G399" s="241"/>
      <c r="H399" s="241"/>
      <c r="I399" s="241"/>
      <c r="J399" s="241"/>
      <c r="K399" s="241"/>
      <c r="L399" s="241"/>
      <c r="M399" s="241" t="s">
        <v>394</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395</v>
      </c>
      <c r="AL399" s="241"/>
      <c r="AM399" s="241"/>
      <c r="AN399" s="241"/>
      <c r="AO399" s="241"/>
      <c r="AP399" s="241"/>
      <c r="AQ399" s="241" t="s">
        <v>23</v>
      </c>
      <c r="AR399" s="241"/>
      <c r="AS399" s="241"/>
      <c r="AT399" s="241"/>
      <c r="AU399" s="92" t="s">
        <v>24</v>
      </c>
      <c r="AV399" s="93"/>
      <c r="AW399" s="93"/>
      <c r="AX399" s="582"/>
    </row>
    <row r="400" spans="1:50" ht="24" hidden="1"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hidden="1"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idden="1" x14ac:dyDescent="0.15"/>
    <row r="431" spans="1:50" hidden="1" x14ac:dyDescent="0.15">
      <c r="A431" s="9"/>
      <c r="B431" s="70" t="s">
        <v>416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hidden="1"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hidden="1"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idden="1" x14ac:dyDescent="0.15"/>
    <row r="464" spans="1:50" hidden="1" x14ac:dyDescent="0.15">
      <c r="A464" s="9"/>
      <c r="B464" s="70" t="s">
        <v>417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hidden="1"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hidden="1"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idden="1" x14ac:dyDescent="0.15"/>
    <row r="497" spans="1:50" hidden="1" x14ac:dyDescent="0.15">
      <c r="A497" s="9"/>
      <c r="B497" s="70" t="s">
        <v>418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hidden="1"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hidden="1"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hidden="1"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hidden="1"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hidden="1"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hidden="1"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hidden="1"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hidden="1"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hidden="1"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hidden="1"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hidden="1"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hidden="1"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hidden="1"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hidden="1"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hidden="1"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hidden="1"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hidden="1"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hidden="1"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hidden="1"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hidden="1"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hidden="1"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hidden="1"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hidden="1"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hidden="1"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hidden="1"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hidden="1"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hidden="1"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hidden="1"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hidden="1"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hidden="1"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29" spans="1:50" hidden="1" x14ac:dyDescent="0.15"/>
    <row r="530" spans="1:50" hidden="1" x14ac:dyDescent="0.15">
      <c r="A530" s="9"/>
      <c r="B530" s="70" t="s">
        <v>419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5"/>
      <c r="B531" s="575"/>
      <c r="C531" s="241" t="s">
        <v>393</v>
      </c>
      <c r="D531" s="241"/>
      <c r="E531" s="241"/>
      <c r="F531" s="241"/>
      <c r="G531" s="241"/>
      <c r="H531" s="241"/>
      <c r="I531" s="241"/>
      <c r="J531" s="241"/>
      <c r="K531" s="241"/>
      <c r="L531" s="241"/>
      <c r="M531" s="241" t="s">
        <v>394</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395</v>
      </c>
      <c r="AL531" s="241"/>
      <c r="AM531" s="241"/>
      <c r="AN531" s="241"/>
      <c r="AO531" s="241"/>
      <c r="AP531" s="241"/>
      <c r="AQ531" s="241" t="s">
        <v>23</v>
      </c>
      <c r="AR531" s="241"/>
      <c r="AS531" s="241"/>
      <c r="AT531" s="241"/>
      <c r="AU531" s="92" t="s">
        <v>24</v>
      </c>
      <c r="AV531" s="93"/>
      <c r="AW531" s="93"/>
      <c r="AX531" s="582"/>
    </row>
    <row r="532" spans="1:50" ht="24" hidden="1"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hidden="1"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hidden="1"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hidden="1"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hidden="1"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hidden="1"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hidden="1"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hidden="1"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hidden="1"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hidden="1"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hidden="1"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hidden="1"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hidden="1"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hidden="1"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hidden="1"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hidden="1"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hidden="1"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hidden="1"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hidden="1"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hidden="1"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hidden="1"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hidden="1"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hidden="1"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hidden="1"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hidden="1"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hidden="1"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hidden="1"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hidden="1"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hidden="1"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hidden="1"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hidden="1"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hidden="1"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hidden="1"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hidden="1"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hidden="1"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hidden="1"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hidden="1"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hidden="1"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hidden="1"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hidden="1"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hidden="1"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hidden="1"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hidden="1"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hidden="1"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hidden="1"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hidden="1"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hidden="1"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hidden="1"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hidden="1"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hidden="1"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hidden="1"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hidden="1"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hidden="1"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hidden="1"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hidden="1"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hidden="1"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hidden="1"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hidden="1"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hidden="1"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hidden="1"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5" spans="1:50" hidden="1" x14ac:dyDescent="0.15"/>
    <row r="596" spans="1:50" hidden="1" x14ac:dyDescent="0.15">
      <c r="A596" s="9"/>
      <c r="B596" s="70" t="s">
        <v>421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5"/>
      <c r="B597" s="575"/>
      <c r="C597" s="241" t="s">
        <v>393</v>
      </c>
      <c r="D597" s="241"/>
      <c r="E597" s="241"/>
      <c r="F597" s="241"/>
      <c r="G597" s="241"/>
      <c r="H597" s="241"/>
      <c r="I597" s="241"/>
      <c r="J597" s="241"/>
      <c r="K597" s="241"/>
      <c r="L597" s="241"/>
      <c r="M597" s="241" t="s">
        <v>394</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395</v>
      </c>
      <c r="AL597" s="241"/>
      <c r="AM597" s="241"/>
      <c r="AN597" s="241"/>
      <c r="AO597" s="241"/>
      <c r="AP597" s="241"/>
      <c r="AQ597" s="241" t="s">
        <v>23</v>
      </c>
      <c r="AR597" s="241"/>
      <c r="AS597" s="241"/>
      <c r="AT597" s="241"/>
      <c r="AU597" s="92" t="s">
        <v>24</v>
      </c>
      <c r="AV597" s="93"/>
      <c r="AW597" s="93"/>
      <c r="AX597" s="582"/>
    </row>
    <row r="598" spans="1:50" ht="24" hidden="1"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hidden="1"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hidden="1"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hidden="1"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hidden="1"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hidden="1"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hidden="1"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hidden="1"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hidden="1"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hidden="1"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hidden="1"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hidden="1"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hidden="1"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hidden="1"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hidden="1"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hidden="1"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hidden="1"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hidden="1"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hidden="1"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hidden="1"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hidden="1"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hidden="1"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hidden="1"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hidden="1"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hidden="1"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hidden="1"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hidden="1"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hidden="1"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hidden="1"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hidden="1"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hidden="1"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hidden="1"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hidden="1"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hidden="1"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hidden="1"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hidden="1"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hidden="1"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hidden="1"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hidden="1"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hidden="1"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hidden="1"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hidden="1"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hidden="1"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hidden="1"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hidden="1"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hidden="1"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hidden="1"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hidden="1"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hidden="1"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hidden="1"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hidden="1"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hidden="1"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hidden="1"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hidden="1"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hidden="1"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hidden="1"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hidden="1"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hidden="1"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hidden="1"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hidden="1"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1" spans="1:50" hidden="1" x14ac:dyDescent="0.15"/>
    <row r="662" spans="1:50" hidden="1" x14ac:dyDescent="0.15">
      <c r="A662" s="9"/>
      <c r="B662" s="70" t="s">
        <v>422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5"/>
      <c r="B663" s="575"/>
      <c r="C663" s="241" t="s">
        <v>393</v>
      </c>
      <c r="D663" s="241"/>
      <c r="E663" s="241"/>
      <c r="F663" s="241"/>
      <c r="G663" s="241"/>
      <c r="H663" s="241"/>
      <c r="I663" s="241"/>
      <c r="J663" s="241"/>
      <c r="K663" s="241"/>
      <c r="L663" s="241"/>
      <c r="M663" s="241" t="s">
        <v>394</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395</v>
      </c>
      <c r="AL663" s="241"/>
      <c r="AM663" s="241"/>
      <c r="AN663" s="241"/>
      <c r="AO663" s="241"/>
      <c r="AP663" s="241"/>
      <c r="AQ663" s="241" t="s">
        <v>23</v>
      </c>
      <c r="AR663" s="241"/>
      <c r="AS663" s="241"/>
      <c r="AT663" s="241"/>
      <c r="AU663" s="92" t="s">
        <v>24</v>
      </c>
      <c r="AV663" s="93"/>
      <c r="AW663" s="93"/>
      <c r="AX663" s="582"/>
    </row>
    <row r="664" spans="1:50" ht="24" hidden="1"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hidden="1"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hidden="1"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hidden="1"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hidden="1"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hidden="1"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hidden="1"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hidden="1"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hidden="1"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hidden="1"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hidden="1"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hidden="1"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hidden="1"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hidden="1"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hidden="1"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hidden="1"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hidden="1"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hidden="1"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hidden="1"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hidden="1"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hidden="1"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hidden="1"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hidden="1"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hidden="1"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hidden="1"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hidden="1"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hidden="1"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hidden="1"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hidden="1"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hidden="1"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4" spans="1:50" hidden="1" x14ac:dyDescent="0.15"/>
    <row r="695" spans="1:50" hidden="1" x14ac:dyDescent="0.15">
      <c r="A695" s="9"/>
      <c r="B695" s="70" t="s">
        <v>423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5"/>
      <c r="B696" s="575"/>
      <c r="C696" s="241" t="s">
        <v>393</v>
      </c>
      <c r="D696" s="241"/>
      <c r="E696" s="241"/>
      <c r="F696" s="241"/>
      <c r="G696" s="241"/>
      <c r="H696" s="241"/>
      <c r="I696" s="241"/>
      <c r="J696" s="241"/>
      <c r="K696" s="241"/>
      <c r="L696" s="241"/>
      <c r="M696" s="241" t="s">
        <v>394</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395</v>
      </c>
      <c r="AL696" s="241"/>
      <c r="AM696" s="241"/>
      <c r="AN696" s="241"/>
      <c r="AO696" s="241"/>
      <c r="AP696" s="241"/>
      <c r="AQ696" s="241" t="s">
        <v>23</v>
      </c>
      <c r="AR696" s="241"/>
      <c r="AS696" s="241"/>
      <c r="AT696" s="241"/>
      <c r="AU696" s="92" t="s">
        <v>24</v>
      </c>
      <c r="AV696" s="93"/>
      <c r="AW696" s="93"/>
      <c r="AX696" s="582"/>
    </row>
    <row r="697" spans="1:50" ht="24" hidden="1"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hidden="1"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hidden="1"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hidden="1"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hidden="1"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hidden="1"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hidden="1"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hidden="1"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hidden="1"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hidden="1"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hidden="1"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hidden="1"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hidden="1"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hidden="1"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hidden="1"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hidden="1"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hidden="1"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hidden="1"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hidden="1"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hidden="1"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hidden="1"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hidden="1"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hidden="1"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hidden="1"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hidden="1"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hidden="1"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hidden="1"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hidden="1"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hidden="1"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hidden="1"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7" spans="1:50" hidden="1" x14ac:dyDescent="0.15"/>
    <row r="728" spans="1:50" hidden="1" x14ac:dyDescent="0.15">
      <c r="A728" s="9"/>
      <c r="B728" s="70" t="s">
        <v>424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hidden="1"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hidden="1"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hidden="1"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hidden="1"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hidden="1"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hidden="1"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hidden="1"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hidden="1"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hidden="1"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hidden="1"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hidden="1"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hidden="1"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hidden="1"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hidden="1"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hidden="1"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hidden="1"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hidden="1"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hidden="1"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hidden="1"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hidden="1"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hidden="1"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hidden="1"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hidden="1"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hidden="1"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hidden="1"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hidden="1"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hidden="1"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hidden="1"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hidden="1"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hidden="1"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0" spans="1:50" hidden="1" x14ac:dyDescent="0.15"/>
    <row r="761" spans="1:50" hidden="1" x14ac:dyDescent="0.15">
      <c r="A761" s="9"/>
      <c r="B761" s="70" t="s">
        <v>425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5"/>
      <c r="B762" s="575"/>
      <c r="C762" s="241" t="s">
        <v>393</v>
      </c>
      <c r="D762" s="241"/>
      <c r="E762" s="241"/>
      <c r="F762" s="241"/>
      <c r="G762" s="241"/>
      <c r="H762" s="241"/>
      <c r="I762" s="241"/>
      <c r="J762" s="241"/>
      <c r="K762" s="241"/>
      <c r="L762" s="241"/>
      <c r="M762" s="241" t="s">
        <v>394</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395</v>
      </c>
      <c r="AL762" s="241"/>
      <c r="AM762" s="241"/>
      <c r="AN762" s="241"/>
      <c r="AO762" s="241"/>
      <c r="AP762" s="241"/>
      <c r="AQ762" s="241" t="s">
        <v>23</v>
      </c>
      <c r="AR762" s="241"/>
      <c r="AS762" s="241"/>
      <c r="AT762" s="241"/>
      <c r="AU762" s="92" t="s">
        <v>24</v>
      </c>
      <c r="AV762" s="93"/>
      <c r="AW762" s="93"/>
      <c r="AX762" s="582"/>
    </row>
    <row r="763" spans="1:50" ht="24" hidden="1"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hidden="1"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hidden="1"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hidden="1"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hidden="1"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hidden="1"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hidden="1"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hidden="1"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hidden="1"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hidden="1"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hidden="1"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hidden="1"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hidden="1"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hidden="1"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hidden="1"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hidden="1"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hidden="1"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hidden="1"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hidden="1"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hidden="1"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hidden="1"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hidden="1"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hidden="1"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hidden="1"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hidden="1"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hidden="1"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hidden="1"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hidden="1"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hidden="1"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hidden="1"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3" spans="1:50" hidden="1" x14ac:dyDescent="0.15"/>
    <row r="794" spans="1:50" hidden="1" x14ac:dyDescent="0.15">
      <c r="A794" s="9"/>
      <c r="B794" s="70" t="s">
        <v>426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hidden="1"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hidden="1"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hidden="1"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hidden="1"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hidden="1"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hidden="1"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hidden="1"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hidden="1"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hidden="1"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hidden="1"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hidden="1"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hidden="1"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hidden="1"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hidden="1"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hidden="1"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hidden="1"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hidden="1"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hidden="1"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hidden="1"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hidden="1"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hidden="1"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hidden="1"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hidden="1"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hidden="1"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hidden="1"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hidden="1"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hidden="1"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hidden="1"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hidden="1"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hidden="1"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hidden="1"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hidden="1"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hidden="1"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hidden="1"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hidden="1"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hidden="1"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hidden="1"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hidden="1"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hidden="1"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hidden="1"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hidden="1"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hidden="1"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hidden="1"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hidden="1"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hidden="1"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hidden="1"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hidden="1"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hidden="1"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hidden="1"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hidden="1"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hidden="1"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hidden="1"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hidden="1"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hidden="1"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hidden="1"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hidden="1"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hidden="1"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hidden="1"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hidden="1"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hidden="1"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59" spans="1:50" hidden="1" x14ac:dyDescent="0.15"/>
    <row r="860" spans="1:50" hidden="1" x14ac:dyDescent="0.15">
      <c r="A860" s="9"/>
      <c r="B860" s="70" t="s">
        <v>428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5"/>
      <c r="B861" s="575"/>
      <c r="C861" s="241" t="s">
        <v>393</v>
      </c>
      <c r="D861" s="241"/>
      <c r="E861" s="241"/>
      <c r="F861" s="241"/>
      <c r="G861" s="241"/>
      <c r="H861" s="241"/>
      <c r="I861" s="241"/>
      <c r="J861" s="241"/>
      <c r="K861" s="241"/>
      <c r="L861" s="241"/>
      <c r="M861" s="241" t="s">
        <v>394</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395</v>
      </c>
      <c r="AL861" s="241"/>
      <c r="AM861" s="241"/>
      <c r="AN861" s="241"/>
      <c r="AO861" s="241"/>
      <c r="AP861" s="241"/>
      <c r="AQ861" s="241" t="s">
        <v>23</v>
      </c>
      <c r="AR861" s="241"/>
      <c r="AS861" s="241"/>
      <c r="AT861" s="241"/>
      <c r="AU861" s="92" t="s">
        <v>24</v>
      </c>
      <c r="AV861" s="93"/>
      <c r="AW861" s="93"/>
      <c r="AX861" s="582"/>
    </row>
    <row r="862" spans="1:50" ht="24" hidden="1"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hidden="1"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hidden="1"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hidden="1"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hidden="1"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hidden="1"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hidden="1"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hidden="1"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hidden="1"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hidden="1"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hidden="1"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hidden="1"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hidden="1"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hidden="1"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hidden="1"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hidden="1"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hidden="1"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hidden="1"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hidden="1"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hidden="1"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hidden="1"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hidden="1"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hidden="1"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hidden="1"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hidden="1"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hidden="1"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hidden="1"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hidden="1"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hidden="1"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hidden="1"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2" spans="1:50" hidden="1" x14ac:dyDescent="0.15"/>
    <row r="893" spans="1:50" hidden="1" x14ac:dyDescent="0.15">
      <c r="A893" s="9"/>
      <c r="B893" s="70" t="s">
        <v>429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5"/>
      <c r="B894" s="575"/>
      <c r="C894" s="241" t="s">
        <v>393</v>
      </c>
      <c r="D894" s="241"/>
      <c r="E894" s="241"/>
      <c r="F894" s="241"/>
      <c r="G894" s="241"/>
      <c r="H894" s="241"/>
      <c r="I894" s="241"/>
      <c r="J894" s="241"/>
      <c r="K894" s="241"/>
      <c r="L894" s="241"/>
      <c r="M894" s="241" t="s">
        <v>394</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395</v>
      </c>
      <c r="AL894" s="241"/>
      <c r="AM894" s="241"/>
      <c r="AN894" s="241"/>
      <c r="AO894" s="241"/>
      <c r="AP894" s="241"/>
      <c r="AQ894" s="241" t="s">
        <v>23</v>
      </c>
      <c r="AR894" s="241"/>
      <c r="AS894" s="241"/>
      <c r="AT894" s="241"/>
      <c r="AU894" s="92" t="s">
        <v>24</v>
      </c>
      <c r="AV894" s="93"/>
      <c r="AW894" s="93"/>
      <c r="AX894" s="582"/>
    </row>
    <row r="895" spans="1:50" ht="24" hidden="1"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hidden="1"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hidden="1"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hidden="1"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hidden="1"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hidden="1"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hidden="1"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hidden="1"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hidden="1"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hidden="1"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hidden="1"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hidden="1"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hidden="1"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hidden="1"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hidden="1"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hidden="1"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hidden="1"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hidden="1"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hidden="1"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hidden="1"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hidden="1"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hidden="1"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hidden="1"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hidden="1"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hidden="1"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hidden="1"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hidden="1"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hidden="1"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hidden="1"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hidden="1"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hidden="1"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hidden="1"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hidden="1"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hidden="1"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hidden="1"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hidden="1"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hidden="1"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hidden="1"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hidden="1"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hidden="1"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hidden="1"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hidden="1"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hidden="1"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hidden="1"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hidden="1"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hidden="1"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hidden="1"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hidden="1"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hidden="1"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hidden="1"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hidden="1"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hidden="1"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hidden="1"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hidden="1"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hidden="1"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hidden="1"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hidden="1"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hidden="1"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hidden="1"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hidden="1"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8" spans="1:50" hidden="1" x14ac:dyDescent="0.15"/>
    <row r="959" spans="1:50" hidden="1" x14ac:dyDescent="0.15">
      <c r="A959" s="9"/>
      <c r="B959" s="70" t="s">
        <v>430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hidden="1"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hidden="1"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hidden="1"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hidden="1"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hidden="1"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hidden="1"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hidden="1"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hidden="1"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hidden="1"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hidden="1"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hidden="1"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hidden="1"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hidden="1"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hidden="1"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hidden="1"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hidden="1"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hidden="1"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hidden="1"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hidden="1"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hidden="1"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hidden="1"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hidden="1"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hidden="1"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hidden="1"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hidden="1"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hidden="1"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hidden="1"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hidden="1"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hidden="1"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hidden="1"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1" spans="1:50" hidden="1" x14ac:dyDescent="0.15"/>
    <row r="992" spans="1:50" hidden="1" x14ac:dyDescent="0.15">
      <c r="A992" s="9"/>
      <c r="B992" s="70" t="s">
        <v>431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hidden="1"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hidden="1"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hidden="1"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hidden="1"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hidden="1"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hidden="1"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hidden="1"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hidden="1"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hidden="1"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hidden="1"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hidden="1"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hidden="1"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hidden="1"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hidden="1"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hidden="1"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hidden="1"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hidden="1"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hidden="1"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hidden="1"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hidden="1"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hidden="1"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hidden="1"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hidden="1"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hidden="1"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hidden="1"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hidden="1"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hidden="1"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hidden="1"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hidden="1"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hidden="1"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4" spans="1:50" hidden="1" x14ac:dyDescent="0.15"/>
    <row r="1025" spans="1:50" hidden="1" x14ac:dyDescent="0.15">
      <c r="A1025" s="9"/>
      <c r="B1025" s="70" t="s">
        <v>432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5"/>
      <c r="B1026" s="575"/>
      <c r="C1026" s="241" t="s">
        <v>433</v>
      </c>
      <c r="D1026" s="241"/>
      <c r="E1026" s="241"/>
      <c r="F1026" s="241"/>
      <c r="G1026" s="241"/>
      <c r="H1026" s="241"/>
      <c r="I1026" s="241"/>
      <c r="J1026" s="241"/>
      <c r="K1026" s="241"/>
      <c r="L1026" s="241"/>
      <c r="M1026" s="241" t="s">
        <v>434</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435</v>
      </c>
      <c r="AL1026" s="241"/>
      <c r="AM1026" s="241"/>
      <c r="AN1026" s="241"/>
      <c r="AO1026" s="241"/>
      <c r="AP1026" s="241"/>
      <c r="AQ1026" s="241" t="s">
        <v>23</v>
      </c>
      <c r="AR1026" s="241"/>
      <c r="AS1026" s="241"/>
      <c r="AT1026" s="241"/>
      <c r="AU1026" s="92" t="s">
        <v>24</v>
      </c>
      <c r="AV1026" s="93"/>
      <c r="AW1026" s="93"/>
      <c r="AX1026" s="582"/>
    </row>
    <row r="1027" spans="1:50" ht="24" hidden="1"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hidden="1"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hidden="1"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hidden="1"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hidden="1"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hidden="1"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hidden="1"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hidden="1"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hidden="1"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hidden="1"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hidden="1"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hidden="1"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hidden="1"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hidden="1"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hidden="1"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hidden="1"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hidden="1"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hidden="1"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hidden="1"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hidden="1"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hidden="1"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hidden="1"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hidden="1"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hidden="1"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hidden="1"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hidden="1"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hidden="1"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hidden="1"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hidden="1"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hidden="1"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7" spans="1:50" hidden="1" x14ac:dyDescent="0.15"/>
    <row r="1058" spans="1:50" hidden="1" x14ac:dyDescent="0.15">
      <c r="A1058" s="9"/>
      <c r="B1058" s="70" t="s">
        <v>436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hidden="1"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hidden="1"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hidden="1"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hidden="1"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hidden="1"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hidden="1"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hidden="1"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hidden="1"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hidden="1"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hidden="1"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hidden="1"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hidden="1"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hidden="1"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hidden="1"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hidden="1"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hidden="1"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hidden="1"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hidden="1"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hidden="1"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hidden="1"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hidden="1"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hidden="1"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hidden="1"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hidden="1"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hidden="1"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hidden="1"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hidden="1"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hidden="1"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hidden="1"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hidden="1"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5"/>
      <c r="B1092" s="575"/>
      <c r="C1092" s="241" t="s">
        <v>393</v>
      </c>
      <c r="D1092" s="241"/>
      <c r="E1092" s="241"/>
      <c r="F1092" s="241"/>
      <c r="G1092" s="241"/>
      <c r="H1092" s="241"/>
      <c r="I1092" s="241"/>
      <c r="J1092" s="241"/>
      <c r="K1092" s="241"/>
      <c r="L1092" s="241"/>
      <c r="M1092" s="241" t="s">
        <v>394</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395</v>
      </c>
      <c r="AL1092" s="241"/>
      <c r="AM1092" s="241"/>
      <c r="AN1092" s="241"/>
      <c r="AO1092" s="241"/>
      <c r="AP1092" s="241"/>
      <c r="AQ1092" s="241" t="s">
        <v>23</v>
      </c>
      <c r="AR1092" s="241"/>
      <c r="AS1092" s="241"/>
      <c r="AT1092" s="241"/>
      <c r="AU1092" s="92" t="s">
        <v>24</v>
      </c>
      <c r="AV1092" s="93"/>
      <c r="AW1092" s="93"/>
      <c r="AX1092" s="582"/>
    </row>
    <row r="1093" spans="1:50" ht="24" hidden="1"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hidden="1"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hidden="1"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hidden="1"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hidden="1"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hidden="1"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hidden="1"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hidden="1"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hidden="1"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hidden="1"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hidden="1"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hidden="1"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hidden="1"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hidden="1"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hidden="1"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hidden="1"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hidden="1"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hidden="1"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hidden="1"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hidden="1"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hidden="1"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hidden="1"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hidden="1"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hidden="1"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hidden="1"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hidden="1"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hidden="1"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hidden="1"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hidden="1"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hidden="1"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3" spans="1:50" hidden="1" x14ac:dyDescent="0.15"/>
    <row r="1124" spans="1:50" hidden="1" x14ac:dyDescent="0.15">
      <c r="A1124" s="9"/>
      <c r="B1124" s="70" t="s">
        <v>438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hidden="1"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hidden="1"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hidden="1"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hidden="1"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hidden="1"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hidden="1"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hidden="1"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hidden="1"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hidden="1"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hidden="1"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hidden="1"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hidden="1"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hidden="1"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hidden="1"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hidden="1"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hidden="1"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hidden="1"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hidden="1"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hidden="1"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hidden="1"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hidden="1"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hidden="1"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hidden="1"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hidden="1"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hidden="1"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hidden="1"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hidden="1"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hidden="1"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hidden="1"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hidden="1"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6" spans="1:50" hidden="1" x14ac:dyDescent="0.15"/>
    <row r="1157" spans="1:50" hidden="1" x14ac:dyDescent="0.15">
      <c r="A1157" s="9"/>
      <c r="B1157" s="70" t="s">
        <v>439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5"/>
      <c r="B1158" s="575"/>
      <c r="C1158" s="241" t="s">
        <v>393</v>
      </c>
      <c r="D1158" s="241"/>
      <c r="E1158" s="241"/>
      <c r="F1158" s="241"/>
      <c r="G1158" s="241"/>
      <c r="H1158" s="241"/>
      <c r="I1158" s="241"/>
      <c r="J1158" s="241"/>
      <c r="K1158" s="241"/>
      <c r="L1158" s="241"/>
      <c r="M1158" s="241" t="s">
        <v>394</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395</v>
      </c>
      <c r="AL1158" s="241"/>
      <c r="AM1158" s="241"/>
      <c r="AN1158" s="241"/>
      <c r="AO1158" s="241"/>
      <c r="AP1158" s="241"/>
      <c r="AQ1158" s="241" t="s">
        <v>23</v>
      </c>
      <c r="AR1158" s="241"/>
      <c r="AS1158" s="241"/>
      <c r="AT1158" s="241"/>
      <c r="AU1158" s="92" t="s">
        <v>24</v>
      </c>
      <c r="AV1158" s="93"/>
      <c r="AW1158" s="93"/>
      <c r="AX1158" s="582"/>
    </row>
    <row r="1159" spans="1:50" ht="24" hidden="1"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hidden="1"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hidden="1"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hidden="1"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hidden="1"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hidden="1"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hidden="1"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hidden="1"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hidden="1"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hidden="1"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hidden="1"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hidden="1"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hidden="1"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hidden="1"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hidden="1"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hidden="1"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hidden="1"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hidden="1"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hidden="1"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hidden="1"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hidden="1"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hidden="1"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hidden="1"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hidden="1"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hidden="1"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hidden="1"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hidden="1"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hidden="1"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hidden="1"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hidden="1"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89" spans="1:50" hidden="1" x14ac:dyDescent="0.15"/>
    <row r="1190" spans="1:50" hidden="1" x14ac:dyDescent="0.15">
      <c r="A1190" s="9"/>
      <c r="B1190" s="70" t="s">
        <v>440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hidden="1"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hidden="1"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hidden="1"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hidden="1"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hidden="1"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hidden="1"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hidden="1"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hidden="1"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hidden="1"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hidden="1"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hidden="1"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hidden="1"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hidden="1"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hidden="1"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hidden="1"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hidden="1"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hidden="1"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hidden="1"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hidden="1"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hidden="1"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hidden="1"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hidden="1"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hidden="1"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hidden="1"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hidden="1"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hidden="1"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hidden="1"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hidden="1"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hidden="1"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hidden="1"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hidden="1"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hidden="1"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hidden="1"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hidden="1"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hidden="1"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hidden="1"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hidden="1"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hidden="1"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hidden="1"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hidden="1"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hidden="1"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hidden="1"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hidden="1"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hidden="1"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hidden="1"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hidden="1"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hidden="1"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hidden="1"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hidden="1"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hidden="1"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hidden="1"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hidden="1"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hidden="1"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hidden="1"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hidden="1"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hidden="1"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hidden="1"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hidden="1"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hidden="1"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hidden="1"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5" spans="1:50" hidden="1" x14ac:dyDescent="0.15"/>
    <row r="1256" spans="1:50" hidden="1" x14ac:dyDescent="0.15">
      <c r="A1256" s="9"/>
      <c r="B1256" s="70" t="s">
        <v>441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hidden="1"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hidden="1"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hidden="1"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hidden="1"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hidden="1"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hidden="1"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hidden="1"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hidden="1"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hidden="1"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hidden="1"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hidden="1"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hidden="1"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hidden="1"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hidden="1"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hidden="1"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hidden="1"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hidden="1"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hidden="1"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hidden="1"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hidden="1"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hidden="1"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hidden="1"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hidden="1"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hidden="1"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hidden="1"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hidden="1"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hidden="1"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hidden="1"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hidden="1"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hidden="1"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8" spans="1:50" hidden="1" x14ac:dyDescent="0.15"/>
    <row r="1289" spans="1:50" hidden="1" x14ac:dyDescent="0.15">
      <c r="A1289" s="9"/>
      <c r="B1289" s="70" t="s">
        <v>442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hidden="1"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hidden="1"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hidden="1"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hidden="1"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hidden="1"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hidden="1"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hidden="1"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hidden="1"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hidden="1"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hidden="1"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hidden="1"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hidden="1"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hidden="1"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hidden="1"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hidden="1"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hidden="1"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hidden="1"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hidden="1"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hidden="1"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hidden="1"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hidden="1"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hidden="1"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hidden="1"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hidden="1"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hidden="1"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hidden="1"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hidden="1"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hidden="1"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hidden="1"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hidden="1"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2015-06-19T06:17:40Z</cp:lastPrinted>
  <dcterms:created xsi:type="dcterms:W3CDTF">2012-03-13T00:50:25Z</dcterms:created>
  <dcterms:modified xsi:type="dcterms:W3CDTF">2015-06-19T06:17:44Z</dcterms:modified>
</cp:coreProperties>
</file>