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740" yWindow="90" windowWidth="134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<sst xmlns="http://schemas.openxmlformats.org/spreadsheetml/2006/main" count="723" uniqueCount="439">
  <si>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</si>
  <si>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</si>
  <si>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</si>
  <si>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</si>
  <si>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</si>
  <si>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</si>
  <si>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</si>
  <si>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</si>
  <si>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</si>
  <si>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</si>
  <si>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</si>
  <si>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</si>
  <si>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</si>
  <si>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</si>
  <si>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</si>
  <si>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</si>
  <si>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</si>
  <si>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</si>
  <si>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</si>
  <si>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</si>
  <si>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</si>
  <si>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</si>
  <si>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</si>
  <si>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</si>
  <si>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</si>
  <si>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</si>
  <si>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</si>
  <si>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</si>
  <si>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</si>
  <si>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</si>
  <si>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</si>
  <si>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</si>
  <si>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</si>
  <si>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</si>
  <si>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</si>
  <si>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</si>
  <si>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</si>
  <si>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</si>
  <si>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</si>
  <si>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</si>
  <si>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</si>
  <si>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</si>
  <si>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</si>
  <si>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</si>
  <si>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</si>
  <si>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</si>
  <si>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</si>
  <si>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</si>
  <si>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</si>
  <si>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</si>
  <si>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</si>
  <si>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</si>
  <si>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</si>
  <si>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</si>
  <si>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</si>
  <si>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</si>
  <si>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</si>
  <si>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</si>
  <si>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</si>
  <si>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</si>
  <si>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</si>
  <si>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</si>
  <si>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</si>
  <si>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</si>
  <si>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</si>
  <si>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</si>
  <si>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</si>
  <si>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</si>
  <si>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</si>
  <si>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</si>
  <si>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</si>
  <si>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</si>
  <si>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</si>
  <si>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</si>
  <si>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</si>
  <si>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</si>
  <si>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</si>
  <si>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</si>
  <si>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</si>
  <si>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</si>
  <si>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</si>
  <si>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</si>
  <si>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</si>
  <si>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</si>
  <si>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</si>
  <si>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</si>
  <si>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</si>
  <si>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</si>
  <si>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</si>
  <si>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</si>
  <si>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</si>
  <si>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</si>
  <si>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</si>
  <si>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</si>
  <si>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</si>
  <si>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</si>
  <si>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</si>
  <si>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</si>
  <si>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</si>
  <si>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</si>
  <si>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</si>
  <si>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</si>
  <si>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</si>
  <si>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</si>
  <si>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</si>
  <si>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</si>
  <si>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</si>
  <si>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</si>
  <si>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</si>
  <si>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</si>
  <si>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</si>
  <si>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</si>
  <si>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</si>
  <si>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</si>
  <si>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</si>
  <si>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</si>
  <si>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</si>
  <si>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</si>
  <si>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</si>
  <si>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</si>
  <si>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</si>
  <si>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</si>
  <si>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</si>
  <si>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</si>
  <si>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</si>
  <si>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</si>
  <si>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</si>
  <si>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</si>
  <si>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</si>
  <si>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</si>
  <si>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</si>
  <si>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</si>
  <si>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</si>
  <si>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</si>
  <si>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</si>
  <si>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</si>
  <si>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</si>
  <si>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</si>
  <si>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</si>
  <si>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</si>
  <si>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</si>
  <si>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</si>
  <si>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</si>
  <si>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</si>
  <si>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</si>
  <si>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</si>
  <si>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</si>
  <si>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</si>
  <si>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</si>
  <si>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</si>
  <si>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</si>
  <si>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</si>
  <si>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</si>
  <si>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</si>
  <si>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</si>
  <si>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</si>
  <si>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</si>
  <si>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</si>
  <si>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</si>
  <si>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</si>
  <si>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</si>
  <si>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</si>
  <si>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</si>
  <si>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</si>
  <si>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</si>
  <si>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</si>
  <si>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</si>
  <si>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</si>
  <si>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</si>
  <si>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</si>
  <si>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</si>
  <si>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</si>
  <si>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</si>
  <si>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</si>
  <si>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</si>
  <si>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</si>
  <si>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</si>
  <si>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</si>
  <si>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</si>
  <si>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</si>
  <si>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</si>
  <si>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</si>
  <si>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</si>
  <si>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</si>
  <si>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</si>
  <si>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</si>
  <si>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</si>
  <si>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</si>
  <si>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</si>
  <si>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</si>
  <si>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</si>
  <si>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</si>
  <si>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</si>
  <si>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</si>
  <si>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</si>
  <si>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</si>
  <si>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</si>
  <si>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</si>
  <si>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</si>
  <si>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</si>
  <si>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</si>
  <si>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</si>
  <si>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</si>
  <si>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</si>
  <si>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</si>
  <si>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</si>
  <si>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</si>
  <si>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</si>
  <si>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</si>
  <si>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</si>
  <si>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</si>
  <si>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</si>
  <si>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</si>
  <si>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</si>
  <si>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</si>
  <si>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</si>
  <si>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</si>
  <si>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</si>
  <si>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</si>
  <si>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</si>
  <si>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</si>
  <si>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</si>
  <si>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</si>
  <si>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</si>
  <si>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</si>
  <si>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</si>
  <si>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</si>
  <si>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</si>
  <si>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</si>
  <si>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</si>
  <si>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</si>
  <si>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</si>
  <si>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</si>
  <si>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</si>
  <si>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</si>
  <si>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</si>
  <si>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</si>
  <si>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</si>
  <si>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</si>
  <si>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</si>
  <si>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</si>
  <si>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</si>
  <si>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</si>
  <si>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</si>
  <si>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</si>
  <si>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</si>
  <si>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</si>
  <si>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</si>
  <si>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</si>
  <si>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</si>
  <si>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</si>
  <si>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</si>
  <si>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</si>
  <si>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</si>
  <si>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</si>
  <si>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</si>
  <si>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</si>
  <si>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</si>
  <si>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</si>
  <si>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</si>
  <si>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</si>
  <si>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</si>
  <si>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</si>
  <si>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</si>
  <si>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</si>
  <si>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</si>
  <si>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</si>
  <si>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</si>
  <si>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</si>
  <si>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</si>
  <si>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</si>
  <si>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</si>
  <si>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</si>
  <si>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</si>
  <si>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</si>
  <si>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</si>
  <si>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</si>
  <si>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</si>
  <si>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</si>
  <si>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</si>
  <si>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</si>
  <si>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</si>
  <si>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</si>
  <si>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</si>
  <si>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</si>
  <si>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</si>
  <si>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</si>
  <si>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</si>
  <si>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</si>
  <si>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</si>
  <si>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</si>
  <si>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</si>
  <si>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</si>
  <si>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</si>
  <si>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</si>
  <si>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</si>
  <si>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</si>
  <si>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</si>
  <si>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</si>
  <si>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</si>
  <si>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</si>
  <si>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</si>
  <si>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</si>
  <si>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</si>
  <si>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</si>
  <si>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</si>
  <si>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</si>
  <si>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</si>
  <si>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</si>
  <si>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</si>
  <si>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</si>
  <si>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</si>
  <si>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</si>
  <si>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</si>
  <si>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</si>
  <si>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</si>
  <si>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</si>
  <si>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</si>
  <si>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</si>
  <si>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</si>
  <si>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</si>
  <si>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</si>
  <si>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</si>
  <si>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</si>
  <si>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</si>
  <si>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</si>
  <si>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</si>
  <si>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</si>
  <si>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</si>
  <si>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</si>
  <si>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</si>
  <si>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</si>
  <si>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</si>
  <si>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</si>
  <si>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</si>
  <si>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</si>
  <si>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</si>
  <si>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</si>
  <si>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</si>
  <si>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</si>
  <si>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</si>
  <si>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</si>
  <si>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</si>
  <si>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</si>
  <si>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</si>
  <si>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</si>
  <si>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</si>
  <si>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</si>
  <si>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</si>
  <si>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</si>
  <si>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</si>
  <si>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</si>
  <si>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</si>
  <si>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</si>
  <si>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</si>
  <si>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</si>
  <si>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</si>
  <si>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</si>
  <si>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</si>
  <si>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</si>
  <si>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</si>
  <si>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</si>
  <si>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</si>
  <si>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</si>
  <si>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</si>
  <si>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</si>
  <si>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</si>
  <si>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</si>
  <si>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</si>
  <si>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</si>
  <si>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</si>
  <si>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</si>
  <si>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</si>
  <si>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</si>
  <si>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</si>
  <si>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</si>
  <si>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</si>
  <si>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</si>
  <si>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</si>
  <si>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大気汚染物質等健康影響評価事業費</t>
    <rPh sb="0" eb="2">
      <t>タイキ</t>
    </rPh>
    <rPh sb="2" eb="4">
      <t>オセン</t>
    </rPh>
    <rPh sb="4" eb="7">
      <t>ブッシツトウ</t>
    </rPh>
    <rPh sb="7" eb="9">
      <t>ケンコウ</t>
    </rPh>
    <rPh sb="9" eb="11">
      <t>エイキョウ</t>
    </rPh>
    <rPh sb="11" eb="13">
      <t>ヒョウカ</t>
    </rPh>
    <rPh sb="13" eb="16">
      <t>ジギョウヒ</t>
    </rPh>
    <phoneticPr fontId="3"/>
  </si>
  <si>
    <t>平成２１年度</t>
    <rPh sb="0" eb="2">
      <t>ヘイセイ</t>
    </rPh>
    <rPh sb="4" eb="5">
      <t>ネン</t>
    </rPh>
    <rPh sb="5" eb="6">
      <t>ド</t>
    </rPh>
    <phoneticPr fontId="20"/>
  </si>
  <si>
    <t>終了予定なし</t>
    <rPh sb="0" eb="2">
      <t>シュウリョウ</t>
    </rPh>
    <rPh sb="2" eb="4">
      <t>ヨテイ</t>
    </rPh>
    <phoneticPr fontId="20"/>
  </si>
  <si>
    <t>環境保健部</t>
    <rPh sb="0" eb="2">
      <t>カンキョウ</t>
    </rPh>
    <rPh sb="2" eb="4">
      <t>ホケン</t>
    </rPh>
    <rPh sb="4" eb="5">
      <t>ブ</t>
    </rPh>
    <phoneticPr fontId="3"/>
  </si>
  <si>
    <t>環境安全課</t>
    <rPh sb="0" eb="2">
      <t>カンキョウ</t>
    </rPh>
    <rPh sb="2" eb="5">
      <t>アンゼンカ</t>
    </rPh>
    <phoneticPr fontId="3"/>
  </si>
  <si>
    <t>7　環境保健対策の推進
7-4　環境保健に関する調査研究</t>
    <rPh sb="2" eb="6">
      <t>カンキョウホケン</t>
    </rPh>
    <rPh sb="6" eb="8">
      <t>タイサク</t>
    </rPh>
    <rPh sb="9" eb="11">
      <t>スイシン</t>
    </rPh>
    <rPh sb="21" eb="22">
      <t>カン</t>
    </rPh>
    <rPh sb="24" eb="26">
      <t>チョウサ</t>
    </rPh>
    <rPh sb="26" eb="28">
      <t>ケンキュウ</t>
    </rPh>
    <phoneticPr fontId="3"/>
  </si>
  <si>
    <t>－</t>
  </si>
  <si>
    <t>現在国民の５～６人に１人が罹患するとも言われる花粉症について、花粉の飛散の仕方についての科学的な解明を行った上で、花粉飛散の予測情報をできるだけ早期かつ正確に、国民に広く提供する。</t>
  </si>
  <si>
    <t>60％の予測精度(スギのみ)で、花粉飛散量を予測する</t>
    <rPh sb="4" eb="6">
      <t>ヨソク</t>
    </rPh>
    <rPh sb="6" eb="8">
      <t>セイド</t>
    </rPh>
    <rPh sb="20" eb="21">
      <t>リョウ</t>
    </rPh>
    <rPh sb="22" eb="24">
      <t>ヨソク</t>
    </rPh>
    <phoneticPr fontId="5"/>
  </si>
  <si>
    <t>%</t>
    <phoneticPr fontId="5"/>
  </si>
  <si>
    <t>%</t>
    <phoneticPr fontId="5"/>
  </si>
  <si>
    <t>回</t>
    <rPh sb="0" eb="1">
      <t>カイ</t>
    </rPh>
    <phoneticPr fontId="5"/>
  </si>
  <si>
    <t>環境保全調査費</t>
    <rPh sb="0" eb="2">
      <t>カンキョウ</t>
    </rPh>
    <rPh sb="2" eb="4">
      <t>ホゼン</t>
    </rPh>
    <rPh sb="4" eb="7">
      <t>チョウサヒ</t>
    </rPh>
    <phoneticPr fontId="5"/>
  </si>
  <si>
    <t>○</t>
  </si>
  <si>
    <t>―</t>
  </si>
  <si>
    <t>環境省水・大気環境局</t>
    <phoneticPr fontId="5"/>
  </si>
  <si>
    <t>大気環境監視システム整備経費</t>
    <rPh sb="0" eb="4">
      <t>タイキカンキョウ</t>
    </rPh>
    <rPh sb="4" eb="6">
      <t>カンシ</t>
    </rPh>
    <rPh sb="10" eb="12">
      <t>セイビ</t>
    </rPh>
    <rPh sb="12" eb="14">
      <t>ケイヒ</t>
    </rPh>
    <phoneticPr fontId="5"/>
  </si>
  <si>
    <t>花粉症については、花粉総飛散量、飛散開始・終息時期、飛散ピーク時期の予測に加えてPM2.5との関連性等について検討を行った。
黄砂の健康影響については、知見の収集を進めるとともに、疫学的手法を用いた分析を行うためのデータの収集を行った。</t>
    <rPh sb="37" eb="38">
      <t>クワ</t>
    </rPh>
    <rPh sb="47" eb="50">
      <t>カンレンセイ</t>
    </rPh>
    <rPh sb="50" eb="51">
      <t>トウ</t>
    </rPh>
    <rPh sb="55" eb="57">
      <t>ケントウ</t>
    </rPh>
    <rPh sb="58" eb="59">
      <t>オコナ</t>
    </rPh>
    <phoneticPr fontId="5"/>
  </si>
  <si>
    <t>A.ＮＰＯ法人花粉情報協会</t>
    <phoneticPr fontId="5"/>
  </si>
  <si>
    <t>B.一般社団法人環境情報科学センター</t>
    <phoneticPr fontId="5"/>
  </si>
  <si>
    <t>ＮＰＯ法人花粉情報協会</t>
    <phoneticPr fontId="5"/>
  </si>
  <si>
    <t>一般社団法人環境情報科学センター</t>
    <phoneticPr fontId="5"/>
  </si>
  <si>
    <t>花粉症に関する調査・検討</t>
    <phoneticPr fontId="5"/>
  </si>
  <si>
    <t>黄砂による健康影響に関する調査・検討</t>
    <phoneticPr fontId="5"/>
  </si>
  <si>
    <t>花粉飛散予測に関する報道発表の実施回数</t>
    <rPh sb="0" eb="2">
      <t>カフン</t>
    </rPh>
    <rPh sb="2" eb="4">
      <t>ヒサン</t>
    </rPh>
    <rPh sb="4" eb="6">
      <t>ヨソク</t>
    </rPh>
    <rPh sb="7" eb="8">
      <t>カン</t>
    </rPh>
    <rPh sb="10" eb="12">
      <t>ホウドウ</t>
    </rPh>
    <rPh sb="12" eb="14">
      <t>ハッピョウ</t>
    </rPh>
    <rPh sb="15" eb="17">
      <t>ジッシ</t>
    </rPh>
    <rPh sb="17" eb="19">
      <t>カイスウ</t>
    </rPh>
    <phoneticPr fontId="5"/>
  </si>
  <si>
    <t>・花粉症患者は年々増加傾向にあり、花粉の飛散の予測情報をできるだけ早期かつ正確に情報提供することについて、国民から大きな期待が寄せられている。
・中国大陸から日本へ飛来する黄砂の頻度や被害が一定程度認められる一方、黄砂による健康影響については科学的知見が少なく、国民の関心が高い。</t>
    <phoneticPr fontId="5"/>
  </si>
  <si>
    <t>花粉症の飛散予測については、民間において行われていることも踏まえて事業の継続性について検討を行う。
黄砂の健康影響については、効率的に研究を行うために知見の収集とパイロットスタディを踏まえた研究を実施する。</t>
    <rPh sb="4" eb="6">
      <t>ヒサン</t>
    </rPh>
    <rPh sb="6" eb="8">
      <t>ヨソク</t>
    </rPh>
    <rPh sb="14" eb="16">
      <t>ミンカン</t>
    </rPh>
    <rPh sb="20" eb="21">
      <t>オコナ</t>
    </rPh>
    <rPh sb="29" eb="30">
      <t>フ</t>
    </rPh>
    <rPh sb="33" eb="35">
      <t>ジギョウ</t>
    </rPh>
    <rPh sb="36" eb="39">
      <t>ケイゾクセイ</t>
    </rPh>
    <rPh sb="43" eb="45">
      <t>ケントウ</t>
    </rPh>
    <rPh sb="46" eb="47">
      <t>オコナ</t>
    </rPh>
    <rPh sb="63" eb="66">
      <t>コウリツテキ</t>
    </rPh>
    <rPh sb="67" eb="69">
      <t>ケンキュウ</t>
    </rPh>
    <rPh sb="70" eb="71">
      <t>オコナ</t>
    </rPh>
    <rPh sb="91" eb="92">
      <t>フ</t>
    </rPh>
    <rPh sb="95" eb="97">
      <t>ケンキュウ</t>
    </rPh>
    <rPh sb="98" eb="100">
      <t>ジッシ</t>
    </rPh>
    <phoneticPr fontId="5"/>
  </si>
  <si>
    <t>人件費</t>
    <rPh sb="0" eb="3">
      <t>ジンケンヒ</t>
    </rPh>
    <phoneticPr fontId="5"/>
  </si>
  <si>
    <t>諸謝金</t>
    <rPh sb="0" eb="1">
      <t>ショ</t>
    </rPh>
    <rPh sb="1" eb="3">
      <t>シャキン</t>
    </rPh>
    <phoneticPr fontId="5"/>
  </si>
  <si>
    <t>その他</t>
    <rPh sb="2" eb="3">
      <t>タ</t>
    </rPh>
    <phoneticPr fontId="5"/>
  </si>
  <si>
    <t>花粉は都道府県を越えて飛散するものであり、自治体で全国的な予報を行うことは不可能</t>
    <rPh sb="0" eb="2">
      <t>カフン</t>
    </rPh>
    <rPh sb="3" eb="7">
      <t>トドウフケン</t>
    </rPh>
    <rPh sb="8" eb="9">
      <t>コ</t>
    </rPh>
    <rPh sb="11" eb="13">
      <t>ヒサン</t>
    </rPh>
    <rPh sb="21" eb="24">
      <t>ジチタイ</t>
    </rPh>
    <rPh sb="25" eb="28">
      <t>ゼンコクテキ</t>
    </rPh>
    <rPh sb="29" eb="31">
      <t>ヨホウ</t>
    </rPh>
    <rPh sb="32" eb="33">
      <t>オコナ</t>
    </rPh>
    <rPh sb="37" eb="40">
      <t>フカノウ</t>
    </rPh>
    <phoneticPr fontId="5"/>
  </si>
  <si>
    <t>花粉、黄砂ともに国民の関心が高く、その情報提供は必要であるとともに優先度が高い。</t>
    <rPh sb="0" eb="2">
      <t>カフン</t>
    </rPh>
    <rPh sb="3" eb="5">
      <t>コウサ</t>
    </rPh>
    <rPh sb="8" eb="10">
      <t>コクミン</t>
    </rPh>
    <rPh sb="11" eb="13">
      <t>カンシン</t>
    </rPh>
    <rPh sb="14" eb="15">
      <t>タカ</t>
    </rPh>
    <rPh sb="19" eb="23">
      <t>ジョウホウテイキョウ</t>
    </rPh>
    <rPh sb="24" eb="26">
      <t>ヒツヨウ</t>
    </rPh>
    <rPh sb="33" eb="36">
      <t>ユウセンド</t>
    </rPh>
    <rPh sb="37" eb="38">
      <t>タカ</t>
    </rPh>
    <phoneticPr fontId="5"/>
  </si>
  <si>
    <t>真に必要なものに限り実施されるよう仕様書を作成している。</t>
    <rPh sb="0" eb="1">
      <t>シン</t>
    </rPh>
    <rPh sb="2" eb="4">
      <t>ヒツヨウ</t>
    </rPh>
    <rPh sb="8" eb="9">
      <t>カギ</t>
    </rPh>
    <rPh sb="10" eb="12">
      <t>ジッシ</t>
    </rPh>
    <rPh sb="17" eb="20">
      <t>シヨウショ</t>
    </rPh>
    <rPh sb="21" eb="23">
      <t>サクセイ</t>
    </rPh>
    <phoneticPr fontId="5"/>
  </si>
  <si>
    <t>あらかじめ予定されていた以上の会議が必要になる場合は、インターネット会議等を活用している。</t>
    <rPh sb="5" eb="7">
      <t>ヨテイ</t>
    </rPh>
    <rPh sb="12" eb="14">
      <t>イジョウ</t>
    </rPh>
    <rPh sb="15" eb="17">
      <t>カイギ</t>
    </rPh>
    <rPh sb="18" eb="20">
      <t>ヒツヨウ</t>
    </rPh>
    <rPh sb="23" eb="25">
      <t>バアイ</t>
    </rPh>
    <rPh sb="34" eb="36">
      <t>カイギ</t>
    </rPh>
    <rPh sb="36" eb="37">
      <t>トウ</t>
    </rPh>
    <rPh sb="38" eb="40">
      <t>カツヨウ</t>
    </rPh>
    <phoneticPr fontId="5"/>
  </si>
  <si>
    <t>花粉の飛散予測に応じた報道発表の回数を設定しており、妥当と考えられる。</t>
    <rPh sb="0" eb="2">
      <t>カフン</t>
    </rPh>
    <rPh sb="3" eb="5">
      <t>ヒサン</t>
    </rPh>
    <rPh sb="5" eb="7">
      <t>ヨソク</t>
    </rPh>
    <rPh sb="8" eb="9">
      <t>オウ</t>
    </rPh>
    <rPh sb="11" eb="13">
      <t>ホウドウ</t>
    </rPh>
    <rPh sb="13" eb="15">
      <t>ハッピョウ</t>
    </rPh>
    <rPh sb="16" eb="18">
      <t>カイスウ</t>
    </rPh>
    <phoneticPr fontId="5"/>
  </si>
  <si>
    <t>当初の見込み通り行われている。</t>
    <rPh sb="0" eb="2">
      <t>トウショ</t>
    </rPh>
    <rPh sb="3" eb="5">
      <t>ミコ</t>
    </rPh>
    <rPh sb="6" eb="7">
      <t>ドオ</t>
    </rPh>
    <rPh sb="8" eb="9">
      <t>オコナ</t>
    </rPh>
    <phoneticPr fontId="5"/>
  </si>
  <si>
    <t>花粉の飛散予測に関する報道発表により全国民に共有されている。</t>
    <rPh sb="0" eb="2">
      <t>カフン</t>
    </rPh>
    <rPh sb="3" eb="5">
      <t>ヒサン</t>
    </rPh>
    <rPh sb="5" eb="7">
      <t>ヨソク</t>
    </rPh>
    <rPh sb="8" eb="9">
      <t>カン</t>
    </rPh>
    <rPh sb="11" eb="13">
      <t>ホウドウ</t>
    </rPh>
    <rPh sb="13" eb="15">
      <t>ハッピョウ</t>
    </rPh>
    <rPh sb="18" eb="21">
      <t>ゼンコクミン</t>
    </rPh>
    <rPh sb="22" eb="24">
      <t>キョウユウ</t>
    </rPh>
    <phoneticPr fontId="5"/>
  </si>
  <si>
    <t>・大気環境監視システム整備費は「花粉観測システム（はなこさん）」を運用しているが、本システムはリアルタイムの機械計測による花粉飛散データを提供している。本事業は、飛散予測や実際の飛散数の目視観察を行っている。
・他省庁で行っている事業とは関係省庁連絡会議で情報共有を行って役割分担を実施</t>
    <rPh sb="1" eb="3">
      <t>タイキ</t>
    </rPh>
    <rPh sb="3" eb="5">
      <t>カンキョウ</t>
    </rPh>
    <rPh sb="5" eb="7">
      <t>カンシ</t>
    </rPh>
    <rPh sb="11" eb="14">
      <t>セイビヒ</t>
    </rPh>
    <rPh sb="33" eb="35">
      <t>ウンヨウ</t>
    </rPh>
    <rPh sb="41" eb="42">
      <t>ホン</t>
    </rPh>
    <rPh sb="54" eb="56">
      <t>キカイ</t>
    </rPh>
    <rPh sb="56" eb="58">
      <t>ケイソク</t>
    </rPh>
    <rPh sb="76" eb="77">
      <t>ホン</t>
    </rPh>
    <rPh sb="77" eb="79">
      <t>ジギョウ</t>
    </rPh>
    <rPh sb="81" eb="83">
      <t>ヒサン</t>
    </rPh>
    <rPh sb="83" eb="85">
      <t>ヨソク</t>
    </rPh>
    <rPh sb="86" eb="88">
      <t>ジッサイ</t>
    </rPh>
    <rPh sb="89" eb="92">
      <t>ヒサンスウ</t>
    </rPh>
    <rPh sb="93" eb="95">
      <t>モクシ</t>
    </rPh>
    <rPh sb="95" eb="97">
      <t>カンサツ</t>
    </rPh>
    <rPh sb="98" eb="99">
      <t>オコナ</t>
    </rPh>
    <phoneticPr fontId="5"/>
  </si>
  <si>
    <t>予測総花粉量と実際の総花粉量の寄与率</t>
    <phoneticPr fontId="5"/>
  </si>
  <si>
    <t>-</t>
    <phoneticPr fontId="5"/>
  </si>
  <si>
    <t>課長　森下　哲</t>
    <rPh sb="0" eb="2">
      <t>カチョウ</t>
    </rPh>
    <rPh sb="3" eb="5">
      <t>モリシタ</t>
    </rPh>
    <rPh sb="6" eb="7">
      <t>サトル</t>
    </rPh>
    <phoneticPr fontId="3"/>
  </si>
  <si>
    <t>―</t>
    <phoneticPr fontId="5"/>
  </si>
  <si>
    <t>-</t>
    <phoneticPr fontId="5"/>
  </si>
  <si>
    <t>執行額／花粉観測地点数</t>
    <rPh sb="0" eb="2">
      <t>シッコウ</t>
    </rPh>
    <rPh sb="2" eb="3">
      <t>ガク</t>
    </rPh>
    <rPh sb="4" eb="6">
      <t>カフン</t>
    </rPh>
    <rPh sb="6" eb="8">
      <t>カンソク</t>
    </rPh>
    <rPh sb="8" eb="10">
      <t>チテン</t>
    </rPh>
    <rPh sb="10" eb="11">
      <t>スウ</t>
    </rPh>
    <phoneticPr fontId="5"/>
  </si>
  <si>
    <t>事業が効率的に実施できるよう仕様を作り、一般競争入札により調査実施機関を選定。</t>
    <rPh sb="0" eb="2">
      <t>ジギョウ</t>
    </rPh>
    <rPh sb="3" eb="6">
      <t>コウリツテキ</t>
    </rPh>
    <rPh sb="7" eb="9">
      <t>ジッシ</t>
    </rPh>
    <rPh sb="14" eb="16">
      <t>シヨウ</t>
    </rPh>
    <rPh sb="17" eb="18">
      <t>ツク</t>
    </rPh>
    <rPh sb="20" eb="22">
      <t>イッパン</t>
    </rPh>
    <rPh sb="22" eb="24">
      <t>キョウソウ</t>
    </rPh>
    <rPh sb="24" eb="26">
      <t>ニュウサツ</t>
    </rPh>
    <phoneticPr fontId="5"/>
  </si>
  <si>
    <t>他に適切な方法はなく、効果的に実施されている。</t>
    <rPh sb="0" eb="1">
      <t>タ</t>
    </rPh>
    <rPh sb="2" eb="4">
      <t>テキセツ</t>
    </rPh>
    <rPh sb="5" eb="7">
      <t>ホウホウ</t>
    </rPh>
    <rPh sb="11" eb="14">
      <t>コウカテキ</t>
    </rPh>
    <rPh sb="15" eb="17">
      <t>ジッシ</t>
    </rPh>
    <phoneticPr fontId="5"/>
  </si>
  <si>
    <t>準備、調査等</t>
    <rPh sb="0" eb="2">
      <t>ジュンビ</t>
    </rPh>
    <rPh sb="3" eb="5">
      <t>チョウサ</t>
    </rPh>
    <rPh sb="5" eb="6">
      <t>ナド</t>
    </rPh>
    <phoneticPr fontId="5"/>
  </si>
  <si>
    <t>会議謝金</t>
    <rPh sb="0" eb="2">
      <t>カイギ</t>
    </rPh>
    <rPh sb="2" eb="4">
      <t>シャキン</t>
    </rPh>
    <phoneticPr fontId="5"/>
  </si>
  <si>
    <t>印刷費、消費税等</t>
    <rPh sb="0" eb="3">
      <t>インサツヒ</t>
    </rPh>
    <rPh sb="4" eb="7">
      <t>ショウヒゼイ</t>
    </rPh>
    <rPh sb="7" eb="8">
      <t>ナド</t>
    </rPh>
    <phoneticPr fontId="5"/>
  </si>
  <si>
    <t>-</t>
    <phoneticPr fontId="5"/>
  </si>
  <si>
    <t>-</t>
    <phoneticPr fontId="5"/>
  </si>
  <si>
    <t>-</t>
    <phoneticPr fontId="5"/>
  </si>
  <si>
    <t>円/地点</t>
    <rPh sb="0" eb="1">
      <t>エン</t>
    </rPh>
    <rPh sb="2" eb="4">
      <t>チテン</t>
    </rPh>
    <phoneticPr fontId="5"/>
  </si>
  <si>
    <t>18,322,500/48</t>
    <phoneticPr fontId="5"/>
  </si>
  <si>
    <t>15,015,000/48</t>
    <phoneticPr fontId="5"/>
  </si>
  <si>
    <t>15,929,136/48</t>
    <phoneticPr fontId="5"/>
  </si>
  <si>
    <t>16,000,000/48</t>
    <phoneticPr fontId="5"/>
  </si>
  <si>
    <t>効率的な事業の運営に取り組んでおり、妥当。</t>
    <rPh sb="0" eb="3">
      <t>コウリツテキ</t>
    </rPh>
    <rPh sb="4" eb="6">
      <t>ジギョウ</t>
    </rPh>
    <rPh sb="7" eb="9">
      <t>ウンエイ</t>
    </rPh>
    <rPh sb="10" eb="11">
      <t>ト</t>
    </rPh>
    <rPh sb="12" eb="13">
      <t>ク</t>
    </rPh>
    <rPh sb="18" eb="20">
      <t>ダトウ</t>
    </rPh>
    <phoneticPr fontId="5"/>
  </si>
  <si>
    <t xml:space="preserve">１．花粉症について
花粉症についての基礎調査や48カ所の観測地点で花粉の飛散の仕方についての実態把握等を行い、その結果を基に、花粉総飛散量、飛散開始時期、花粉飛散終息時期等を予測し、一般に情報提供を実施する。
２．黄砂について
黄砂による健康影響についての国内外の知見の収集を行うとともに、疫学調査等を実施する。
</t>
    <rPh sb="26" eb="27">
      <t>ショ</t>
    </rPh>
    <rPh sb="28" eb="30">
      <t>カンソク</t>
    </rPh>
    <rPh sb="30" eb="32">
      <t>チテン</t>
    </rPh>
    <phoneticPr fontId="5"/>
  </si>
  <si>
    <t>万円</t>
    <rPh sb="0" eb="2">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</si>
</sst>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115872</xdr:colOff>
      <xdr:row>139</xdr:row>
      <xdr:rowOff>163284</xdr:rowOff>
    </xdr:from>
    <xdr:to>
      <xdr:col>36</xdr:col>
      <xdr:colOff>116688</xdr:colOff>
      <xdr:row>141</xdr:row>
      <xdr:rowOff>78919</xdr:rowOff>
    </xdr:to>
    <xdr:sp macro="" textlink="">
      <xdr:nvSpPr>
        <xdr:cNvPr id="23" name="テキスト ボックス 22"/>
        <xdr:cNvSpPr txBox="1"/>
      </xdr:nvSpPr>
      <xdr:spPr>
        <a:xfrm>
          <a:off x="4606229" y="30371141"/>
          <a:ext cx="2858316" cy="62320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2000"/>
            </a:lnSpc>
          </a:pPr>
          <a:r>
            <a:rPr kumimoji="1" lang="ja-JP" altLang="en-US" sz="1600"/>
            <a:t>環境省</a:t>
          </a:r>
          <a:endParaRPr kumimoji="1" lang="en-US" altLang="ja-JP" sz="1600"/>
        </a:p>
        <a:p>
          <a:pPr algn="ctr">
            <a:lnSpc>
              <a:spcPts val="2000"/>
            </a:lnSpc>
          </a:pPr>
          <a:r>
            <a:rPr lang="ja-JP" altLang="en-US" sz="1600"/>
            <a:t>２２百万円</a:t>
          </a:r>
          <a:endParaRPr kumimoji="1" lang="ja-JP" altLang="en-US" sz="1600"/>
        </a:p>
      </xdr:txBody>
    </xdr:sp>
    <xdr:clientData/>
  </xdr:twoCellAnchor>
  <xdr:twoCellAnchor>
    <xdr:from>
      <xdr:col>13</xdr:col>
      <xdr:colOff>44763</xdr:colOff>
      <xdr:row>149</xdr:row>
      <xdr:rowOff>343420</xdr:rowOff>
    </xdr:from>
    <xdr:to>
      <xdr:col>26</xdr:col>
      <xdr:colOff>54288</xdr:colOff>
      <xdr:row>151</xdr:row>
      <xdr:rowOff>241636</xdr:rowOff>
    </xdr:to>
    <xdr:sp macro="" textlink="">
      <xdr:nvSpPr>
        <xdr:cNvPr id="24" name="テキスト ボックス 23"/>
        <xdr:cNvSpPr txBox="1"/>
      </xdr:nvSpPr>
      <xdr:spPr>
        <a:xfrm>
          <a:off x="2698156" y="34089134"/>
          <a:ext cx="2662918" cy="60578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a:t>
          </a:r>
          <a:r>
            <a:rPr lang="ja-JP" altLang="en-US" sz="1400"/>
            <a:t>ＮＰＯ法人花粉情報協会</a:t>
          </a:r>
          <a:endParaRPr lang="en-US" altLang="ja-JP" sz="1400"/>
        </a:p>
        <a:p>
          <a:pPr algn="ctr"/>
          <a:r>
            <a:rPr lang="ja-JP" altLang="en-US" sz="1400"/>
            <a:t>１６百万円</a:t>
          </a:r>
          <a:endParaRPr kumimoji="1" lang="ja-JP" altLang="en-US" sz="1400"/>
        </a:p>
      </xdr:txBody>
    </xdr:sp>
    <xdr:clientData/>
  </xdr:twoCellAnchor>
  <xdr:twoCellAnchor>
    <xdr:from>
      <xdr:col>33</xdr:col>
      <xdr:colOff>168121</xdr:colOff>
      <xdr:row>149</xdr:row>
      <xdr:rowOff>34201</xdr:rowOff>
    </xdr:from>
    <xdr:to>
      <xdr:col>43</xdr:col>
      <xdr:colOff>184800</xdr:colOff>
      <xdr:row>150</xdr:row>
      <xdr:rowOff>48874</xdr:rowOff>
    </xdr:to>
    <xdr:sp macro="" textlink="">
      <xdr:nvSpPr>
        <xdr:cNvPr id="25" name="テキスト ボックス 24"/>
        <xdr:cNvSpPr txBox="1"/>
      </xdr:nvSpPr>
      <xdr:spPr>
        <a:xfrm>
          <a:off x="6903657" y="33779915"/>
          <a:ext cx="2057750" cy="36845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lang="ja-JP" altLang="en-US" sz="1400"/>
            <a:t>一般競争・請負</a:t>
          </a:r>
          <a:r>
            <a:rPr kumimoji="1" lang="en-US" altLang="ja-JP" sz="1400"/>
            <a:t>】</a:t>
          </a:r>
          <a:endParaRPr kumimoji="1" lang="ja-JP" altLang="en-US" sz="1400"/>
        </a:p>
      </xdr:txBody>
    </xdr:sp>
    <xdr:clientData/>
  </xdr:twoCellAnchor>
  <xdr:twoCellAnchor>
    <xdr:from>
      <xdr:col>29</xdr:col>
      <xdr:colOff>76809</xdr:colOff>
      <xdr:row>144</xdr:row>
      <xdr:rowOff>108857</xdr:rowOff>
    </xdr:from>
    <xdr:to>
      <xdr:col>29</xdr:col>
      <xdr:colOff>76809</xdr:colOff>
      <xdr:row>146</xdr:row>
      <xdr:rowOff>307678</xdr:rowOff>
    </xdr:to>
    <xdr:cxnSp macro="">
      <xdr:nvCxnSpPr>
        <xdr:cNvPr id="26" name="直線コネクタ 25"/>
        <xdr:cNvCxnSpPr/>
      </xdr:nvCxnSpPr>
      <xdr:spPr bwMode="auto">
        <a:xfrm>
          <a:off x="5995916" y="32085643"/>
          <a:ext cx="0" cy="9063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186829</xdr:colOff>
      <xdr:row>146</xdr:row>
      <xdr:rowOff>330810</xdr:rowOff>
    </xdr:from>
    <xdr:to>
      <xdr:col>38</xdr:col>
      <xdr:colOff>136064</xdr:colOff>
      <xdr:row>146</xdr:row>
      <xdr:rowOff>330810</xdr:rowOff>
    </xdr:to>
    <xdr:cxnSp macro="">
      <xdr:nvCxnSpPr>
        <xdr:cNvPr id="27" name="直線コネクタ 26"/>
        <xdr:cNvCxnSpPr/>
      </xdr:nvCxnSpPr>
      <xdr:spPr bwMode="auto">
        <a:xfrm flipH="1">
          <a:off x="4064865" y="33015167"/>
          <a:ext cx="382727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144617</xdr:colOff>
      <xdr:row>146</xdr:row>
      <xdr:rowOff>326728</xdr:rowOff>
    </xdr:from>
    <xdr:to>
      <xdr:col>38</xdr:col>
      <xdr:colOff>144617</xdr:colOff>
      <xdr:row>149</xdr:row>
      <xdr:rowOff>27371</xdr:rowOff>
    </xdr:to>
    <xdr:cxnSp macro="">
      <xdr:nvCxnSpPr>
        <xdr:cNvPr id="29" name="直線コネクタ 28"/>
        <xdr:cNvCxnSpPr/>
      </xdr:nvCxnSpPr>
      <xdr:spPr bwMode="auto">
        <a:xfrm rot="5400000">
          <a:off x="7519688" y="33392085"/>
          <a:ext cx="76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86530</xdr:colOff>
      <xdr:row>149</xdr:row>
      <xdr:rowOff>41134</xdr:rowOff>
    </xdr:from>
    <xdr:to>
      <xdr:col>23</xdr:col>
      <xdr:colOff>175972</xdr:colOff>
      <xdr:row>149</xdr:row>
      <xdr:rowOff>301508</xdr:rowOff>
    </xdr:to>
    <xdr:sp macro="" textlink="">
      <xdr:nvSpPr>
        <xdr:cNvPr id="30" name="テキスト ボックス 29"/>
        <xdr:cNvSpPr txBox="1"/>
      </xdr:nvSpPr>
      <xdr:spPr>
        <a:xfrm>
          <a:off x="3148137" y="33786848"/>
          <a:ext cx="1722299" cy="26037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lang="ja-JP" altLang="en-US" sz="1400"/>
            <a:t>一般競争・請負</a:t>
          </a:r>
          <a:r>
            <a:rPr kumimoji="1" lang="en-US" altLang="ja-JP" sz="1400"/>
            <a:t>】</a:t>
          </a:r>
          <a:endParaRPr kumimoji="1" lang="ja-JP" altLang="en-US" sz="1400"/>
        </a:p>
      </xdr:txBody>
    </xdr:sp>
    <xdr:clientData/>
  </xdr:twoCellAnchor>
  <xdr:twoCellAnchor>
    <xdr:from>
      <xdr:col>30</xdr:col>
      <xdr:colOff>163284</xdr:colOff>
      <xdr:row>150</xdr:row>
      <xdr:rowOff>665</xdr:rowOff>
    </xdr:from>
    <xdr:to>
      <xdr:col>48</xdr:col>
      <xdr:colOff>136071</xdr:colOff>
      <xdr:row>151</xdr:row>
      <xdr:rowOff>340178</xdr:rowOff>
    </xdr:to>
    <xdr:sp macro="" textlink="">
      <xdr:nvSpPr>
        <xdr:cNvPr id="31" name="テキスト ボックス 30"/>
        <xdr:cNvSpPr txBox="1"/>
      </xdr:nvSpPr>
      <xdr:spPr>
        <a:xfrm>
          <a:off x="6286498" y="34113772"/>
          <a:ext cx="3646716" cy="69329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a:t>
          </a:r>
          <a:r>
            <a:rPr lang="ja-JP" altLang="en-US" sz="1400"/>
            <a:t>一般社団法人環境情報科学センター</a:t>
          </a:r>
          <a:endParaRPr lang="en-US" altLang="ja-JP" sz="1400"/>
        </a:p>
        <a:p>
          <a:pPr algn="ctr"/>
          <a:r>
            <a:rPr lang="ja-JP" altLang="en-US" sz="1400"/>
            <a:t>６百万円</a:t>
          </a:r>
          <a:endParaRPr kumimoji="1" lang="ja-JP" altLang="en-US" sz="1400"/>
        </a:p>
      </xdr:txBody>
    </xdr:sp>
    <xdr:clientData/>
  </xdr:twoCellAnchor>
  <xdr:twoCellAnchor>
    <xdr:from>
      <xdr:col>14</xdr:col>
      <xdr:colOff>191771</xdr:colOff>
      <xdr:row>141</xdr:row>
      <xdr:rowOff>140909</xdr:rowOff>
    </xdr:from>
    <xdr:to>
      <xdr:col>43</xdr:col>
      <xdr:colOff>121922</xdr:colOff>
      <xdr:row>143</xdr:row>
      <xdr:rowOff>228599</xdr:rowOff>
    </xdr:to>
    <xdr:sp macro="" textlink="">
      <xdr:nvSpPr>
        <xdr:cNvPr id="32" name="大かっこ 31"/>
        <xdr:cNvSpPr/>
      </xdr:nvSpPr>
      <xdr:spPr>
        <a:xfrm>
          <a:off x="3049271" y="31056338"/>
          <a:ext cx="5849258" cy="7952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花粉飛散量、時期等の予測、及び各種情報提供</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に係る企画立案</a:t>
          </a:r>
          <a:endParaRPr kumimoji="1" lang="en-US" altLang="ja-JP" sz="1200">
            <a:solidFill>
              <a:schemeClr val="tx1"/>
            </a:solidFill>
            <a:latin typeface="+mn-lt"/>
            <a:ea typeface="+mn-ea"/>
            <a:cs typeface="+mn-cs"/>
          </a:endParaRPr>
        </a:p>
        <a:p>
          <a:pPr algn="l" rtl="0" eaLnBrk="1" fontAlgn="auto" latinLnBrk="0" hangingPunct="1">
            <a:lnSpc>
              <a:spcPts val="1500"/>
            </a:lnSpc>
          </a:pP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黄砂の健康影響に関する情報収集、文献調査</a:t>
          </a:r>
          <a:r>
            <a:rPr kumimoji="1" lang="ja-JP" altLang="en-US" sz="1200">
              <a:solidFill>
                <a:schemeClr val="tx1"/>
              </a:solidFill>
              <a:latin typeface="+mn-lt"/>
              <a:ea typeface="+mn-ea"/>
              <a:cs typeface="+mn-cs"/>
            </a:rPr>
            <a:t>等に係る</a:t>
          </a:r>
          <a:r>
            <a:rPr kumimoji="1" lang="ja-JP" altLang="ja-JP" sz="1200">
              <a:solidFill>
                <a:schemeClr val="tx1"/>
              </a:solidFill>
              <a:latin typeface="+mn-lt"/>
              <a:ea typeface="+mn-ea"/>
              <a:cs typeface="+mn-cs"/>
            </a:rPr>
            <a:t>企画立案</a:t>
          </a:r>
        </a:p>
      </xdr:txBody>
    </xdr:sp>
    <xdr:clientData/>
  </xdr:twoCellAnchor>
  <xdr:twoCellAnchor>
    <xdr:from>
      <xdr:col>13</xdr:col>
      <xdr:colOff>70065</xdr:colOff>
      <xdr:row>151</xdr:row>
      <xdr:rowOff>308747</xdr:rowOff>
    </xdr:from>
    <xdr:to>
      <xdr:col>26</xdr:col>
      <xdr:colOff>38315</xdr:colOff>
      <xdr:row>154</xdr:row>
      <xdr:rowOff>26944</xdr:rowOff>
    </xdr:to>
    <xdr:sp macro="" textlink="">
      <xdr:nvSpPr>
        <xdr:cNvPr id="33" name="大かっこ 32"/>
        <xdr:cNvSpPr/>
      </xdr:nvSpPr>
      <xdr:spPr>
        <a:xfrm>
          <a:off x="2723458" y="34762033"/>
          <a:ext cx="2621643" cy="7795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en-US" sz="1200">
              <a:solidFill>
                <a:schemeClr val="tx1"/>
              </a:solidFill>
              <a:latin typeface="+mn-lt"/>
              <a:ea typeface="+mn-ea"/>
              <a:cs typeface="+mn-cs"/>
            </a:rPr>
            <a:t>   花粉症に関する調査・検討</a:t>
          </a:r>
          <a:endParaRPr kumimoji="1" lang="en-US" altLang="ja-JP" sz="1200">
            <a:solidFill>
              <a:schemeClr val="tx1"/>
            </a:solidFill>
            <a:latin typeface="+mn-lt"/>
            <a:ea typeface="+mn-ea"/>
            <a:cs typeface="+mn-cs"/>
          </a:endParaRPr>
        </a:p>
      </xdr:txBody>
    </xdr:sp>
    <xdr:clientData/>
  </xdr:twoCellAnchor>
  <xdr:twoCellAnchor>
    <xdr:from>
      <xdr:col>30</xdr:col>
      <xdr:colOff>68036</xdr:colOff>
      <xdr:row>152</xdr:row>
      <xdr:rowOff>171456</xdr:rowOff>
    </xdr:from>
    <xdr:to>
      <xdr:col>48</xdr:col>
      <xdr:colOff>176893</xdr:colOff>
      <xdr:row>154</xdr:row>
      <xdr:rowOff>237090</xdr:rowOff>
    </xdr:to>
    <xdr:sp macro="" textlink="">
      <xdr:nvSpPr>
        <xdr:cNvPr id="34" name="大かっこ 33"/>
        <xdr:cNvSpPr/>
      </xdr:nvSpPr>
      <xdr:spPr>
        <a:xfrm>
          <a:off x="6191250" y="34992135"/>
          <a:ext cx="3782786" cy="7732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ja-JP" sz="1200">
              <a:solidFill>
                <a:schemeClr val="tx1"/>
              </a:solidFill>
              <a:latin typeface="+mn-lt"/>
              <a:ea typeface="+mn-ea"/>
              <a:cs typeface="+mn-cs"/>
            </a:rPr>
            <a:t>黄砂による健康影響</a:t>
          </a:r>
          <a:r>
            <a:rPr kumimoji="1" lang="ja-JP" altLang="en-US" sz="1200">
              <a:solidFill>
                <a:schemeClr val="tx1"/>
              </a:solidFill>
              <a:latin typeface="+mn-lt"/>
              <a:ea typeface="+mn-ea"/>
              <a:cs typeface="+mn-cs"/>
            </a:rPr>
            <a:t>に関する調査・検討</a:t>
          </a:r>
          <a:endParaRPr kumimoji="1" lang="en-US" altLang="ja-JP" sz="1200">
            <a:solidFill>
              <a:schemeClr val="tx1"/>
            </a:solidFill>
            <a:latin typeface="+mn-lt"/>
            <a:ea typeface="+mn-ea"/>
            <a:cs typeface="+mn-cs"/>
          </a:endParaRPr>
        </a:p>
      </xdr:txBody>
    </xdr:sp>
    <xdr:clientData/>
  </xdr:twoCellAnchor>
  <xdr:twoCellAnchor>
    <xdr:from>
      <xdr:col>19</xdr:col>
      <xdr:colOff>176889</xdr:colOff>
      <xdr:row>146</xdr:row>
      <xdr:rowOff>326572</xdr:rowOff>
    </xdr:from>
    <xdr:to>
      <xdr:col>19</xdr:col>
      <xdr:colOff>176889</xdr:colOff>
      <xdr:row>149</xdr:row>
      <xdr:rowOff>27215</xdr:rowOff>
    </xdr:to>
    <xdr:cxnSp macro="">
      <xdr:nvCxnSpPr>
        <xdr:cNvPr id="45" name="直線コネクタ 44"/>
        <xdr:cNvCxnSpPr/>
      </xdr:nvCxnSpPr>
      <xdr:spPr bwMode="auto">
        <a:xfrm rot="5400000">
          <a:off x="3673925" y="33391929"/>
          <a:ext cx="76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27215</xdr:colOff>
      <xdr:row>180</xdr:row>
      <xdr:rowOff>299357</xdr:rowOff>
    </xdr:from>
    <xdr:ext cx="3578678" cy="925285"/>
    <xdr:sp macro="" textlink="">
      <xdr:nvSpPr>
        <xdr:cNvPr id="48" name="テキスト ボックス 47"/>
        <xdr:cNvSpPr txBox="1"/>
      </xdr:nvSpPr>
      <xdr:spPr>
        <a:xfrm>
          <a:off x="1660072" y="46917428"/>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60" zoomScaleNormal="100" zoomScalePageLayoutView="85" workbookViewId="0">
      <selection activeCell="AH199" sqref="AH199:AT1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377</v>
      </c>
      <c r="AR2" s="97"/>
      <c r="AS2" s="59" t="str">
        <f>IF(OR(AQ2="　", AQ2=""), "", "-")</f>
        <v/>
      </c>
      <c r="AT2" s="98">
        <v>267</v>
      </c>
      <c r="AU2" s="98"/>
      <c r="AV2" s="60" t="str">
        <f>IF(AW2="", "", "-")</f>
        <v/>
      </c>
      <c r="AW2" s="102"/>
      <c r="AX2" s="102"/>
    </row>
    <row r="3" spans="1:50" ht="21" customHeight="1" thickBot="1" x14ac:dyDescent="0.2">
      <c r="A3" s="288" t="s">
        <v>215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89</v>
      </c>
      <c r="AJ3" s="290" t="s">
        <v>378</v>
      </c>
      <c r="AK3" s="290"/>
      <c r="AL3" s="290"/>
      <c r="AM3" s="290"/>
      <c r="AN3" s="290"/>
      <c r="AO3" s="290"/>
      <c r="AP3" s="290"/>
      <c r="AQ3" s="290"/>
      <c r="AR3" s="290"/>
      <c r="AS3" s="290"/>
      <c r="AT3" s="290"/>
      <c r="AU3" s="290"/>
      <c r="AV3" s="290"/>
      <c r="AW3" s="290"/>
      <c r="AX3" s="36" t="s">
        <v>90</v>
      </c>
    </row>
    <row r="4" spans="1:50" ht="24.75" customHeight="1" x14ac:dyDescent="0.15">
      <c r="A4" s="510" t="s">
        <v>30</v>
      </c>
      <c r="B4" s="511"/>
      <c r="C4" s="511"/>
      <c r="D4" s="511"/>
      <c r="E4" s="511"/>
      <c r="F4" s="511"/>
      <c r="G4" s="484" t="s">
        <v>379</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92</v>
      </c>
      <c r="B5" s="495"/>
      <c r="C5" s="495"/>
      <c r="D5" s="495"/>
      <c r="E5" s="495"/>
      <c r="F5" s="496"/>
      <c r="G5" s="316" t="s">
        <v>380</v>
      </c>
      <c r="H5" s="317"/>
      <c r="I5" s="317"/>
      <c r="J5" s="317"/>
      <c r="K5" s="317"/>
      <c r="L5" s="317"/>
      <c r="M5" s="318" t="s">
        <v>91</v>
      </c>
      <c r="N5" s="319"/>
      <c r="O5" s="319"/>
      <c r="P5" s="319"/>
      <c r="Q5" s="319"/>
      <c r="R5" s="320"/>
      <c r="S5" s="321" t="s">
        <v>381</v>
      </c>
      <c r="T5" s="317"/>
      <c r="U5" s="317"/>
      <c r="V5" s="317"/>
      <c r="W5" s="317"/>
      <c r="X5" s="322"/>
      <c r="Y5" s="501" t="s">
        <v>3</v>
      </c>
      <c r="Z5" s="502"/>
      <c r="AA5" s="502"/>
      <c r="AB5" s="502"/>
      <c r="AC5" s="502"/>
      <c r="AD5" s="503"/>
      <c r="AE5" s="504" t="s">
        <v>383</v>
      </c>
      <c r="AF5" s="505"/>
      <c r="AG5" s="505"/>
      <c r="AH5" s="505"/>
      <c r="AI5" s="505"/>
      <c r="AJ5" s="505"/>
      <c r="AK5" s="505"/>
      <c r="AL5" s="505"/>
      <c r="AM5" s="505"/>
      <c r="AN5" s="505"/>
      <c r="AO5" s="505"/>
      <c r="AP5" s="506"/>
      <c r="AQ5" s="507" t="s">
        <v>419</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384</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420</v>
      </c>
      <c r="H7" s="443"/>
      <c r="I7" s="443"/>
      <c r="J7" s="443"/>
      <c r="K7" s="443"/>
      <c r="L7" s="443"/>
      <c r="M7" s="443"/>
      <c r="N7" s="443"/>
      <c r="O7" s="443"/>
      <c r="P7" s="443"/>
      <c r="Q7" s="443"/>
      <c r="R7" s="443"/>
      <c r="S7" s="443"/>
      <c r="T7" s="443"/>
      <c r="U7" s="443"/>
      <c r="V7" s="444"/>
      <c r="W7" s="444"/>
      <c r="X7" s="444"/>
      <c r="Y7" s="445" t="s">
        <v>5</v>
      </c>
      <c r="Z7" s="383"/>
      <c r="AA7" s="383"/>
      <c r="AB7" s="383"/>
      <c r="AC7" s="383"/>
      <c r="AD7" s="385"/>
      <c r="AE7" s="446" t="s">
        <v>385</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5" t="s">
        <v>307</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1" t="s">
        <v>78</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386</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437</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24</v>
      </c>
      <c r="Q13" s="63"/>
      <c r="R13" s="63"/>
      <c r="S13" s="63"/>
      <c r="T13" s="63"/>
      <c r="U13" s="63"/>
      <c r="V13" s="64"/>
      <c r="W13" s="62">
        <v>23</v>
      </c>
      <c r="X13" s="63"/>
      <c r="Y13" s="63"/>
      <c r="Z13" s="63"/>
      <c r="AA13" s="63"/>
      <c r="AB13" s="63"/>
      <c r="AC13" s="64"/>
      <c r="AD13" s="62">
        <v>22</v>
      </c>
      <c r="AE13" s="63"/>
      <c r="AF13" s="63"/>
      <c r="AG13" s="63"/>
      <c r="AH13" s="63"/>
      <c r="AI13" s="63"/>
      <c r="AJ13" s="64"/>
      <c r="AK13" s="62">
        <v>22</v>
      </c>
      <c r="AL13" s="63"/>
      <c r="AM13" s="63"/>
      <c r="AN13" s="63"/>
      <c r="AO13" s="63"/>
      <c r="AP13" s="63"/>
      <c r="AQ13" s="64"/>
      <c r="AR13" s="658" t="s">
        <v>421</v>
      </c>
      <c r="AS13" s="659"/>
      <c r="AT13" s="659"/>
      <c r="AU13" s="659"/>
      <c r="AV13" s="659"/>
      <c r="AW13" s="659"/>
      <c r="AX13" s="660"/>
    </row>
    <row r="14" spans="1:50" ht="21" customHeight="1" x14ac:dyDescent="0.15">
      <c r="A14" s="455"/>
      <c r="B14" s="456"/>
      <c r="C14" s="456"/>
      <c r="D14" s="456"/>
      <c r="E14" s="456"/>
      <c r="F14" s="457"/>
      <c r="G14" s="468"/>
      <c r="H14" s="469"/>
      <c r="I14" s="333" t="s">
        <v>9</v>
      </c>
      <c r="J14" s="463"/>
      <c r="K14" s="463"/>
      <c r="L14" s="463"/>
      <c r="M14" s="463"/>
      <c r="N14" s="463"/>
      <c r="O14" s="464"/>
      <c r="P14" s="62" t="s">
        <v>428</v>
      </c>
      <c r="Q14" s="63"/>
      <c r="R14" s="63"/>
      <c r="S14" s="63"/>
      <c r="T14" s="63"/>
      <c r="U14" s="63"/>
      <c r="V14" s="64"/>
      <c r="W14" s="62" t="s">
        <v>429</v>
      </c>
      <c r="X14" s="63"/>
      <c r="Y14" s="63"/>
      <c r="Z14" s="63"/>
      <c r="AA14" s="63"/>
      <c r="AB14" s="63"/>
      <c r="AC14" s="64"/>
      <c r="AD14" s="62" t="s">
        <v>429</v>
      </c>
      <c r="AE14" s="63"/>
      <c r="AF14" s="63"/>
      <c r="AG14" s="63"/>
      <c r="AH14" s="63"/>
      <c r="AI14" s="63"/>
      <c r="AJ14" s="64"/>
      <c r="AK14" s="62" t="s">
        <v>429</v>
      </c>
      <c r="AL14" s="63"/>
      <c r="AM14" s="63"/>
      <c r="AN14" s="63"/>
      <c r="AO14" s="63"/>
      <c r="AP14" s="63"/>
      <c r="AQ14" s="64"/>
      <c r="AR14" s="656"/>
      <c r="AS14" s="656"/>
      <c r="AT14" s="656"/>
      <c r="AU14" s="656"/>
      <c r="AV14" s="656"/>
      <c r="AW14" s="656"/>
      <c r="AX14" s="657"/>
    </row>
    <row r="15" spans="1:50" ht="21" customHeight="1" x14ac:dyDescent="0.15">
      <c r="A15" s="455"/>
      <c r="B15" s="456"/>
      <c r="C15" s="456"/>
      <c r="D15" s="456"/>
      <c r="E15" s="456"/>
      <c r="F15" s="457"/>
      <c r="G15" s="468"/>
      <c r="H15" s="469"/>
      <c r="I15" s="333" t="s">
        <v>62</v>
      </c>
      <c r="J15" s="334"/>
      <c r="K15" s="334"/>
      <c r="L15" s="334"/>
      <c r="M15" s="334"/>
      <c r="N15" s="334"/>
      <c r="O15" s="335"/>
      <c r="P15" s="62" t="s">
        <v>429</v>
      </c>
      <c r="Q15" s="63"/>
      <c r="R15" s="63"/>
      <c r="S15" s="63"/>
      <c r="T15" s="63"/>
      <c r="U15" s="63"/>
      <c r="V15" s="64"/>
      <c r="W15" s="62" t="s">
        <v>429</v>
      </c>
      <c r="X15" s="63"/>
      <c r="Y15" s="63"/>
      <c r="Z15" s="63"/>
      <c r="AA15" s="63"/>
      <c r="AB15" s="63"/>
      <c r="AC15" s="64"/>
      <c r="AD15" s="62" t="s">
        <v>429</v>
      </c>
      <c r="AE15" s="63"/>
      <c r="AF15" s="63"/>
      <c r="AG15" s="63"/>
      <c r="AH15" s="63"/>
      <c r="AI15" s="63"/>
      <c r="AJ15" s="64"/>
      <c r="AK15" s="62" t="s">
        <v>429</v>
      </c>
      <c r="AL15" s="63"/>
      <c r="AM15" s="63"/>
      <c r="AN15" s="63"/>
      <c r="AO15" s="63"/>
      <c r="AP15" s="63"/>
      <c r="AQ15" s="64"/>
      <c r="AR15" s="62" t="s">
        <v>421</v>
      </c>
      <c r="AS15" s="63"/>
      <c r="AT15" s="63"/>
      <c r="AU15" s="63"/>
      <c r="AV15" s="63"/>
      <c r="AW15" s="63"/>
      <c r="AX15" s="655"/>
    </row>
    <row r="16" spans="1:50" ht="21" customHeight="1" x14ac:dyDescent="0.15">
      <c r="A16" s="455"/>
      <c r="B16" s="456"/>
      <c r="C16" s="456"/>
      <c r="D16" s="456"/>
      <c r="E16" s="456"/>
      <c r="F16" s="457"/>
      <c r="G16" s="468"/>
      <c r="H16" s="469"/>
      <c r="I16" s="333" t="s">
        <v>63</v>
      </c>
      <c r="J16" s="334"/>
      <c r="K16" s="334"/>
      <c r="L16" s="334"/>
      <c r="M16" s="334"/>
      <c r="N16" s="334"/>
      <c r="O16" s="335"/>
      <c r="P16" s="62" t="s">
        <v>430</v>
      </c>
      <c r="Q16" s="63"/>
      <c r="R16" s="63"/>
      <c r="S16" s="63"/>
      <c r="T16" s="63"/>
      <c r="U16" s="63"/>
      <c r="V16" s="64"/>
      <c r="W16" s="62" t="s">
        <v>429</v>
      </c>
      <c r="X16" s="63"/>
      <c r="Y16" s="63"/>
      <c r="Z16" s="63"/>
      <c r="AA16" s="63"/>
      <c r="AB16" s="63"/>
      <c r="AC16" s="64"/>
      <c r="AD16" s="62" t="s">
        <v>429</v>
      </c>
      <c r="AE16" s="63"/>
      <c r="AF16" s="63"/>
      <c r="AG16" s="63"/>
      <c r="AH16" s="63"/>
      <c r="AI16" s="63"/>
      <c r="AJ16" s="64"/>
      <c r="AK16" s="62" t="s">
        <v>429</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3" t="s">
        <v>61</v>
      </c>
      <c r="J17" s="463"/>
      <c r="K17" s="463"/>
      <c r="L17" s="463"/>
      <c r="M17" s="463"/>
      <c r="N17" s="463"/>
      <c r="O17" s="464"/>
      <c r="P17" s="62" t="s">
        <v>429</v>
      </c>
      <c r="Q17" s="63"/>
      <c r="R17" s="63"/>
      <c r="S17" s="63"/>
      <c r="T17" s="63"/>
      <c r="U17" s="63"/>
      <c r="V17" s="64"/>
      <c r="W17" s="62" t="s">
        <v>430</v>
      </c>
      <c r="X17" s="63"/>
      <c r="Y17" s="63"/>
      <c r="Z17" s="63"/>
      <c r="AA17" s="63"/>
      <c r="AB17" s="63"/>
      <c r="AC17" s="64"/>
      <c r="AD17" s="62" t="s">
        <v>430</v>
      </c>
      <c r="AE17" s="63"/>
      <c r="AF17" s="63"/>
      <c r="AG17" s="63"/>
      <c r="AH17" s="63"/>
      <c r="AI17" s="63"/>
      <c r="AJ17" s="64"/>
      <c r="AK17" s="62" t="s">
        <v>429</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6" t="s">
        <v>22</v>
      </c>
      <c r="J18" s="337"/>
      <c r="K18" s="337"/>
      <c r="L18" s="337"/>
      <c r="M18" s="337"/>
      <c r="N18" s="337"/>
      <c r="O18" s="338"/>
      <c r="P18" s="306">
        <f>SUM(P13:V17)</f>
        <v>24</v>
      </c>
      <c r="Q18" s="307"/>
      <c r="R18" s="307"/>
      <c r="S18" s="307"/>
      <c r="T18" s="307"/>
      <c r="U18" s="307"/>
      <c r="V18" s="308"/>
      <c r="W18" s="306">
        <f>SUM(W13:AC17)</f>
        <v>23</v>
      </c>
      <c r="X18" s="307"/>
      <c r="Y18" s="307"/>
      <c r="Z18" s="307"/>
      <c r="AA18" s="307"/>
      <c r="AB18" s="307"/>
      <c r="AC18" s="308"/>
      <c r="AD18" s="306">
        <f t="shared" ref="AD18" si="0">SUM(AD13:AJ17)</f>
        <v>22</v>
      </c>
      <c r="AE18" s="307"/>
      <c r="AF18" s="307"/>
      <c r="AG18" s="307"/>
      <c r="AH18" s="307"/>
      <c r="AI18" s="307"/>
      <c r="AJ18" s="308"/>
      <c r="AK18" s="306">
        <f t="shared" ref="AK18" si="1">SUM(AK13:AQ17)</f>
        <v>22</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62">
        <v>22</v>
      </c>
      <c r="Q19" s="63"/>
      <c r="R19" s="63"/>
      <c r="S19" s="63"/>
      <c r="T19" s="63"/>
      <c r="U19" s="63"/>
      <c r="V19" s="64"/>
      <c r="W19" s="62">
        <v>23</v>
      </c>
      <c r="X19" s="63"/>
      <c r="Y19" s="63"/>
      <c r="Z19" s="63"/>
      <c r="AA19" s="63"/>
      <c r="AB19" s="63"/>
      <c r="AC19" s="64"/>
      <c r="AD19" s="62">
        <v>22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1">
        <f>IF(P18=0, "-", P19/P18)</f>
        <v>0.91666666666666663</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318</v>
      </c>
      <c r="H21" s="212"/>
      <c r="I21" s="212"/>
      <c r="J21" s="212"/>
      <c r="K21" s="212"/>
      <c r="L21" s="212"/>
      <c r="M21" s="212"/>
      <c r="N21" s="212"/>
      <c r="O21" s="213"/>
      <c r="P21" s="231" t="s">
        <v>82</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302</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418</v>
      </c>
      <c r="AV22" s="101"/>
      <c r="AW22" s="99" t="s">
        <v>354</v>
      </c>
      <c r="AX22" s="100"/>
    </row>
    <row r="23" spans="1:50" ht="22.5" customHeight="1" x14ac:dyDescent="0.15">
      <c r="A23" s="207"/>
      <c r="B23" s="205"/>
      <c r="C23" s="205"/>
      <c r="D23" s="205"/>
      <c r="E23" s="205"/>
      <c r="F23" s="206"/>
      <c r="G23" s="312" t="s">
        <v>387</v>
      </c>
      <c r="H23" s="279"/>
      <c r="I23" s="279"/>
      <c r="J23" s="279"/>
      <c r="K23" s="279"/>
      <c r="L23" s="279"/>
      <c r="M23" s="279"/>
      <c r="N23" s="279"/>
      <c r="O23" s="280"/>
      <c r="P23" s="245" t="s">
        <v>417</v>
      </c>
      <c r="Q23" s="186"/>
      <c r="R23" s="186"/>
      <c r="S23" s="186"/>
      <c r="T23" s="186"/>
      <c r="U23" s="186"/>
      <c r="V23" s="186"/>
      <c r="W23" s="186"/>
      <c r="X23" s="187"/>
      <c r="Y23" s="284" t="s">
        <v>14</v>
      </c>
      <c r="Z23" s="285"/>
      <c r="AA23" s="286"/>
      <c r="AB23" s="651" t="s">
        <v>389</v>
      </c>
      <c r="AC23" s="287"/>
      <c r="AD23" s="287"/>
      <c r="AE23" s="84">
        <v>21.7</v>
      </c>
      <c r="AF23" s="85"/>
      <c r="AG23" s="85"/>
      <c r="AH23" s="85"/>
      <c r="AI23" s="86"/>
      <c r="AJ23" s="84">
        <v>73</v>
      </c>
      <c r="AK23" s="85"/>
      <c r="AL23" s="85"/>
      <c r="AM23" s="85"/>
      <c r="AN23" s="86"/>
      <c r="AO23" s="84">
        <v>28.5</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388</v>
      </c>
      <c r="AC24" s="277"/>
      <c r="AD24" s="277"/>
      <c r="AE24" s="84">
        <v>60</v>
      </c>
      <c r="AF24" s="85"/>
      <c r="AG24" s="85"/>
      <c r="AH24" s="85"/>
      <c r="AI24" s="86"/>
      <c r="AJ24" s="84">
        <v>60</v>
      </c>
      <c r="AK24" s="85"/>
      <c r="AL24" s="85"/>
      <c r="AM24" s="85"/>
      <c r="AN24" s="86"/>
      <c r="AO24" s="84">
        <v>60</v>
      </c>
      <c r="AP24" s="85"/>
      <c r="AQ24" s="85"/>
      <c r="AR24" s="85"/>
      <c r="AS24" s="86"/>
      <c r="AT24" s="84" t="s">
        <v>421</v>
      </c>
      <c r="AU24" s="85"/>
      <c r="AV24" s="85"/>
      <c r="AW24" s="85"/>
      <c r="AX24" s="87"/>
    </row>
    <row r="25" spans="1:50" ht="2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358</v>
      </c>
      <c r="AC25" s="255"/>
      <c r="AD25" s="255"/>
      <c r="AE25" s="84">
        <v>36.200000000000003</v>
      </c>
      <c r="AF25" s="85"/>
      <c r="AG25" s="85"/>
      <c r="AH25" s="85"/>
      <c r="AI25" s="86"/>
      <c r="AJ25" s="84">
        <v>121.7</v>
      </c>
      <c r="AK25" s="85"/>
      <c r="AL25" s="85"/>
      <c r="AM25" s="85"/>
      <c r="AN25" s="86"/>
      <c r="AO25" s="84">
        <v>47.5</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318</v>
      </c>
      <c r="H26" s="212"/>
      <c r="I26" s="212"/>
      <c r="J26" s="212"/>
      <c r="K26" s="212"/>
      <c r="L26" s="212"/>
      <c r="M26" s="212"/>
      <c r="N26" s="212"/>
      <c r="O26" s="213"/>
      <c r="P26" s="231" t="s">
        <v>82</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302</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354</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318</v>
      </c>
      <c r="H31" s="212"/>
      <c r="I31" s="212"/>
      <c r="J31" s="212"/>
      <c r="K31" s="212"/>
      <c r="L31" s="212"/>
      <c r="M31" s="212"/>
      <c r="N31" s="212"/>
      <c r="O31" s="213"/>
      <c r="P31" s="231" t="s">
        <v>82</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302</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354</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318</v>
      </c>
      <c r="H36" s="212"/>
      <c r="I36" s="212"/>
      <c r="J36" s="212"/>
      <c r="K36" s="212"/>
      <c r="L36" s="212"/>
      <c r="M36" s="212"/>
      <c r="N36" s="212"/>
      <c r="O36" s="213"/>
      <c r="P36" s="231" t="s">
        <v>82</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302</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354</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318</v>
      </c>
      <c r="H41" s="212"/>
      <c r="I41" s="212"/>
      <c r="J41" s="212"/>
      <c r="K41" s="212"/>
      <c r="L41" s="212"/>
      <c r="M41" s="212"/>
      <c r="N41" s="212"/>
      <c r="O41" s="213"/>
      <c r="P41" s="231" t="s">
        <v>82</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302</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354</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4" t="s">
        <v>321</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319</v>
      </c>
      <c r="B47" s="676" t="s">
        <v>316</v>
      </c>
      <c r="C47" s="227"/>
      <c r="D47" s="227"/>
      <c r="E47" s="227"/>
      <c r="F47" s="228"/>
      <c r="G47" s="613" t="s">
        <v>310</v>
      </c>
      <c r="H47" s="613"/>
      <c r="I47" s="613"/>
      <c r="J47" s="613"/>
      <c r="K47" s="613"/>
      <c r="L47" s="613"/>
      <c r="M47" s="613"/>
      <c r="N47" s="613"/>
      <c r="O47" s="613"/>
      <c r="P47" s="613"/>
      <c r="Q47" s="613"/>
      <c r="R47" s="613"/>
      <c r="S47" s="613"/>
      <c r="T47" s="613"/>
      <c r="U47" s="613"/>
      <c r="V47" s="613"/>
      <c r="W47" s="613"/>
      <c r="X47" s="613"/>
      <c r="Y47" s="613"/>
      <c r="Z47" s="613"/>
      <c r="AA47" s="681"/>
      <c r="AB47" s="612" t="s">
        <v>309</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7"/>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8"/>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9"/>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0"/>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1"/>
    </row>
    <row r="52" spans="1:50" ht="18.75" hidden="1" customHeight="1" x14ac:dyDescent="0.15">
      <c r="A52" s="225"/>
      <c r="B52" s="227" t="s">
        <v>317</v>
      </c>
      <c r="C52" s="227"/>
      <c r="D52" s="227"/>
      <c r="E52" s="227"/>
      <c r="F52" s="228"/>
      <c r="G52" s="211" t="s">
        <v>84</v>
      </c>
      <c r="H52" s="212"/>
      <c r="I52" s="212"/>
      <c r="J52" s="212"/>
      <c r="K52" s="212"/>
      <c r="L52" s="212"/>
      <c r="M52" s="212"/>
      <c r="N52" s="212"/>
      <c r="O52" s="213"/>
      <c r="P52" s="231" t="s">
        <v>88</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302</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354</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85</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317</v>
      </c>
      <c r="C57" s="227"/>
      <c r="D57" s="227"/>
      <c r="E57" s="227"/>
      <c r="F57" s="228"/>
      <c r="G57" s="211" t="s">
        <v>84</v>
      </c>
      <c r="H57" s="212"/>
      <c r="I57" s="212"/>
      <c r="J57" s="212"/>
      <c r="K57" s="212"/>
      <c r="L57" s="212"/>
      <c r="M57" s="212"/>
      <c r="N57" s="212"/>
      <c r="O57" s="213"/>
      <c r="P57" s="231" t="s">
        <v>88</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302</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354</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85</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317</v>
      </c>
      <c r="C62" s="227"/>
      <c r="D62" s="227"/>
      <c r="E62" s="227"/>
      <c r="F62" s="228"/>
      <c r="G62" s="211" t="s">
        <v>84</v>
      </c>
      <c r="H62" s="212"/>
      <c r="I62" s="212"/>
      <c r="J62" s="212"/>
      <c r="K62" s="212"/>
      <c r="L62" s="212"/>
      <c r="M62" s="212"/>
      <c r="N62" s="212"/>
      <c r="O62" s="213"/>
      <c r="P62" s="231" t="s">
        <v>88</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302</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354</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85</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87</v>
      </c>
      <c r="B67" s="174"/>
      <c r="C67" s="174"/>
      <c r="D67" s="174"/>
      <c r="E67" s="174"/>
      <c r="F67" s="175"/>
      <c r="G67" s="182" t="s">
        <v>83</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403</v>
      </c>
      <c r="H68" s="186"/>
      <c r="I68" s="186"/>
      <c r="J68" s="186"/>
      <c r="K68" s="186"/>
      <c r="L68" s="186"/>
      <c r="M68" s="186"/>
      <c r="N68" s="186"/>
      <c r="O68" s="186"/>
      <c r="P68" s="186"/>
      <c r="Q68" s="186"/>
      <c r="R68" s="186"/>
      <c r="S68" s="186"/>
      <c r="T68" s="186"/>
      <c r="U68" s="186"/>
      <c r="V68" s="186"/>
      <c r="W68" s="186"/>
      <c r="X68" s="187"/>
      <c r="Y68" s="323" t="s">
        <v>66</v>
      </c>
      <c r="Z68" s="324"/>
      <c r="AA68" s="325"/>
      <c r="AB68" s="193" t="s">
        <v>390</v>
      </c>
      <c r="AC68" s="194"/>
      <c r="AD68" s="195"/>
      <c r="AE68" s="84">
        <v>3</v>
      </c>
      <c r="AF68" s="85"/>
      <c r="AG68" s="85"/>
      <c r="AH68" s="85"/>
      <c r="AI68" s="86"/>
      <c r="AJ68" s="84">
        <v>4</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390</v>
      </c>
      <c r="AC69" s="202"/>
      <c r="AD69" s="203"/>
      <c r="AE69" s="84">
        <v>3</v>
      </c>
      <c r="AF69" s="85"/>
      <c r="AG69" s="85"/>
      <c r="AH69" s="85"/>
      <c r="AI69" s="86"/>
      <c r="AJ69" s="84">
        <v>4</v>
      </c>
      <c r="AK69" s="85"/>
      <c r="AL69" s="85"/>
      <c r="AM69" s="85"/>
      <c r="AN69" s="86"/>
      <c r="AO69" s="84">
        <v>3</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73" t="s">
        <v>87</v>
      </c>
      <c r="B70" s="174"/>
      <c r="C70" s="174"/>
      <c r="D70" s="174"/>
      <c r="E70" s="174"/>
      <c r="F70" s="175"/>
      <c r="G70" s="182" t="s">
        <v>83</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87</v>
      </c>
      <c r="B73" s="174"/>
      <c r="C73" s="174"/>
      <c r="D73" s="174"/>
      <c r="E73" s="174"/>
      <c r="F73" s="175"/>
      <c r="G73" s="182" t="s">
        <v>83</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87</v>
      </c>
      <c r="B76" s="174"/>
      <c r="C76" s="174"/>
      <c r="D76" s="174"/>
      <c r="E76" s="174"/>
      <c r="F76" s="175"/>
      <c r="G76" s="182" t="s">
        <v>83</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87</v>
      </c>
      <c r="B79" s="174"/>
      <c r="C79" s="174"/>
      <c r="D79" s="174"/>
      <c r="E79" s="174"/>
      <c r="F79" s="175"/>
      <c r="G79" s="182" t="s">
        <v>83</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422</v>
      </c>
      <c r="H83" s="135"/>
      <c r="I83" s="135"/>
      <c r="J83" s="135"/>
      <c r="K83" s="135"/>
      <c r="L83" s="135"/>
      <c r="M83" s="135"/>
      <c r="N83" s="135"/>
      <c r="O83" s="135"/>
      <c r="P83" s="135"/>
      <c r="Q83" s="135"/>
      <c r="R83" s="135"/>
      <c r="S83" s="135"/>
      <c r="T83" s="135"/>
      <c r="U83" s="135"/>
      <c r="V83" s="135"/>
      <c r="W83" s="135"/>
      <c r="X83" s="135"/>
      <c r="Y83" s="137" t="s">
        <v>17</v>
      </c>
      <c r="Z83" s="138"/>
      <c r="AA83" s="139"/>
      <c r="AB83" s="172" t="s">
        <v>438</v>
      </c>
      <c r="AC83" s="141"/>
      <c r="AD83" s="142"/>
      <c r="AE83" s="143">
        <v>38.200000000000003</v>
      </c>
      <c r="AF83" s="144"/>
      <c r="AG83" s="144"/>
      <c r="AH83" s="144"/>
      <c r="AI83" s="144"/>
      <c r="AJ83" s="143">
        <v>31.3</v>
      </c>
      <c r="AK83" s="144"/>
      <c r="AL83" s="144"/>
      <c r="AM83" s="144"/>
      <c r="AN83" s="144"/>
      <c r="AO83" s="143">
        <v>33.200000000000003</v>
      </c>
      <c r="AP83" s="144"/>
      <c r="AQ83" s="144"/>
      <c r="AR83" s="144"/>
      <c r="AS83" s="144"/>
      <c r="AT83" s="84">
        <v>33.299999999999997</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431</v>
      </c>
      <c r="AC84" s="149"/>
      <c r="AD84" s="150"/>
      <c r="AE84" s="148" t="s">
        <v>432</v>
      </c>
      <c r="AF84" s="149"/>
      <c r="AG84" s="149"/>
      <c r="AH84" s="149"/>
      <c r="AI84" s="150"/>
      <c r="AJ84" s="148" t="s">
        <v>433</v>
      </c>
      <c r="AK84" s="149"/>
      <c r="AL84" s="149"/>
      <c r="AM84" s="149"/>
      <c r="AN84" s="150"/>
      <c r="AO84" s="148" t="s">
        <v>434</v>
      </c>
      <c r="AP84" s="149"/>
      <c r="AQ84" s="149"/>
      <c r="AR84" s="149"/>
      <c r="AS84" s="150"/>
      <c r="AT84" s="148" t="s">
        <v>435</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357</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308</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308</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9" t="s">
        <v>76</v>
      </c>
      <c r="M97" s="399"/>
      <c r="N97" s="399"/>
      <c r="O97" s="399"/>
      <c r="P97" s="399"/>
      <c r="Q97" s="399"/>
      <c r="R97" s="400" t="s">
        <v>73</v>
      </c>
      <c r="S97" s="401"/>
      <c r="T97" s="401"/>
      <c r="U97" s="401"/>
      <c r="V97" s="401"/>
      <c r="W97" s="401"/>
      <c r="X97" s="402"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3"/>
    </row>
    <row r="98" spans="1:50" ht="23.1" customHeight="1" x14ac:dyDescent="0.15">
      <c r="A98" s="368"/>
      <c r="B98" s="369"/>
      <c r="C98" s="404" t="s">
        <v>391</v>
      </c>
      <c r="D98" s="405"/>
      <c r="E98" s="405"/>
      <c r="F98" s="405"/>
      <c r="G98" s="405"/>
      <c r="H98" s="405"/>
      <c r="I98" s="405"/>
      <c r="J98" s="405"/>
      <c r="K98" s="406"/>
      <c r="L98" s="407">
        <v>22</v>
      </c>
      <c r="M98" s="405"/>
      <c r="N98" s="405"/>
      <c r="O98" s="405"/>
      <c r="P98" s="405"/>
      <c r="Q98" s="406"/>
      <c r="R98" s="62" t="s">
        <v>421</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22</v>
      </c>
      <c r="M104" s="364"/>
      <c r="N104" s="364"/>
      <c r="O104" s="364"/>
      <c r="P104" s="364"/>
      <c r="Q104" s="365"/>
      <c r="R104" s="363">
        <f>SUM(R98:W103)</f>
        <v>0</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96" customHeight="1" x14ac:dyDescent="0.15">
      <c r="A108" s="297" t="s">
        <v>311</v>
      </c>
      <c r="B108" s="298"/>
      <c r="C108" s="525" t="s">
        <v>312</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392</v>
      </c>
      <c r="AE108" s="597"/>
      <c r="AF108" s="597"/>
      <c r="AG108" s="593" t="s">
        <v>404</v>
      </c>
      <c r="AH108" s="594"/>
      <c r="AI108" s="594"/>
      <c r="AJ108" s="594"/>
      <c r="AK108" s="594"/>
      <c r="AL108" s="594"/>
      <c r="AM108" s="594"/>
      <c r="AN108" s="594"/>
      <c r="AO108" s="594"/>
      <c r="AP108" s="594"/>
      <c r="AQ108" s="594"/>
      <c r="AR108" s="594"/>
      <c r="AS108" s="594"/>
      <c r="AT108" s="594"/>
      <c r="AU108" s="594"/>
      <c r="AV108" s="594"/>
      <c r="AW108" s="594"/>
      <c r="AX108" s="595"/>
    </row>
    <row r="109" spans="1:50" ht="33.75" customHeight="1" x14ac:dyDescent="0.15">
      <c r="A109" s="299"/>
      <c r="B109" s="300"/>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392</v>
      </c>
      <c r="AE109" s="434"/>
      <c r="AF109" s="434"/>
      <c r="AG109" s="524" t="s">
        <v>409</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8" t="s">
        <v>313</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392</v>
      </c>
      <c r="AE110" s="578"/>
      <c r="AF110" s="578"/>
      <c r="AG110" s="522" t="s">
        <v>410</v>
      </c>
      <c r="AH110" s="188"/>
      <c r="AI110" s="188"/>
      <c r="AJ110" s="188"/>
      <c r="AK110" s="188"/>
      <c r="AL110" s="188"/>
      <c r="AM110" s="188"/>
      <c r="AN110" s="188"/>
      <c r="AO110" s="188"/>
      <c r="AP110" s="188"/>
      <c r="AQ110" s="188"/>
      <c r="AR110" s="188"/>
      <c r="AS110" s="188"/>
      <c r="AT110" s="188"/>
      <c r="AU110" s="188"/>
      <c r="AV110" s="188"/>
      <c r="AW110" s="188"/>
      <c r="AX110" s="523"/>
    </row>
    <row r="111" spans="1:50" ht="48.75" customHeight="1" x14ac:dyDescent="0.15">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392</v>
      </c>
      <c r="AE111" s="430"/>
      <c r="AF111" s="430"/>
      <c r="AG111" s="291" t="s">
        <v>423</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3" t="s">
        <v>393</v>
      </c>
      <c r="AE112" s="434"/>
      <c r="AF112" s="434"/>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80"/>
      <c r="B113" s="581"/>
      <c r="C113" s="497" t="s">
        <v>314</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3" t="s">
        <v>392</v>
      </c>
      <c r="AE113" s="434"/>
      <c r="AF113" s="434"/>
      <c r="AG113" s="524" t="s">
        <v>436</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3" t="s">
        <v>393</v>
      </c>
      <c r="AE114" s="434"/>
      <c r="AF114" s="434"/>
      <c r="AG114" s="294"/>
      <c r="AH114" s="295"/>
      <c r="AI114" s="295"/>
      <c r="AJ114" s="295"/>
      <c r="AK114" s="295"/>
      <c r="AL114" s="295"/>
      <c r="AM114" s="295"/>
      <c r="AN114" s="295"/>
      <c r="AO114" s="295"/>
      <c r="AP114" s="295"/>
      <c r="AQ114" s="295"/>
      <c r="AR114" s="295"/>
      <c r="AS114" s="295"/>
      <c r="AT114" s="295"/>
      <c r="AU114" s="295"/>
      <c r="AV114" s="295"/>
      <c r="AW114" s="295"/>
      <c r="AX114" s="296"/>
    </row>
    <row r="115" spans="1:64" ht="34.5"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3"/>
      <c r="AD115" s="433" t="s">
        <v>392</v>
      </c>
      <c r="AE115" s="434"/>
      <c r="AF115" s="434"/>
      <c r="AG115" s="524" t="s">
        <v>411</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3"/>
      <c r="AD116" s="625" t="s">
        <v>393</v>
      </c>
      <c r="AE116" s="626"/>
      <c r="AF116" s="626"/>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2"/>
      <c r="B117" s="583"/>
      <c r="C117" s="584" t="s">
        <v>81</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392</v>
      </c>
      <c r="AE117" s="578"/>
      <c r="AF117" s="587"/>
      <c r="AG117" s="591" t="s">
        <v>412</v>
      </c>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64" ht="44.25" customHeight="1" x14ac:dyDescent="0.15">
      <c r="A118" s="542" t="s">
        <v>47</v>
      </c>
      <c r="B118" s="579"/>
      <c r="C118" s="627" t="s">
        <v>80</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t="s">
        <v>392</v>
      </c>
      <c r="AE118" s="430"/>
      <c r="AF118" s="630"/>
      <c r="AG118" s="291" t="s">
        <v>413</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392</v>
      </c>
      <c r="AE119" s="599"/>
      <c r="AF119" s="599"/>
      <c r="AG119" s="524" t="s">
        <v>424</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3" t="s">
        <v>392</v>
      </c>
      <c r="AE120" s="434"/>
      <c r="AF120" s="434"/>
      <c r="AG120" s="524" t="s">
        <v>414</v>
      </c>
      <c r="AH120" s="295"/>
      <c r="AI120" s="295"/>
      <c r="AJ120" s="295"/>
      <c r="AK120" s="295"/>
      <c r="AL120" s="295"/>
      <c r="AM120" s="295"/>
      <c r="AN120" s="295"/>
      <c r="AO120" s="295"/>
      <c r="AP120" s="295"/>
      <c r="AQ120" s="295"/>
      <c r="AR120" s="295"/>
      <c r="AS120" s="295"/>
      <c r="AT120" s="295"/>
      <c r="AU120" s="295"/>
      <c r="AV120" s="295"/>
      <c r="AW120" s="295"/>
      <c r="AX120" s="296"/>
    </row>
    <row r="121" spans="1:64" ht="43.5"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3" t="s">
        <v>392</v>
      </c>
      <c r="AE121" s="434"/>
      <c r="AF121" s="434"/>
      <c r="AG121" s="522" t="s">
        <v>415</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5" t="s">
        <v>79</v>
      </c>
      <c r="B122" s="616"/>
      <c r="C122" s="431" t="s">
        <v>315</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392</v>
      </c>
      <c r="AE122" s="430"/>
      <c r="AF122" s="430"/>
      <c r="AG122" s="569" t="s">
        <v>416</v>
      </c>
      <c r="AH122" s="186"/>
      <c r="AI122" s="186"/>
      <c r="AJ122" s="186"/>
      <c r="AK122" s="186"/>
      <c r="AL122" s="186"/>
      <c r="AM122" s="186"/>
      <c r="AN122" s="186"/>
      <c r="AO122" s="186"/>
      <c r="AP122" s="186"/>
      <c r="AQ122" s="186"/>
      <c r="AR122" s="186"/>
      <c r="AS122" s="186"/>
      <c r="AT122" s="186"/>
      <c r="AU122" s="186"/>
      <c r="AV122" s="186"/>
      <c r="AW122" s="186"/>
      <c r="AX122" s="570"/>
    </row>
    <row r="123" spans="1:64" ht="15.75" customHeight="1" x14ac:dyDescent="0.15">
      <c r="A123" s="617"/>
      <c r="B123" s="618"/>
      <c r="C123" s="644" t="s">
        <v>86</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7"/>
      <c r="AI123" s="267"/>
      <c r="AJ123" s="267"/>
      <c r="AK123" s="267"/>
      <c r="AL123" s="267"/>
      <c r="AM123" s="267"/>
      <c r="AN123" s="267"/>
      <c r="AO123" s="267"/>
      <c r="AP123" s="267"/>
      <c r="AQ123" s="267"/>
      <c r="AR123" s="267"/>
      <c r="AS123" s="267"/>
      <c r="AT123" s="267"/>
      <c r="AU123" s="267"/>
      <c r="AV123" s="267"/>
      <c r="AW123" s="267"/>
      <c r="AX123" s="572"/>
    </row>
    <row r="124" spans="1:64" ht="26.25" customHeight="1" x14ac:dyDescent="0.15">
      <c r="A124" s="617"/>
      <c r="B124" s="618"/>
      <c r="C124" s="631" t="s">
        <v>394</v>
      </c>
      <c r="D124" s="632"/>
      <c r="E124" s="632"/>
      <c r="F124" s="632"/>
      <c r="G124" s="632"/>
      <c r="H124" s="632"/>
      <c r="I124" s="632"/>
      <c r="J124" s="632"/>
      <c r="K124" s="632"/>
      <c r="L124" s="632"/>
      <c r="M124" s="632"/>
      <c r="N124" s="632"/>
      <c r="O124" s="633"/>
      <c r="P124" s="640">
        <v>100</v>
      </c>
      <c r="Q124" s="640"/>
      <c r="R124" s="640"/>
      <c r="S124" s="641"/>
      <c r="T124" s="623" t="s">
        <v>395</v>
      </c>
      <c r="U124" s="295"/>
      <c r="V124" s="295"/>
      <c r="W124" s="295"/>
      <c r="X124" s="295"/>
      <c r="Y124" s="295"/>
      <c r="Z124" s="295"/>
      <c r="AA124" s="295"/>
      <c r="AB124" s="295"/>
      <c r="AC124" s="295"/>
      <c r="AD124" s="295"/>
      <c r="AE124" s="295"/>
      <c r="AF124" s="624"/>
      <c r="AG124" s="571"/>
      <c r="AH124" s="267"/>
      <c r="AI124" s="267"/>
      <c r="AJ124" s="267"/>
      <c r="AK124" s="267"/>
      <c r="AL124" s="267"/>
      <c r="AM124" s="267"/>
      <c r="AN124" s="267"/>
      <c r="AO124" s="267"/>
      <c r="AP124" s="267"/>
      <c r="AQ124" s="267"/>
      <c r="AR124" s="267"/>
      <c r="AS124" s="267"/>
      <c r="AT124" s="267"/>
      <c r="AU124" s="267"/>
      <c r="AV124" s="267"/>
      <c r="AW124" s="267"/>
      <c r="AX124" s="572"/>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6"/>
      <c r="U125" s="427"/>
      <c r="V125" s="427"/>
      <c r="W125" s="427"/>
      <c r="X125" s="427"/>
      <c r="Y125" s="427"/>
      <c r="Z125" s="427"/>
      <c r="AA125" s="427"/>
      <c r="AB125" s="427"/>
      <c r="AC125" s="427"/>
      <c r="AD125" s="427"/>
      <c r="AE125" s="427"/>
      <c r="AF125" s="428"/>
      <c r="AG125" s="573"/>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2" t="s">
        <v>58</v>
      </c>
      <c r="B126" s="543"/>
      <c r="C126" s="382" t="s">
        <v>64</v>
      </c>
      <c r="D126" s="565"/>
      <c r="E126" s="565"/>
      <c r="F126" s="566"/>
      <c r="G126" s="536" t="s">
        <v>396</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1" t="s">
        <v>68</v>
      </c>
      <c r="D127" s="352"/>
      <c r="E127" s="352"/>
      <c r="F127" s="353"/>
      <c r="G127" s="354" t="s">
        <v>405</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53.25" customHeight="1" thickBot="1" x14ac:dyDescent="0.2">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99.75" customHeight="1" thickBot="1" x14ac:dyDescent="0.2">
      <c r="A131" s="539"/>
      <c r="B131" s="540"/>
      <c r="C131" s="540"/>
      <c r="D131" s="540"/>
      <c r="E131" s="541"/>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423"/>
      <c r="B133" s="424"/>
      <c r="C133" s="424"/>
      <c r="D133" s="424"/>
      <c r="E133" s="425"/>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54.7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5" t="s">
        <v>223</v>
      </c>
      <c r="B137" s="396"/>
      <c r="C137" s="396"/>
      <c r="D137" s="396"/>
      <c r="E137" s="396"/>
      <c r="F137" s="396"/>
      <c r="G137" s="410">
        <v>217</v>
      </c>
      <c r="H137" s="411"/>
      <c r="I137" s="411"/>
      <c r="J137" s="411"/>
      <c r="K137" s="411"/>
      <c r="L137" s="411"/>
      <c r="M137" s="411"/>
      <c r="N137" s="411"/>
      <c r="O137" s="411"/>
      <c r="P137" s="412"/>
      <c r="Q137" s="396" t="s">
        <v>224</v>
      </c>
      <c r="R137" s="396"/>
      <c r="S137" s="396"/>
      <c r="T137" s="396"/>
      <c r="U137" s="396"/>
      <c r="V137" s="396"/>
      <c r="W137" s="410">
        <v>216</v>
      </c>
      <c r="X137" s="411"/>
      <c r="Y137" s="411"/>
      <c r="Z137" s="411"/>
      <c r="AA137" s="411"/>
      <c r="AB137" s="411"/>
      <c r="AC137" s="411"/>
      <c r="AD137" s="411"/>
      <c r="AE137" s="411"/>
      <c r="AF137" s="412"/>
      <c r="AG137" s="396" t="s">
        <v>225</v>
      </c>
      <c r="AH137" s="396"/>
      <c r="AI137" s="396"/>
      <c r="AJ137" s="396"/>
      <c r="AK137" s="396"/>
      <c r="AL137" s="396"/>
      <c r="AM137" s="392">
        <v>225</v>
      </c>
      <c r="AN137" s="393"/>
      <c r="AO137" s="393"/>
      <c r="AP137" s="393"/>
      <c r="AQ137" s="393"/>
      <c r="AR137" s="393"/>
      <c r="AS137" s="393"/>
      <c r="AT137" s="393"/>
      <c r="AU137" s="393"/>
      <c r="AV137" s="394"/>
      <c r="AW137" s="12"/>
      <c r="AX137" s="13"/>
    </row>
    <row r="138" spans="1:50" ht="19.899999999999999" customHeight="1" thickBot="1" x14ac:dyDescent="0.2">
      <c r="A138" s="397" t="s">
        <v>226</v>
      </c>
      <c r="B138" s="398"/>
      <c r="C138" s="398"/>
      <c r="D138" s="398"/>
      <c r="E138" s="398"/>
      <c r="F138" s="398"/>
      <c r="G138" s="413">
        <v>279</v>
      </c>
      <c r="H138" s="414"/>
      <c r="I138" s="414"/>
      <c r="J138" s="414"/>
      <c r="K138" s="414"/>
      <c r="L138" s="414"/>
      <c r="M138" s="414"/>
      <c r="N138" s="414"/>
      <c r="O138" s="414"/>
      <c r="P138" s="415"/>
      <c r="Q138" s="398" t="s">
        <v>227</v>
      </c>
      <c r="R138" s="398"/>
      <c r="S138" s="398"/>
      <c r="T138" s="398"/>
      <c r="U138" s="398"/>
      <c r="V138" s="398"/>
      <c r="W138" s="413">
        <v>277</v>
      </c>
      <c r="X138" s="414"/>
      <c r="Y138" s="414"/>
      <c r="Z138" s="414"/>
      <c r="AA138" s="414"/>
      <c r="AB138" s="414"/>
      <c r="AC138" s="414"/>
      <c r="AD138" s="414"/>
      <c r="AE138" s="414"/>
      <c r="AF138" s="415"/>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9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91" t="s">
        <v>397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376</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1"/>
      <c r="C179" s="531"/>
      <c r="D179" s="531"/>
      <c r="E179" s="531"/>
      <c r="F179" s="532"/>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1"/>
      <c r="C180" s="531"/>
      <c r="D180" s="531"/>
      <c r="E180" s="531"/>
      <c r="F180" s="532"/>
      <c r="G180" s="88"/>
      <c r="H180" s="89"/>
      <c r="I180" s="89"/>
      <c r="J180" s="89"/>
      <c r="K180" s="90"/>
      <c r="L180" s="91"/>
      <c r="M180" s="92"/>
      <c r="N180" s="92"/>
      <c r="O180" s="92"/>
      <c r="P180" s="92"/>
      <c r="Q180" s="92"/>
      <c r="R180" s="92"/>
      <c r="S180" s="92"/>
      <c r="T180" s="92"/>
      <c r="U180" s="92"/>
      <c r="V180" s="92"/>
      <c r="W180" s="92"/>
      <c r="X180" s="93"/>
      <c r="Y180" s="94">
        <v>16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16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1"/>
      <c r="C191" s="531"/>
      <c r="D191" s="531"/>
      <c r="E191" s="531"/>
      <c r="F191" s="532"/>
      <c r="G191" s="391" t="s">
        <v>398</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1"/>
      <c r="C192" s="531"/>
      <c r="D192" s="531"/>
      <c r="E192" s="531"/>
      <c r="F192" s="532"/>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31"/>
      <c r="C193" s="531"/>
      <c r="D193" s="531"/>
      <c r="E193" s="531"/>
      <c r="F193" s="532"/>
      <c r="G193" s="88" t="s">
        <v>406</v>
      </c>
      <c r="H193" s="89"/>
      <c r="I193" s="89"/>
      <c r="J193" s="89"/>
      <c r="K193" s="90"/>
      <c r="L193" s="91" t="s">
        <v>425</v>
      </c>
      <c r="M193" s="92"/>
      <c r="N193" s="92"/>
      <c r="O193" s="92"/>
      <c r="P193" s="92"/>
      <c r="Q193" s="92"/>
      <c r="R193" s="92"/>
      <c r="S193" s="92"/>
      <c r="T193" s="92"/>
      <c r="U193" s="92"/>
      <c r="V193" s="92"/>
      <c r="W193" s="92"/>
      <c r="X193" s="93"/>
      <c r="Y193" s="94">
        <v>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31"/>
      <c r="C194" s="531"/>
      <c r="D194" s="531"/>
      <c r="E194" s="531"/>
      <c r="F194" s="532"/>
      <c r="G194" s="65" t="s">
        <v>407</v>
      </c>
      <c r="H194" s="66"/>
      <c r="I194" s="66"/>
      <c r="J194" s="66"/>
      <c r="K194" s="67"/>
      <c r="L194" s="68" t="s">
        <v>426</v>
      </c>
      <c r="M194" s="69"/>
      <c r="N194" s="69"/>
      <c r="O194" s="69"/>
      <c r="P194" s="69"/>
      <c r="Q194" s="69"/>
      <c r="R194" s="69"/>
      <c r="S194" s="69"/>
      <c r="T194" s="69"/>
      <c r="U194" s="69"/>
      <c r="V194" s="69"/>
      <c r="W194" s="69"/>
      <c r="X194" s="70"/>
      <c r="Y194" s="71">
        <v>1</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1"/>
      <c r="C195" s="531"/>
      <c r="D195" s="531"/>
      <c r="E195" s="531"/>
      <c r="F195" s="532"/>
      <c r="G195" s="65" t="s">
        <v>408</v>
      </c>
      <c r="H195" s="66"/>
      <c r="I195" s="66"/>
      <c r="J195" s="66"/>
      <c r="K195" s="67"/>
      <c r="L195" s="68" t="s">
        <v>427</v>
      </c>
      <c r="M195" s="69"/>
      <c r="N195" s="69"/>
      <c r="O195" s="69"/>
      <c r="P195" s="69"/>
      <c r="Q195" s="69"/>
      <c r="R195" s="69"/>
      <c r="S195" s="69"/>
      <c r="T195" s="69"/>
      <c r="U195" s="69"/>
      <c r="V195" s="69"/>
      <c r="W195" s="69"/>
      <c r="X195" s="70"/>
      <c r="Y195" s="71">
        <v>3</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1"/>
      <c r="C204" s="531"/>
      <c r="D204" s="531"/>
      <c r="E204" s="531"/>
      <c r="F204" s="532"/>
      <c r="G204" s="378" t="s">
        <v>360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31"/>
      <c r="C205" s="531"/>
      <c r="D205" s="531"/>
      <c r="E205" s="531"/>
      <c r="F205" s="532"/>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1"/>
      <c r="C217" s="531"/>
      <c r="D217" s="531"/>
      <c r="E217" s="531"/>
      <c r="F217" s="532"/>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31"/>
      <c r="C218" s="531"/>
      <c r="D218" s="531"/>
      <c r="E218" s="531"/>
      <c r="F218" s="532"/>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320</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399</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16</v>
      </c>
      <c r="AL236" s="106"/>
      <c r="AM236" s="106"/>
      <c r="AN236" s="106"/>
      <c r="AO236" s="106"/>
      <c r="AP236" s="107"/>
      <c r="AQ236" s="108">
        <v>1</v>
      </c>
      <c r="AR236" s="104"/>
      <c r="AS236" s="104"/>
      <c r="AT236" s="104"/>
      <c r="AU236" s="105">
        <v>100</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400</v>
      </c>
      <c r="D269" s="104"/>
      <c r="E269" s="104"/>
      <c r="F269" s="104"/>
      <c r="G269" s="104"/>
      <c r="H269" s="104"/>
      <c r="I269" s="104"/>
      <c r="J269" s="104"/>
      <c r="K269" s="104"/>
      <c r="L269" s="104"/>
      <c r="M269" s="108" t="s">
        <v>402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6</v>
      </c>
      <c r="AL269" s="106"/>
      <c r="AM269" s="106"/>
      <c r="AN269" s="106"/>
      <c r="AO269" s="106"/>
      <c r="AP269" s="107"/>
      <c r="AQ269" s="108">
        <v>1</v>
      </c>
      <c r="AR269" s="104"/>
      <c r="AS269" s="104"/>
      <c r="AT269" s="104"/>
      <c r="AU269" s="105">
        <v>100</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322</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392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375</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392</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392</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2015-06-11T11:25:42Z</cp:lastPrinted>
  <dcterms:created xsi:type="dcterms:W3CDTF">2012-03-13T00:50:25Z</dcterms:created>
  <dcterms:modified xsi:type="dcterms:W3CDTF">2015-06-19T06:13:36Z</dcterms:modified>
</cp:coreProperties>
</file>