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<sst xmlns="http://schemas.openxmlformats.org/spreadsheetml/2006/main" count="723" uniqueCount="431">
  <si>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</si>
  <si>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</si>
  <si>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</si>
  <si>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</si>
  <si>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</si>
  <si>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</si>
  <si>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</si>
  <si>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</si>
  <si>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</si>
  <si>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</si>
  <si>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</si>
  <si>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</si>
  <si>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</si>
  <si>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</si>
  <si>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</si>
  <si>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</si>
  <si>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</si>
  <si>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</si>
  <si>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</si>
  <si>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</si>
  <si>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</si>
  <si>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</si>
  <si>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</si>
  <si>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</si>
  <si>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</si>
  <si>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</si>
  <si>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</si>
  <si>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</si>
  <si>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</si>
  <si>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</si>
  <si>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</si>
  <si>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</si>
  <si>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</si>
  <si>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</si>
  <si>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</si>
  <si>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</si>
  <si>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</si>
  <si>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</si>
  <si>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</si>
  <si>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</si>
  <si>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</si>
  <si>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</si>
  <si>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</si>
  <si>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</si>
  <si>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</si>
  <si>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</si>
  <si>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</si>
  <si>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</si>
  <si>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</si>
  <si>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</si>
  <si>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</si>
  <si>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</si>
  <si>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</si>
  <si>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</si>
  <si>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</si>
  <si>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</si>
  <si>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</si>
  <si>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</si>
  <si>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</si>
  <si>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</si>
  <si>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</si>
  <si>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</si>
  <si>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</si>
  <si>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</si>
  <si>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</si>
  <si>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</si>
  <si>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</si>
  <si>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</si>
  <si>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</si>
  <si>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</si>
  <si>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</si>
  <si>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</si>
  <si>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</si>
  <si>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</si>
  <si>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</si>
  <si>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</si>
  <si>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</si>
  <si>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</si>
  <si>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</si>
  <si>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</si>
  <si>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</si>
  <si>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</si>
  <si>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</si>
  <si>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</si>
  <si>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</si>
  <si>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</si>
  <si>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</si>
  <si>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</si>
  <si>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</si>
  <si>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</si>
  <si>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</si>
  <si>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</si>
  <si>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</si>
  <si>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</si>
  <si>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</si>
  <si>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</si>
  <si>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</si>
  <si>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</si>
  <si>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</si>
  <si>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</si>
  <si>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</si>
  <si>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</si>
  <si>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</si>
  <si>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</si>
  <si>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</si>
  <si>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</si>
  <si>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</si>
  <si>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</si>
  <si>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</si>
  <si>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</si>
  <si>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</si>
  <si>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</si>
  <si>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</si>
  <si>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</si>
  <si>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</si>
  <si>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</si>
  <si>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</si>
  <si>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</si>
  <si>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</si>
  <si>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</si>
  <si>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</si>
  <si>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</si>
  <si>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</si>
  <si>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</si>
  <si>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</si>
  <si>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</si>
  <si>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</si>
  <si>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</si>
  <si>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</si>
  <si>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</si>
  <si>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</si>
  <si>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</si>
  <si>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</si>
  <si>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</si>
  <si>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</si>
  <si>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</si>
  <si>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</si>
  <si>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</si>
  <si>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</si>
  <si>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</si>
  <si>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</si>
  <si>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</si>
  <si>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</si>
  <si>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</si>
  <si>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</si>
  <si>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</si>
  <si>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</si>
  <si>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</si>
  <si>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</si>
  <si>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</si>
  <si>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</si>
  <si>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</si>
  <si>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</si>
  <si>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</si>
  <si>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</si>
  <si>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</si>
  <si>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</si>
  <si>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</si>
  <si>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</si>
  <si>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</si>
  <si>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</si>
  <si>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</si>
  <si>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</si>
  <si>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</si>
  <si>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</si>
  <si>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</si>
  <si>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</si>
  <si>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</si>
  <si>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</si>
  <si>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</si>
  <si>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</si>
  <si>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</si>
  <si>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</si>
  <si>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</si>
  <si>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</si>
  <si>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</si>
  <si>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</si>
  <si>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</si>
  <si>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</si>
  <si>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</si>
  <si>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</si>
  <si>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</si>
  <si>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</si>
  <si>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</si>
  <si>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</si>
  <si>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</si>
  <si>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</si>
  <si>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</si>
  <si>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</si>
  <si>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</si>
  <si>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</si>
  <si>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</si>
  <si>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</si>
  <si>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</si>
  <si>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</si>
  <si>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</si>
  <si>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</si>
  <si>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</si>
  <si>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</si>
  <si>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</si>
  <si>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</si>
  <si>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</si>
  <si>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</si>
  <si>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</si>
  <si>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</si>
  <si>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</si>
  <si>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</si>
  <si>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</si>
  <si>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</si>
  <si>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</si>
  <si>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</si>
  <si>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</si>
  <si>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</si>
  <si>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</si>
  <si>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</si>
  <si>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</si>
  <si>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</si>
  <si>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</si>
  <si>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</si>
  <si>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</si>
  <si>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</si>
  <si>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</si>
  <si>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</si>
  <si>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</si>
  <si>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</si>
  <si>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</si>
  <si>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</si>
  <si>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</si>
  <si>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</si>
  <si>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</si>
  <si>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</si>
  <si>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</si>
  <si>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</si>
  <si>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</si>
  <si>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</si>
  <si>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</si>
  <si>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</si>
  <si>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</si>
  <si>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</si>
  <si>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</si>
  <si>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</si>
  <si>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</si>
  <si>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</si>
  <si>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</si>
  <si>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</si>
  <si>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</si>
  <si>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</si>
  <si>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</si>
  <si>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</si>
  <si>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</si>
  <si>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</si>
  <si>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</si>
  <si>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</si>
  <si>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</si>
  <si>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</si>
  <si>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</si>
  <si>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</si>
  <si>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</si>
  <si>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</si>
  <si>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</si>
  <si>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</si>
  <si>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</si>
  <si>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</si>
  <si>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</si>
  <si>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</si>
  <si>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</si>
  <si>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</si>
  <si>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</si>
  <si>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</si>
  <si>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</si>
  <si>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</si>
  <si>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</si>
  <si>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</si>
  <si>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</si>
  <si>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</si>
  <si>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</si>
  <si>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</si>
  <si>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</si>
  <si>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</si>
  <si>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</si>
  <si>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</si>
  <si>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</si>
  <si>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</si>
  <si>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</si>
  <si>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</si>
  <si>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</si>
  <si>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</si>
  <si>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</si>
  <si>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</si>
  <si>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</si>
  <si>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</si>
  <si>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</si>
  <si>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</si>
  <si>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</si>
  <si>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</si>
  <si>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</si>
  <si>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</si>
  <si>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</si>
  <si>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</si>
  <si>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</si>
  <si>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</si>
  <si>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</si>
  <si>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</si>
  <si>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</si>
  <si>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</si>
  <si>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</si>
  <si>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</si>
  <si>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</si>
  <si>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</si>
  <si>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</si>
  <si>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</si>
  <si>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</si>
  <si>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</si>
  <si>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</si>
  <si>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</si>
  <si>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</si>
  <si>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</si>
  <si>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</si>
  <si>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</si>
  <si>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</si>
  <si>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</si>
  <si>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</si>
  <si>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</si>
  <si>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</si>
  <si>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</si>
  <si>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</si>
  <si>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</si>
  <si>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</si>
  <si>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</si>
  <si>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</si>
  <si>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</si>
  <si>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</si>
  <si>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</si>
  <si>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</si>
  <si>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</si>
  <si>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</si>
  <si>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</si>
  <si>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</si>
  <si>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</si>
  <si>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</si>
  <si>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</si>
  <si>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</si>
  <si>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</si>
  <si>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</si>
  <si>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</si>
  <si>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</si>
  <si>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</si>
  <si>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</si>
  <si>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</si>
  <si>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</si>
  <si>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</si>
  <si>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</si>
  <si>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</si>
  <si>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</si>
  <si>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</si>
  <si>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</si>
  <si>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</si>
  <si>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</si>
  <si>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</si>
  <si>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</si>
  <si>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</si>
  <si>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</si>
  <si>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</si>
  <si>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</si>
  <si>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</si>
  <si>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</si>
  <si>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</si>
  <si>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</si>
  <si>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</si>
  <si>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</si>
  <si>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</si>
  <si>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</si>
  <si>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</si>
  <si>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</si>
  <si>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</si>
  <si>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</si>
  <si>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</si>
  <si>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</si>
  <si>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</si>
  <si>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</si>
  <si>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化学物質国際対応政策強化事業費</t>
    <rPh sb="8" eb="10">
      <t>セイサク</t>
    </rPh>
    <rPh sb="10" eb="12">
      <t>キョウカ</t>
    </rPh>
    <phoneticPr fontId="3"/>
  </si>
  <si>
    <t>環境保健部</t>
    <rPh sb="0" eb="2">
      <t>カンキョウ</t>
    </rPh>
    <rPh sb="2" eb="4">
      <t>ホケン</t>
    </rPh>
    <rPh sb="4" eb="5">
      <t>ブ</t>
    </rPh>
    <phoneticPr fontId="3"/>
  </si>
  <si>
    <t>環境安全課</t>
    <rPh sb="0" eb="2">
      <t>カンキョウ</t>
    </rPh>
    <rPh sb="2" eb="5">
      <t>アンゼンカ</t>
    </rPh>
    <phoneticPr fontId="3"/>
  </si>
  <si>
    <t>○</t>
  </si>
  <si>
    <t>6　化学物質対策の推進
6－3　国際協調による取組</t>
    <rPh sb="2" eb="4">
      <t>カガク</t>
    </rPh>
    <rPh sb="4" eb="6">
      <t>ブッシツ</t>
    </rPh>
    <rPh sb="6" eb="8">
      <t>タイサク</t>
    </rPh>
    <rPh sb="9" eb="11">
      <t>スイシン</t>
    </rPh>
    <rPh sb="16" eb="18">
      <t>コクサイ</t>
    </rPh>
    <rPh sb="18" eb="20">
      <t>キョウチョウ</t>
    </rPh>
    <rPh sb="23" eb="25">
      <t>トリクミ</t>
    </rPh>
    <phoneticPr fontId="5"/>
  </si>
  <si>
    <t>環境基本計画</t>
    <rPh sb="0" eb="2">
      <t>カンキョウ</t>
    </rPh>
    <rPh sb="2" eb="4">
      <t>キホン</t>
    </rPh>
    <rPh sb="4" eb="6">
      <t>ケイカク</t>
    </rPh>
    <phoneticPr fontId="5"/>
  </si>
  <si>
    <t>物質</t>
    <rPh sb="0" eb="2">
      <t>ブッシツ</t>
    </rPh>
    <phoneticPr fontId="5"/>
  </si>
  <si>
    <t>化学物質と環境に関する政策対話の開催</t>
    <rPh sb="0" eb="2">
      <t>カガク</t>
    </rPh>
    <rPh sb="2" eb="4">
      <t>ブッシツ</t>
    </rPh>
    <rPh sb="5" eb="7">
      <t>カンキョウ</t>
    </rPh>
    <rPh sb="8" eb="9">
      <t>カン</t>
    </rPh>
    <rPh sb="11" eb="13">
      <t>セイサク</t>
    </rPh>
    <rPh sb="13" eb="15">
      <t>タイワ</t>
    </rPh>
    <rPh sb="16" eb="18">
      <t>カイサイ</t>
    </rPh>
    <phoneticPr fontId="3"/>
  </si>
  <si>
    <t>-</t>
    <phoneticPr fontId="5"/>
  </si>
  <si>
    <t>-</t>
    <phoneticPr fontId="5"/>
  </si>
  <si>
    <t>4,200,000/154</t>
  </si>
  <si>
    <t>環境保全調査費</t>
    <rPh sb="0" eb="2">
      <t>カンキョウ</t>
    </rPh>
    <rPh sb="2" eb="4">
      <t>ホゼン</t>
    </rPh>
    <rPh sb="4" eb="7">
      <t>チョウサヒ</t>
    </rPh>
    <phoneticPr fontId="3"/>
  </si>
  <si>
    <t>‐</t>
  </si>
  <si>
    <t>引き続き、事業者の選定にあたっては総合評価・一般競争入札を実施するとともに、事業の実施に当たっては有識者の知見・過去の調査等の既往の情報を有効に活用し、事業の効果的・効率的な執行に努める。</t>
    <phoneticPr fontId="5"/>
  </si>
  <si>
    <t>支出先の選定に当たっては、総合評価落札方式を取り入れ、広く一般に公募を行い、事業の目的に最も合致した提案書を提出した者を契約候補者に選定した。</t>
    <phoneticPr fontId="5"/>
  </si>
  <si>
    <t>4,725,000/154</t>
    <phoneticPr fontId="5"/>
  </si>
  <si>
    <t>A．みずほ情報総研（株）</t>
    <phoneticPr fontId="3"/>
  </si>
  <si>
    <t>B．(一財)化学物質評価研究機構</t>
    <phoneticPr fontId="3"/>
  </si>
  <si>
    <t>GHSに係る化学物質基礎データ整備等業務</t>
    <phoneticPr fontId="5"/>
  </si>
  <si>
    <t>SAICM国内実施計画の推進等業務</t>
    <phoneticPr fontId="5"/>
  </si>
  <si>
    <t>（一財）化学物質評価研究機構</t>
    <phoneticPr fontId="5"/>
  </si>
  <si>
    <t>GHSに基づく環境有害危険性分類を実施した分類物質数（再分類を含む※）
※H23～24年度までの実績については、再分類を含まない。</t>
    <phoneticPr fontId="5"/>
  </si>
  <si>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phoneticPr fontId="5"/>
  </si>
  <si>
    <t>毎年度、目標物質数以上の分類を実施している。</t>
    <rPh sb="0" eb="3">
      <t>マイネンド</t>
    </rPh>
    <rPh sb="4" eb="6">
      <t>モクヒョウ</t>
    </rPh>
    <rPh sb="6" eb="8">
      <t>ブッシツ</t>
    </rPh>
    <rPh sb="8" eb="9">
      <t>スウ</t>
    </rPh>
    <rPh sb="9" eb="11">
      <t>イジョウ</t>
    </rPh>
    <rPh sb="12" eb="14">
      <t>ブンルイ</t>
    </rPh>
    <rPh sb="15" eb="17">
      <t>ジッシ</t>
    </rPh>
    <phoneticPr fontId="5"/>
  </si>
  <si>
    <t>国際機関や国際枠組み等への対応は国が実施すべき事業であり、地方自治体、民間等にゆだねることは困難。</t>
    <phoneticPr fontId="5"/>
  </si>
  <si>
    <t>国際社会と連携した化学物質対策の推進のため必要不可欠な事業であり、優先度は高い。</t>
    <rPh sb="0" eb="2">
      <t>コクサイ</t>
    </rPh>
    <rPh sb="2" eb="4">
      <t>シャカイ</t>
    </rPh>
    <rPh sb="5" eb="7">
      <t>レンケイ</t>
    </rPh>
    <rPh sb="9" eb="11">
      <t>カガク</t>
    </rPh>
    <rPh sb="11" eb="13">
      <t>ブッシツ</t>
    </rPh>
    <rPh sb="13" eb="15">
      <t>タイサク</t>
    </rPh>
    <rPh sb="16" eb="18">
      <t>スイシン</t>
    </rPh>
    <rPh sb="21" eb="23">
      <t>ヒツヨウ</t>
    </rPh>
    <rPh sb="23" eb="26">
      <t>フカケツ</t>
    </rPh>
    <rPh sb="27" eb="29">
      <t>ジギョウ</t>
    </rPh>
    <rPh sb="33" eb="36">
      <t>ユウセンド</t>
    </rPh>
    <rPh sb="37" eb="38">
      <t>タカ</t>
    </rPh>
    <phoneticPr fontId="5"/>
  </si>
  <si>
    <t>効率的な事業の運営に取り組んでおり、妥当。</t>
    <rPh sb="0" eb="3">
      <t>コウリツテキ</t>
    </rPh>
    <rPh sb="4" eb="6">
      <t>ジギョウ</t>
    </rPh>
    <rPh sb="7" eb="9">
      <t>ウンエイ</t>
    </rPh>
    <rPh sb="10" eb="11">
      <t>ト</t>
    </rPh>
    <rPh sb="12" eb="13">
      <t>ク</t>
    </rPh>
    <rPh sb="18" eb="20">
      <t>ダトウ</t>
    </rPh>
    <phoneticPr fontId="5"/>
  </si>
  <si>
    <t>毎年適切な事業内容となるよう検討を行っており、使途は真に必要なものに限定されている。</t>
    <phoneticPr fontId="5"/>
  </si>
  <si>
    <t>成果目標値を達成しており、活動実績は見込みに見合ったものである。</t>
    <phoneticPr fontId="5"/>
  </si>
  <si>
    <t>危険有害性分類結果等の成果は、広く一般に公開し事業者等により利用されており、十分に活用されている。</t>
    <phoneticPr fontId="5"/>
  </si>
  <si>
    <t>-</t>
    <phoneticPr fontId="5"/>
  </si>
  <si>
    <t>-</t>
    <phoneticPr fontId="5"/>
  </si>
  <si>
    <t>-</t>
    <phoneticPr fontId="5"/>
  </si>
  <si>
    <t>-</t>
    <phoneticPr fontId="5"/>
  </si>
  <si>
    <t>-</t>
    <phoneticPr fontId="5"/>
  </si>
  <si>
    <t>-</t>
    <phoneticPr fontId="5"/>
  </si>
  <si>
    <t>-</t>
    <phoneticPr fontId="5"/>
  </si>
  <si>
    <t>課長　森下　哲</t>
    <rPh sb="0" eb="2">
      <t>カチョウ</t>
    </rPh>
    <rPh sb="3" eb="5">
      <t>モリシタ</t>
    </rPh>
    <rPh sb="6" eb="7">
      <t>サトル</t>
    </rPh>
    <phoneticPr fontId="3"/>
  </si>
  <si>
    <r>
      <t xml:space="preserve">１．化学物質国際動向対応業務
・「2020年までに化学物質の製造と使用による人の健康や環境への悪影響の最小化を目指す」こと（2002年合意）を目標とする、国際的な戦略･行動計画であるSAICM(国際的な化学物質管理のための戦略的アプローチ）（2006年の第1回国際化学物質管理会議で採択）の国内実施計画を策定した。今後は、「化学物質と環境に関する政策対話」等での議論を踏まえながら、本計画に基づき、関係省庁が連携して、包括的な化学物質対策の確立と推進に向けて引き続き取組を進めていく。 </t>
    </r>
    <r>
      <rPr>
        <u/>
        <sz val="10.5"/>
        <rFont val="ＭＳ Ｐゴシック"/>
        <family val="3"/>
        <charset val="128"/>
      </rPr>
      <t xml:space="preserve">
</t>
    </r>
    <r>
      <rPr>
        <sz val="10.5"/>
        <rFont val="ＭＳ Ｐゴシック"/>
        <family val="3"/>
        <charset val="128"/>
      </rPr>
      <t>・化学物質管理に関してOECD等において開催される会合や実施されているプログラム等の検討状況及びそれに対する諸外国の対応を調査し、我が国として必要な対応を検討する。
２．化学物質の有害性分類・ラベル調査及びラベル情報の提供
GHS（化学品の分類及び表示に関する世界調和システム）未分類の化学物質について分類を実施するとともに、分類済みの化学物質について、新たな知見や国際動向を踏まえつつ、分類結果の見直しを行い、結果を公表する。</t>
    </r>
    <rPh sb="130" eb="132">
      <t>コクサイ</t>
    </rPh>
    <rPh sb="152" eb="154">
      <t>サクテイ</t>
    </rPh>
    <rPh sb="178" eb="179">
      <t>トウ</t>
    </rPh>
    <rPh sb="181" eb="183">
      <t>ギロン</t>
    </rPh>
    <rPh sb="184" eb="185">
      <t>フ</t>
    </rPh>
    <rPh sb="245" eb="247">
      <t>カガク</t>
    </rPh>
    <rPh sb="247" eb="249">
      <t>ブッシツ</t>
    </rPh>
    <rPh sb="249" eb="251">
      <t>カンリ</t>
    </rPh>
    <rPh sb="252" eb="253">
      <t>カン</t>
    </rPh>
    <rPh sb="360" eb="363">
      <t>カガクヒン</t>
    </rPh>
    <rPh sb="364" eb="366">
      <t>ブンルイ</t>
    </rPh>
    <rPh sb="366" eb="367">
      <t>オヨ</t>
    </rPh>
    <rPh sb="368" eb="370">
      <t>ヒョウジ</t>
    </rPh>
    <rPh sb="371" eb="372">
      <t>カン</t>
    </rPh>
    <rPh sb="374" eb="376">
      <t>セカイ</t>
    </rPh>
    <rPh sb="376" eb="378">
      <t>チョウワ</t>
    </rPh>
    <rPh sb="450" eb="452">
      <t>ケッカ</t>
    </rPh>
    <rPh sb="453" eb="455">
      <t>コウヒョウ</t>
    </rPh>
    <phoneticPr fontId="2"/>
  </si>
  <si>
    <t>円/件</t>
    <rPh sb="0" eb="1">
      <t>エン</t>
    </rPh>
    <rPh sb="2" eb="3">
      <t>ケン</t>
    </rPh>
    <phoneticPr fontId="3"/>
  </si>
  <si>
    <t>みずほ情報総研（株）</t>
    <phoneticPr fontId="3"/>
  </si>
  <si>
    <t>OECDの活動内容や国際的な議論に関与し、我が国の既存の制度や取組と国際的枠組み等の整合を図ることは、我が国の国益に資するものであり、社会的ニーズを反映したものである。</t>
    <phoneticPr fontId="5"/>
  </si>
  <si>
    <t>化審法、化管法等においてリスクが懸念される物質について、GHSに基づく環境危険有害性が未分類の物質が生じないよう毎年150物質の分類を実施する。</t>
    <rPh sb="0" eb="3">
      <t>カシンホウ</t>
    </rPh>
    <rPh sb="4" eb="5">
      <t>カ</t>
    </rPh>
    <rPh sb="5" eb="6">
      <t>カン</t>
    </rPh>
    <rPh sb="6" eb="7">
      <t>ホウ</t>
    </rPh>
    <rPh sb="7" eb="8">
      <t>トウ</t>
    </rPh>
    <rPh sb="16" eb="18">
      <t>ケネン</t>
    </rPh>
    <rPh sb="21" eb="23">
      <t>ブッシツ</t>
    </rPh>
    <rPh sb="32" eb="33">
      <t>モト</t>
    </rPh>
    <rPh sb="35" eb="37">
      <t>カンキョウ</t>
    </rPh>
    <rPh sb="37" eb="39">
      <t>キケン</t>
    </rPh>
    <rPh sb="39" eb="42">
      <t>ユウガイセイ</t>
    </rPh>
    <rPh sb="43" eb="46">
      <t>ミブンルイ</t>
    </rPh>
    <rPh sb="47" eb="49">
      <t>ブッシツ</t>
    </rPh>
    <rPh sb="50" eb="51">
      <t>ショウ</t>
    </rPh>
    <rPh sb="56" eb="58">
      <t>マイトシ</t>
    </rPh>
    <rPh sb="61" eb="63">
      <t>ブッシツ</t>
    </rPh>
    <rPh sb="64" eb="66">
      <t>ブンルイ</t>
    </rPh>
    <rPh sb="67" eb="69">
      <t>ジッシ</t>
    </rPh>
    <phoneticPr fontId="5"/>
  </si>
  <si>
    <t>執行額/件数</t>
    <rPh sb="0" eb="2">
      <t>シッコウ</t>
    </rPh>
    <rPh sb="2" eb="3">
      <t>ガク</t>
    </rPh>
    <rPh sb="4" eb="6">
      <t>ケンスウ</t>
    </rPh>
    <phoneticPr fontId="3"/>
  </si>
  <si>
    <t>執行額／実施した分類物質数　　　　　　　</t>
    <rPh sb="0" eb="2">
      <t>シッコウ</t>
    </rPh>
    <phoneticPr fontId="5"/>
  </si>
  <si>
    <t>総合評価落札方式により、業者からの提案の中から最も効果的な提案を選択している。</t>
    <phoneticPr fontId="5"/>
  </si>
  <si>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5"/>
  </si>
  <si>
    <t>-</t>
    <phoneticPr fontId="5"/>
  </si>
  <si>
    <t>他に適切な手段・方法はなく、効果的に実施されている。</t>
    <phoneticPr fontId="5"/>
  </si>
  <si>
    <t>4,320,000/160</t>
    <phoneticPr fontId="5"/>
  </si>
  <si>
    <t>4,320,000/150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</si>
</sst>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0.5"/>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 fillId="0" borderId="26" xfId="2"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142</xdr:row>
      <xdr:rowOff>0</xdr:rowOff>
    </xdr:from>
    <xdr:to>
      <xdr:col>21</xdr:col>
      <xdr:colOff>124971</xdr:colOff>
      <xdr:row>144</xdr:row>
      <xdr:rowOff>956</xdr:rowOff>
    </xdr:to>
    <xdr:sp macro="" textlink="">
      <xdr:nvSpPr>
        <xdr:cNvPr id="20" name="テキスト ボックス 3"/>
        <xdr:cNvSpPr txBox="1"/>
      </xdr:nvSpPr>
      <xdr:spPr>
        <a:xfrm>
          <a:off x="2032000" y="31864300"/>
          <a:ext cx="2360171" cy="712156"/>
        </a:xfrm>
        <a:prstGeom prst="rect">
          <a:avLst/>
        </a:prstGeom>
        <a:noFill/>
        <a:ln>
          <a:solidFill>
            <a:schemeClr val="tx1"/>
          </a:solidFill>
        </a:ln>
      </xdr:spPr>
      <xdr:txBody>
        <a:bodyPr wrap="square" tIns="12600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800"/>
            </a:lnSpc>
          </a:pPr>
          <a:r>
            <a:rPr lang="ja-JP" altLang="en-US" sz="1600"/>
            <a:t>１８百万円</a:t>
          </a:r>
          <a:endParaRPr kumimoji="1" lang="ja-JP" altLang="en-US" sz="1600"/>
        </a:p>
      </xdr:txBody>
    </xdr:sp>
    <xdr:clientData/>
  </xdr:twoCellAnchor>
  <xdr:twoCellAnchor>
    <xdr:from>
      <xdr:col>10</xdr:col>
      <xdr:colOff>4856</xdr:colOff>
      <xdr:row>144</xdr:row>
      <xdr:rowOff>141349</xdr:rowOff>
    </xdr:from>
    <xdr:to>
      <xdr:col>21</xdr:col>
      <xdr:colOff>128146</xdr:colOff>
      <xdr:row>145</xdr:row>
      <xdr:rowOff>285827</xdr:rowOff>
    </xdr:to>
    <xdr:sp macro="" textlink="">
      <xdr:nvSpPr>
        <xdr:cNvPr id="21" name="大かっこ 20"/>
        <xdr:cNvSpPr/>
      </xdr:nvSpPr>
      <xdr:spPr>
        <a:xfrm>
          <a:off x="2036856" y="32716849"/>
          <a:ext cx="2358490" cy="5000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13</xdr:col>
      <xdr:colOff>6726</xdr:colOff>
      <xdr:row>155</xdr:row>
      <xdr:rowOff>78211</xdr:rowOff>
    </xdr:from>
    <xdr:to>
      <xdr:col>15</xdr:col>
      <xdr:colOff>198438</xdr:colOff>
      <xdr:row>155</xdr:row>
      <xdr:rowOff>78211</xdr:rowOff>
    </xdr:to>
    <xdr:cxnSp macro="">
      <xdr:nvCxnSpPr>
        <xdr:cNvPr id="22" name="直線矢印コネクタ 21"/>
        <xdr:cNvCxnSpPr/>
      </xdr:nvCxnSpPr>
      <xdr:spPr>
        <a:xfrm>
          <a:off x="2648326" y="36565311"/>
          <a:ext cx="59811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11488</xdr:colOff>
      <xdr:row>148</xdr:row>
      <xdr:rowOff>275647</xdr:rowOff>
    </xdr:from>
    <xdr:to>
      <xdr:col>15</xdr:col>
      <xdr:colOff>135092</xdr:colOff>
      <xdr:row>148</xdr:row>
      <xdr:rowOff>276507</xdr:rowOff>
    </xdr:to>
    <xdr:cxnSp macro="">
      <xdr:nvCxnSpPr>
        <xdr:cNvPr id="23" name="直線矢印コネクタ 22"/>
        <xdr:cNvCxnSpPr/>
      </xdr:nvCxnSpPr>
      <xdr:spPr>
        <a:xfrm flipV="1">
          <a:off x="2653088" y="34273547"/>
          <a:ext cx="530004" cy="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4662</xdr:colOff>
      <xdr:row>146</xdr:row>
      <xdr:rowOff>137319</xdr:rowOff>
    </xdr:from>
    <xdr:to>
      <xdr:col>13</xdr:col>
      <xdr:colOff>4662</xdr:colOff>
      <xdr:row>155</xdr:row>
      <xdr:rowOff>80169</xdr:rowOff>
    </xdr:to>
    <xdr:cxnSp macro="">
      <xdr:nvCxnSpPr>
        <xdr:cNvPr id="24" name="直線コネクタ 23"/>
        <xdr:cNvCxnSpPr/>
      </xdr:nvCxnSpPr>
      <xdr:spPr>
        <a:xfrm>
          <a:off x="2646262" y="33424019"/>
          <a:ext cx="0" cy="314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195917</xdr:colOff>
      <xdr:row>147</xdr:row>
      <xdr:rowOff>85913</xdr:rowOff>
    </xdr:from>
    <xdr:to>
      <xdr:col>30</xdr:col>
      <xdr:colOff>55034</xdr:colOff>
      <xdr:row>151</xdr:row>
      <xdr:rowOff>136309</xdr:rowOff>
    </xdr:to>
    <xdr:grpSp>
      <xdr:nvGrpSpPr>
        <xdr:cNvPr id="25" name="グループ化 24"/>
        <xdr:cNvGrpSpPr/>
      </xdr:nvGrpSpPr>
      <xdr:grpSpPr>
        <a:xfrm>
          <a:off x="3221505" y="33972501"/>
          <a:ext cx="2884705" cy="1439926"/>
          <a:chOff x="2628761" y="35403819"/>
          <a:chExt cx="2907117" cy="1472796"/>
        </a:xfrm>
      </xdr:grpSpPr>
      <xdr:sp macro="" textlink="">
        <xdr:nvSpPr>
          <xdr:cNvPr id="30" name="正方形/長方形 29"/>
          <xdr:cNvSpPr/>
        </xdr:nvSpPr>
        <xdr:spPr>
          <a:xfrm>
            <a:off x="2628761" y="35652309"/>
            <a:ext cx="2903534" cy="64407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A </a:t>
            </a:r>
            <a:r>
              <a:rPr kumimoji="1" lang="ja-JP" altLang="ja-JP" sz="1200">
                <a:solidFill>
                  <a:schemeClr val="dk1"/>
                </a:solidFill>
                <a:effectLst/>
                <a:latin typeface="+mn-lt"/>
                <a:ea typeface="+mn-ea"/>
                <a:cs typeface="+mn-cs"/>
              </a:rPr>
              <a:t>みずほ情報総研（株）</a:t>
            </a:r>
            <a:endParaRPr kumimoji="1" lang="en-US" altLang="ja-JP" sz="1200"/>
          </a:p>
          <a:p>
            <a:pPr algn="ctr">
              <a:lnSpc>
                <a:spcPts val="1500"/>
              </a:lnSpc>
            </a:pPr>
            <a:r>
              <a:rPr kumimoji="1" lang="ja-JP" altLang="en-US" sz="1200"/>
              <a:t>１４百万円</a:t>
            </a:r>
            <a:endParaRPr kumimoji="1" lang="en-US" altLang="ja-JP" sz="1200"/>
          </a:p>
        </xdr:txBody>
      </xdr:sp>
      <xdr:sp macro="" textlink="">
        <xdr:nvSpPr>
          <xdr:cNvPr id="31" name="大かっこ 30"/>
          <xdr:cNvSpPr/>
        </xdr:nvSpPr>
        <xdr:spPr>
          <a:xfrm>
            <a:off x="2632345" y="36340537"/>
            <a:ext cx="2903533" cy="5360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SAICM</a:t>
            </a:r>
            <a:r>
              <a:rPr lang="ja-JP" altLang="ja-JP" sz="1100">
                <a:solidFill>
                  <a:schemeClr val="tx1"/>
                </a:solidFill>
                <a:effectLst/>
                <a:latin typeface="+mn-lt"/>
                <a:ea typeface="+mn-ea"/>
                <a:cs typeface="+mn-cs"/>
              </a:rPr>
              <a:t>国内実施計画の推進</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業務</a:t>
            </a:r>
            <a:endParaRPr lang="ja-JP" altLang="ja-JP">
              <a:effectLst/>
            </a:endParaRPr>
          </a:p>
        </xdr:txBody>
      </xdr:sp>
      <xdr:sp macro="" textlink="">
        <xdr:nvSpPr>
          <xdr:cNvPr id="32" name="大かっこ 31"/>
          <xdr:cNvSpPr/>
        </xdr:nvSpPr>
        <xdr:spPr>
          <a:xfrm>
            <a:off x="2639421" y="35403819"/>
            <a:ext cx="2176809" cy="2120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総合評価入札・請負</a:t>
            </a:r>
            <a:endParaRPr kumimoji="1" lang="en-US" altLang="ja-JP" sz="1100" b="0">
              <a:solidFill>
                <a:schemeClr val="tx1"/>
              </a:solidFill>
              <a:effectLst/>
              <a:latin typeface="+mn-lt"/>
              <a:ea typeface="+mn-ea"/>
              <a:cs typeface="+mn-cs"/>
            </a:endParaRPr>
          </a:p>
        </xdr:txBody>
      </xdr:sp>
    </xdr:grpSp>
    <xdr:clientData/>
  </xdr:twoCellAnchor>
  <xdr:twoCellAnchor>
    <xdr:from>
      <xdr:col>16</xdr:col>
      <xdr:colOff>40159</xdr:colOff>
      <xdr:row>153</xdr:row>
      <xdr:rowOff>218535</xdr:rowOff>
    </xdr:from>
    <xdr:to>
      <xdr:col>30</xdr:col>
      <xdr:colOff>80797</xdr:colOff>
      <xdr:row>157</xdr:row>
      <xdr:rowOff>291978</xdr:rowOff>
    </xdr:to>
    <xdr:grpSp>
      <xdr:nvGrpSpPr>
        <xdr:cNvPr id="26" name="グループ化 25"/>
        <xdr:cNvGrpSpPr/>
      </xdr:nvGrpSpPr>
      <xdr:grpSpPr>
        <a:xfrm>
          <a:off x="3267453" y="36189417"/>
          <a:ext cx="2864520" cy="1462973"/>
          <a:chOff x="5843265" y="36503229"/>
          <a:chExt cx="2885438" cy="1495843"/>
        </a:xfrm>
      </xdr:grpSpPr>
      <xdr:sp macro="" textlink="">
        <xdr:nvSpPr>
          <xdr:cNvPr id="27" name="正方形/長方形 26"/>
          <xdr:cNvSpPr/>
        </xdr:nvSpPr>
        <xdr:spPr>
          <a:xfrm>
            <a:off x="5843265" y="36762866"/>
            <a:ext cx="2880000" cy="648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B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一財</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化学物質評価研究機構</a:t>
            </a:r>
            <a:endParaRPr kumimoji="1" lang="en-US" altLang="ja-JP" sz="1200"/>
          </a:p>
          <a:p>
            <a:pPr algn="ctr"/>
            <a:r>
              <a:rPr kumimoji="1" lang="ja-JP" altLang="en-US" sz="1200"/>
              <a:t>４百万円</a:t>
            </a:r>
            <a:endParaRPr kumimoji="1" lang="en-US" altLang="ja-JP" sz="1200"/>
          </a:p>
        </xdr:txBody>
      </xdr:sp>
      <xdr:sp macro="" textlink="">
        <xdr:nvSpPr>
          <xdr:cNvPr id="28" name="大かっこ 27"/>
          <xdr:cNvSpPr/>
        </xdr:nvSpPr>
        <xdr:spPr>
          <a:xfrm>
            <a:off x="5865579" y="36503229"/>
            <a:ext cx="2176809" cy="2120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effectLst/>
                <a:latin typeface="+mn-lt"/>
                <a:ea typeface="+mn-ea"/>
                <a:cs typeface="+mn-cs"/>
              </a:rPr>
              <a:t>一般競争入札・請負</a:t>
            </a:r>
            <a:endParaRPr lang="ja-JP" altLang="ja-JP">
              <a:effectLst/>
            </a:endParaRPr>
          </a:p>
        </xdr:txBody>
      </xdr:sp>
      <xdr:sp macro="" textlink="">
        <xdr:nvSpPr>
          <xdr:cNvPr id="29" name="大かっこ 28"/>
          <xdr:cNvSpPr/>
        </xdr:nvSpPr>
        <xdr:spPr>
          <a:xfrm>
            <a:off x="5848703" y="37459072"/>
            <a:ext cx="288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r>
              <a:rPr lang="en-US" altLang="ja-JP" sz="1100">
                <a:solidFill>
                  <a:schemeClr val="tx1"/>
                </a:solidFill>
                <a:effectLst/>
                <a:latin typeface="+mn-lt"/>
                <a:ea typeface="+mn-ea"/>
                <a:cs typeface="+mn-cs"/>
              </a:rPr>
              <a:t>GHS</a:t>
            </a:r>
            <a:r>
              <a:rPr lang="ja-JP" altLang="ja-JP" sz="1100">
                <a:solidFill>
                  <a:schemeClr val="tx1"/>
                </a:solidFill>
                <a:effectLst/>
                <a:latin typeface="+mn-lt"/>
                <a:ea typeface="+mn-ea"/>
                <a:cs typeface="+mn-cs"/>
              </a:rPr>
              <a:t>に係る化学物質基礎データ整備等業務</a:t>
            </a:r>
            <a:endParaRPr lang="ja-JP" altLang="ja-JP">
              <a:effectLst/>
            </a:endParaRPr>
          </a:p>
        </xdr:txBody>
      </xdr:sp>
    </xdr:grpSp>
    <xdr:clientData/>
  </xdr:twoCellAnchor>
  <xdr:oneCellAnchor>
    <xdr:from>
      <xdr:col>10</xdr:col>
      <xdr:colOff>76200</xdr:colOff>
      <xdr:row>180</xdr:row>
      <xdr:rowOff>38100</xdr:rowOff>
    </xdr:from>
    <xdr:ext cx="2895600" cy="1028700"/>
    <xdr:sp macro="" textlink="">
      <xdr:nvSpPr>
        <xdr:cNvPr id="34" name="テキスト ボックス 33"/>
        <xdr:cNvSpPr txBox="1"/>
      </xdr:nvSpPr>
      <xdr:spPr>
        <a:xfrm>
          <a:off x="2108200" y="46812200"/>
          <a:ext cx="2895600" cy="1028700"/>
        </a:xfrm>
        <a:prstGeom prst="rect">
          <a:avLst/>
        </a:prstGeom>
        <a:solidFill>
          <a:schemeClr val="bg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10</xdr:col>
      <xdr:colOff>100852</xdr:colOff>
      <xdr:row>193</xdr:row>
      <xdr:rowOff>56030</xdr:rowOff>
    </xdr:from>
    <xdr:ext cx="2895600" cy="1028700"/>
    <xdr:sp macro="" textlink="">
      <xdr:nvSpPr>
        <xdr:cNvPr id="35" name="テキスト ボックス 34"/>
        <xdr:cNvSpPr txBox="1"/>
      </xdr:nvSpPr>
      <xdr:spPr>
        <a:xfrm>
          <a:off x="2117911" y="50829883"/>
          <a:ext cx="2895600" cy="1028700"/>
        </a:xfrm>
        <a:prstGeom prst="rect">
          <a:avLst/>
        </a:prstGeom>
        <a:solidFill>
          <a:schemeClr val="bg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25" zoomScale="85" zoomScaleNormal="75" zoomScaleSheetLayoutView="85" zoomScalePageLayoutView="85" workbookViewId="0">
      <selection activeCell="AT84" sqref="AT84:A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253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210</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382</v>
      </c>
      <c r="AF5" s="504"/>
      <c r="AG5" s="504"/>
      <c r="AH5" s="504"/>
      <c r="AI5" s="504"/>
      <c r="AJ5" s="504"/>
      <c r="AK5" s="504"/>
      <c r="AL5" s="504"/>
      <c r="AM5" s="504"/>
      <c r="AN5" s="504"/>
      <c r="AO5" s="504"/>
      <c r="AP5" s="505"/>
      <c r="AQ5" s="506" t="s">
        <v>417</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519"/>
      <c r="AR6" s="519"/>
      <c r="AS6" s="519"/>
      <c r="AT6" s="519"/>
      <c r="AU6" s="519"/>
      <c r="AV6" s="519"/>
      <c r="AW6" s="519"/>
      <c r="AX6" s="520"/>
    </row>
    <row r="7" spans="1:50" ht="49.5" customHeight="1" x14ac:dyDescent="0.15">
      <c r="A7" s="439" t="s">
        <v>25</v>
      </c>
      <c r="B7" s="440"/>
      <c r="C7" s="440"/>
      <c r="D7" s="440"/>
      <c r="E7" s="440"/>
      <c r="F7" s="440"/>
      <c r="G7" s="441" t="s">
        <v>412</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402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138" customHeight="1" x14ac:dyDescent="0.15">
      <c r="A10" s="448" t="s">
        <v>36</v>
      </c>
      <c r="B10" s="449"/>
      <c r="C10" s="449"/>
      <c r="D10" s="449"/>
      <c r="E10" s="449"/>
      <c r="F10" s="449"/>
      <c r="G10" s="477" t="s">
        <v>418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19</v>
      </c>
      <c r="Q13" s="63"/>
      <c r="R13" s="63"/>
      <c r="S13" s="63"/>
      <c r="T13" s="63"/>
      <c r="U13" s="63"/>
      <c r="V13" s="64"/>
      <c r="W13" s="62">
        <v>18</v>
      </c>
      <c r="X13" s="63"/>
      <c r="Y13" s="63"/>
      <c r="Z13" s="63"/>
      <c r="AA13" s="63"/>
      <c r="AB13" s="63"/>
      <c r="AC13" s="64"/>
      <c r="AD13" s="62">
        <v>16</v>
      </c>
      <c r="AE13" s="63"/>
      <c r="AF13" s="63"/>
      <c r="AG13" s="63"/>
      <c r="AH13" s="63"/>
      <c r="AI13" s="63"/>
      <c r="AJ13" s="64"/>
      <c r="AK13" s="62">
        <v>22</v>
      </c>
      <c r="AL13" s="63"/>
      <c r="AM13" s="63"/>
      <c r="AN13" s="63"/>
      <c r="AO13" s="63"/>
      <c r="AP13" s="63"/>
      <c r="AQ13" s="64"/>
      <c r="AR13" s="658" t="s">
        <v>413</v>
      </c>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t="s">
        <v>413</v>
      </c>
      <c r="Q14" s="63"/>
      <c r="R14" s="63"/>
      <c r="S14" s="63"/>
      <c r="T14" s="63"/>
      <c r="U14" s="63"/>
      <c r="V14" s="64"/>
      <c r="W14" s="62" t="s">
        <v>413</v>
      </c>
      <c r="X14" s="63"/>
      <c r="Y14" s="63"/>
      <c r="Z14" s="63"/>
      <c r="AA14" s="63"/>
      <c r="AB14" s="63"/>
      <c r="AC14" s="64"/>
      <c r="AD14" s="62" t="s">
        <v>413</v>
      </c>
      <c r="AE14" s="63"/>
      <c r="AF14" s="63"/>
      <c r="AG14" s="63"/>
      <c r="AH14" s="63"/>
      <c r="AI14" s="63"/>
      <c r="AJ14" s="64"/>
      <c r="AK14" s="62" t="s">
        <v>416</v>
      </c>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3" t="s">
        <v>62</v>
      </c>
      <c r="J15" s="334"/>
      <c r="K15" s="334"/>
      <c r="L15" s="334"/>
      <c r="M15" s="334"/>
      <c r="N15" s="334"/>
      <c r="O15" s="335"/>
      <c r="P15" s="62" t="s">
        <v>414</v>
      </c>
      <c r="Q15" s="63"/>
      <c r="R15" s="63"/>
      <c r="S15" s="63"/>
      <c r="T15" s="63"/>
      <c r="U15" s="63"/>
      <c r="V15" s="64"/>
      <c r="W15" s="62" t="s">
        <v>414</v>
      </c>
      <c r="X15" s="63"/>
      <c r="Y15" s="63"/>
      <c r="Z15" s="63"/>
      <c r="AA15" s="63"/>
      <c r="AB15" s="63"/>
      <c r="AC15" s="64"/>
      <c r="AD15" s="62" t="s">
        <v>414</v>
      </c>
      <c r="AE15" s="63"/>
      <c r="AF15" s="63"/>
      <c r="AG15" s="63"/>
      <c r="AH15" s="63"/>
      <c r="AI15" s="63"/>
      <c r="AJ15" s="64"/>
      <c r="AK15" s="62" t="s">
        <v>414</v>
      </c>
      <c r="AL15" s="63"/>
      <c r="AM15" s="63"/>
      <c r="AN15" s="63"/>
      <c r="AO15" s="63"/>
      <c r="AP15" s="63"/>
      <c r="AQ15" s="64"/>
      <c r="AR15" s="62" t="s">
        <v>413</v>
      </c>
      <c r="AS15" s="63"/>
      <c r="AT15" s="63"/>
      <c r="AU15" s="63"/>
      <c r="AV15" s="63"/>
      <c r="AW15" s="63"/>
      <c r="AX15" s="655"/>
    </row>
    <row r="16" spans="1:50" ht="21" customHeight="1" x14ac:dyDescent="0.15">
      <c r="A16" s="454"/>
      <c r="B16" s="455"/>
      <c r="C16" s="455"/>
      <c r="D16" s="455"/>
      <c r="E16" s="455"/>
      <c r="F16" s="456"/>
      <c r="G16" s="467"/>
      <c r="H16" s="468"/>
      <c r="I16" s="333" t="s">
        <v>63</v>
      </c>
      <c r="J16" s="334"/>
      <c r="K16" s="334"/>
      <c r="L16" s="334"/>
      <c r="M16" s="334"/>
      <c r="N16" s="334"/>
      <c r="O16" s="335"/>
      <c r="P16" s="62" t="s">
        <v>414</v>
      </c>
      <c r="Q16" s="63"/>
      <c r="R16" s="63"/>
      <c r="S16" s="63"/>
      <c r="T16" s="63"/>
      <c r="U16" s="63"/>
      <c r="V16" s="64"/>
      <c r="W16" s="62" t="s">
        <v>414</v>
      </c>
      <c r="X16" s="63"/>
      <c r="Y16" s="63"/>
      <c r="Z16" s="63"/>
      <c r="AA16" s="63"/>
      <c r="AB16" s="63"/>
      <c r="AC16" s="64"/>
      <c r="AD16" s="62" t="s">
        <v>414</v>
      </c>
      <c r="AE16" s="63"/>
      <c r="AF16" s="63"/>
      <c r="AG16" s="63"/>
      <c r="AH16" s="63"/>
      <c r="AI16" s="63"/>
      <c r="AJ16" s="64"/>
      <c r="AK16" s="62" t="s">
        <v>414</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414</v>
      </c>
      <c r="Q17" s="63"/>
      <c r="R17" s="63"/>
      <c r="S17" s="63"/>
      <c r="T17" s="63"/>
      <c r="U17" s="63"/>
      <c r="V17" s="64"/>
      <c r="W17" s="62" t="s">
        <v>414</v>
      </c>
      <c r="X17" s="63"/>
      <c r="Y17" s="63"/>
      <c r="Z17" s="63"/>
      <c r="AA17" s="63"/>
      <c r="AB17" s="63"/>
      <c r="AC17" s="64"/>
      <c r="AD17" s="62" t="s">
        <v>415</v>
      </c>
      <c r="AE17" s="63"/>
      <c r="AF17" s="63"/>
      <c r="AG17" s="63"/>
      <c r="AH17" s="63"/>
      <c r="AI17" s="63"/>
      <c r="AJ17" s="64"/>
      <c r="AK17" s="62" t="s">
        <v>414</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19</v>
      </c>
      <c r="Q18" s="307"/>
      <c r="R18" s="307"/>
      <c r="S18" s="307"/>
      <c r="T18" s="307"/>
      <c r="U18" s="307"/>
      <c r="V18" s="308"/>
      <c r="W18" s="306">
        <f>SUM(W13:AC17)</f>
        <v>18</v>
      </c>
      <c r="X18" s="307"/>
      <c r="Y18" s="307"/>
      <c r="Z18" s="307"/>
      <c r="AA18" s="307"/>
      <c r="AB18" s="307"/>
      <c r="AC18" s="308"/>
      <c r="AD18" s="306">
        <f t="shared" ref="AD18" si="0">SUM(AD13:AJ17)</f>
        <v>16</v>
      </c>
      <c r="AE18" s="307"/>
      <c r="AF18" s="307"/>
      <c r="AG18" s="307"/>
      <c r="AH18" s="307"/>
      <c r="AI18" s="307"/>
      <c r="AJ18" s="308"/>
      <c r="AK18" s="306">
        <f t="shared" ref="AK18" si="1">SUM(AK13:AQ17)</f>
        <v>22</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26</v>
      </c>
      <c r="Q19" s="63"/>
      <c r="R19" s="63"/>
      <c r="S19" s="63"/>
      <c r="T19" s="63"/>
      <c r="U19" s="63"/>
      <c r="V19" s="64"/>
      <c r="W19" s="62">
        <v>16</v>
      </c>
      <c r="X19" s="63"/>
      <c r="Y19" s="63"/>
      <c r="Z19" s="63"/>
      <c r="AA19" s="63"/>
      <c r="AB19" s="63"/>
      <c r="AC19" s="64"/>
      <c r="AD19" s="62">
        <v>18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1.368421052631579</v>
      </c>
      <c r="Q20" s="311"/>
      <c r="R20" s="311"/>
      <c r="S20" s="311"/>
      <c r="T20" s="311"/>
      <c r="U20" s="311"/>
      <c r="V20" s="311"/>
      <c r="W20" s="311">
        <f>IF(W18=0, "-", W19/W18)</f>
        <v>0.88888888888888884</v>
      </c>
      <c r="X20" s="311"/>
      <c r="Y20" s="311"/>
      <c r="Z20" s="311"/>
      <c r="AA20" s="311"/>
      <c r="AB20" s="311"/>
      <c r="AC20" s="311"/>
      <c r="AD20" s="311">
        <f>IF(AD18=0, "-", AD19/AD18)</f>
        <v>1.125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410</v>
      </c>
      <c r="AV22" s="101"/>
      <c r="AW22" s="99" t="s">
        <v>355</v>
      </c>
      <c r="AX22" s="100"/>
    </row>
    <row r="23" spans="1:50" ht="28.5" customHeight="1" x14ac:dyDescent="0.15">
      <c r="A23" s="207"/>
      <c r="B23" s="205"/>
      <c r="C23" s="205"/>
      <c r="D23" s="205"/>
      <c r="E23" s="205"/>
      <c r="F23" s="206"/>
      <c r="G23" s="312" t="s">
        <v>422</v>
      </c>
      <c r="H23" s="279"/>
      <c r="I23" s="279"/>
      <c r="J23" s="279"/>
      <c r="K23" s="279"/>
      <c r="L23" s="279"/>
      <c r="M23" s="279"/>
      <c r="N23" s="279"/>
      <c r="O23" s="280"/>
      <c r="P23" s="245" t="s">
        <v>401</v>
      </c>
      <c r="Q23" s="186"/>
      <c r="R23" s="186"/>
      <c r="S23" s="186"/>
      <c r="T23" s="186"/>
      <c r="U23" s="186"/>
      <c r="V23" s="186"/>
      <c r="W23" s="186"/>
      <c r="X23" s="187"/>
      <c r="Y23" s="284" t="s">
        <v>14</v>
      </c>
      <c r="Z23" s="285"/>
      <c r="AA23" s="286"/>
      <c r="AB23" s="651" t="s">
        <v>386</v>
      </c>
      <c r="AC23" s="287"/>
      <c r="AD23" s="287"/>
      <c r="AE23" s="84">
        <v>154</v>
      </c>
      <c r="AF23" s="85"/>
      <c r="AG23" s="85"/>
      <c r="AH23" s="85"/>
      <c r="AI23" s="86"/>
      <c r="AJ23" s="84">
        <v>154</v>
      </c>
      <c r="AK23" s="85"/>
      <c r="AL23" s="85"/>
      <c r="AM23" s="85"/>
      <c r="AN23" s="86"/>
      <c r="AO23" s="84">
        <v>160</v>
      </c>
      <c r="AP23" s="85"/>
      <c r="AQ23" s="85"/>
      <c r="AR23" s="85"/>
      <c r="AS23" s="86"/>
      <c r="AT23" s="217"/>
      <c r="AU23" s="217"/>
      <c r="AV23" s="217"/>
      <c r="AW23" s="217"/>
      <c r="AX23" s="218"/>
    </row>
    <row r="24" spans="1:50" ht="28.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386</v>
      </c>
      <c r="AC24" s="277"/>
      <c r="AD24" s="277"/>
      <c r="AE24" s="84">
        <v>150</v>
      </c>
      <c r="AF24" s="85"/>
      <c r="AG24" s="85"/>
      <c r="AH24" s="85"/>
      <c r="AI24" s="86"/>
      <c r="AJ24" s="84">
        <v>150</v>
      </c>
      <c r="AK24" s="85"/>
      <c r="AL24" s="85"/>
      <c r="AM24" s="85"/>
      <c r="AN24" s="86"/>
      <c r="AO24" s="84">
        <v>150</v>
      </c>
      <c r="AP24" s="85"/>
      <c r="AQ24" s="85"/>
      <c r="AR24" s="85"/>
      <c r="AS24" s="86"/>
      <c r="AT24" s="84" t="s">
        <v>411</v>
      </c>
      <c r="AU24" s="85"/>
      <c r="AV24" s="85"/>
      <c r="AW24" s="85"/>
      <c r="AX24" s="87"/>
    </row>
    <row r="25" spans="1:50" ht="40.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f>+AE23/AE24*100</f>
        <v>102.66666666666666</v>
      </c>
      <c r="AF25" s="85"/>
      <c r="AG25" s="85"/>
      <c r="AH25" s="85"/>
      <c r="AI25" s="86"/>
      <c r="AJ25" s="84">
        <f>+AJ23/AJ24*100</f>
        <v>102.66666666666666</v>
      </c>
      <c r="AK25" s="85"/>
      <c r="AL25" s="85"/>
      <c r="AM25" s="85"/>
      <c r="AN25" s="86"/>
      <c r="AO25" s="84">
        <f>+AO23/AO24*100</f>
        <v>106.66666666666667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7"/>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9"/>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1"/>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186" t="s">
        <v>387</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t="s">
        <v>388</v>
      </c>
      <c r="AF68" s="85"/>
      <c r="AG68" s="85"/>
      <c r="AH68" s="85"/>
      <c r="AI68" s="86"/>
      <c r="AJ68" s="84">
        <v>1</v>
      </c>
      <c r="AK68" s="85"/>
      <c r="AL68" s="85"/>
      <c r="AM68" s="85"/>
      <c r="AN68" s="86"/>
      <c r="AO68" s="84">
        <v>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389</v>
      </c>
      <c r="AF69" s="85"/>
      <c r="AG69" s="85"/>
      <c r="AH69" s="85"/>
      <c r="AI69" s="86"/>
      <c r="AJ69" s="84">
        <v>1</v>
      </c>
      <c r="AK69" s="85"/>
      <c r="AL69" s="85"/>
      <c r="AM69" s="85"/>
      <c r="AN69" s="86"/>
      <c r="AO69" s="84">
        <v>2</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424</v>
      </c>
      <c r="H83" s="135"/>
      <c r="I83" s="135"/>
      <c r="J83" s="135"/>
      <c r="K83" s="135"/>
      <c r="L83" s="135"/>
      <c r="M83" s="135"/>
      <c r="N83" s="135"/>
      <c r="O83" s="135"/>
      <c r="P83" s="135"/>
      <c r="Q83" s="135"/>
      <c r="R83" s="135"/>
      <c r="S83" s="135"/>
      <c r="T83" s="135"/>
      <c r="U83" s="135"/>
      <c r="V83" s="135"/>
      <c r="W83" s="135"/>
      <c r="X83" s="135"/>
      <c r="Y83" s="137" t="s">
        <v>17</v>
      </c>
      <c r="Z83" s="138"/>
      <c r="AA83" s="139"/>
      <c r="AB83" s="172" t="s">
        <v>419</v>
      </c>
      <c r="AC83" s="141"/>
      <c r="AD83" s="142"/>
      <c r="AE83" s="143">
        <v>30682</v>
      </c>
      <c r="AF83" s="144"/>
      <c r="AG83" s="144"/>
      <c r="AH83" s="144"/>
      <c r="AI83" s="144"/>
      <c r="AJ83" s="143">
        <v>27273</v>
      </c>
      <c r="AK83" s="144"/>
      <c r="AL83" s="144"/>
      <c r="AM83" s="144"/>
      <c r="AN83" s="144"/>
      <c r="AO83" s="143">
        <v>27000</v>
      </c>
      <c r="AP83" s="144"/>
      <c r="AQ83" s="144"/>
      <c r="AR83" s="144"/>
      <c r="AS83" s="144"/>
      <c r="AT83" s="84">
        <v>28800</v>
      </c>
      <c r="AU83" s="85"/>
      <c r="AV83" s="85"/>
      <c r="AW83" s="85"/>
      <c r="AX83" s="87"/>
    </row>
    <row r="84" spans="1:60" ht="36.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423</v>
      </c>
      <c r="AC84" s="141"/>
      <c r="AD84" s="142"/>
      <c r="AE84" s="148" t="s">
        <v>395</v>
      </c>
      <c r="AF84" s="149"/>
      <c r="AG84" s="149"/>
      <c r="AH84" s="149"/>
      <c r="AI84" s="150"/>
      <c r="AJ84" s="148" t="s">
        <v>390</v>
      </c>
      <c r="AK84" s="149"/>
      <c r="AL84" s="149"/>
      <c r="AM84" s="149"/>
      <c r="AN84" s="150"/>
      <c r="AO84" s="148" t="s">
        <v>429</v>
      </c>
      <c r="AP84" s="149"/>
      <c r="AQ84" s="149"/>
      <c r="AR84" s="149"/>
      <c r="AS84" s="150"/>
      <c r="AT84" s="148" t="s">
        <v>430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23.1" customHeight="1" x14ac:dyDescent="0.15">
      <c r="A98" s="368"/>
      <c r="B98" s="369"/>
      <c r="C98" s="404" t="s">
        <v>391</v>
      </c>
      <c r="D98" s="405"/>
      <c r="E98" s="405"/>
      <c r="F98" s="405"/>
      <c r="G98" s="405"/>
      <c r="H98" s="405"/>
      <c r="I98" s="405"/>
      <c r="J98" s="405"/>
      <c r="K98" s="406"/>
      <c r="L98" s="62">
        <v>22</v>
      </c>
      <c r="M98" s="63"/>
      <c r="N98" s="63"/>
      <c r="O98" s="63"/>
      <c r="P98" s="63"/>
      <c r="Q98" s="64"/>
      <c r="R98" s="62" t="s">
        <v>413</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22</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1" t="s">
        <v>38</v>
      </c>
      <c r="AH107" s="587"/>
      <c r="AI107" s="587"/>
      <c r="AJ107" s="587"/>
      <c r="AK107" s="587"/>
      <c r="AL107" s="587"/>
      <c r="AM107" s="587"/>
      <c r="AN107" s="587"/>
      <c r="AO107" s="587"/>
      <c r="AP107" s="587"/>
      <c r="AQ107" s="587"/>
      <c r="AR107" s="587"/>
      <c r="AS107" s="587"/>
      <c r="AT107" s="587"/>
      <c r="AU107" s="587"/>
      <c r="AV107" s="587"/>
      <c r="AW107" s="587"/>
      <c r="AX107" s="622"/>
    </row>
    <row r="108" spans="1:50" ht="57"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6" t="s">
        <v>383</v>
      </c>
      <c r="AE108" s="597"/>
      <c r="AF108" s="597"/>
      <c r="AG108" s="593" t="s">
        <v>421</v>
      </c>
      <c r="AH108" s="594"/>
      <c r="AI108" s="594"/>
      <c r="AJ108" s="594"/>
      <c r="AK108" s="594"/>
      <c r="AL108" s="594"/>
      <c r="AM108" s="594"/>
      <c r="AN108" s="594"/>
      <c r="AO108" s="594"/>
      <c r="AP108" s="594"/>
      <c r="AQ108" s="594"/>
      <c r="AR108" s="594"/>
      <c r="AS108" s="594"/>
      <c r="AT108" s="594"/>
      <c r="AU108" s="594"/>
      <c r="AV108" s="594"/>
      <c r="AW108" s="594"/>
      <c r="AX108" s="595"/>
    </row>
    <row r="109" spans="1:50" ht="32.2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383</v>
      </c>
      <c r="AE109" s="433"/>
      <c r="AF109" s="433"/>
      <c r="AG109" s="522" t="s">
        <v>404</v>
      </c>
      <c r="AH109" s="295"/>
      <c r="AI109" s="295"/>
      <c r="AJ109" s="295"/>
      <c r="AK109" s="295"/>
      <c r="AL109" s="295"/>
      <c r="AM109" s="295"/>
      <c r="AN109" s="295"/>
      <c r="AO109" s="295"/>
      <c r="AP109" s="295"/>
      <c r="AQ109" s="295"/>
      <c r="AR109" s="295"/>
      <c r="AS109" s="295"/>
      <c r="AT109" s="295"/>
      <c r="AU109" s="295"/>
      <c r="AV109" s="295"/>
      <c r="AW109" s="295"/>
      <c r="AX109" s="296"/>
    </row>
    <row r="110" spans="1:50" ht="32.2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383</v>
      </c>
      <c r="AE110" s="577"/>
      <c r="AF110" s="577"/>
      <c r="AG110" s="522" t="s">
        <v>405</v>
      </c>
      <c r="AH110" s="295"/>
      <c r="AI110" s="295"/>
      <c r="AJ110" s="295"/>
      <c r="AK110" s="295"/>
      <c r="AL110" s="295"/>
      <c r="AM110" s="295"/>
      <c r="AN110" s="295"/>
      <c r="AO110" s="295"/>
      <c r="AP110" s="295"/>
      <c r="AQ110" s="295"/>
      <c r="AR110" s="295"/>
      <c r="AS110" s="295"/>
      <c r="AT110" s="295"/>
      <c r="AU110" s="295"/>
      <c r="AV110" s="295"/>
      <c r="AW110" s="295"/>
      <c r="AX110" s="296"/>
    </row>
    <row r="111" spans="1:50" ht="57" customHeight="1" x14ac:dyDescent="0.15">
      <c r="A111" s="540"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383</v>
      </c>
      <c r="AE111" s="429"/>
      <c r="AF111" s="429"/>
      <c r="AG111" s="291" t="s">
        <v>394</v>
      </c>
      <c r="AH111" s="292"/>
      <c r="AI111" s="292"/>
      <c r="AJ111" s="292"/>
      <c r="AK111" s="292"/>
      <c r="AL111" s="292"/>
      <c r="AM111" s="292"/>
      <c r="AN111" s="292"/>
      <c r="AO111" s="292"/>
      <c r="AP111" s="292"/>
      <c r="AQ111" s="292"/>
      <c r="AR111" s="292"/>
      <c r="AS111" s="292"/>
      <c r="AT111" s="292"/>
      <c r="AU111" s="292"/>
      <c r="AV111" s="292"/>
      <c r="AW111" s="292"/>
      <c r="AX111" s="293"/>
    </row>
    <row r="112" spans="1:50" ht="27.75"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392</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27.75"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383</v>
      </c>
      <c r="AE113" s="433"/>
      <c r="AF113" s="433"/>
      <c r="AG113" s="522" t="s">
        <v>406</v>
      </c>
      <c r="AH113" s="295"/>
      <c r="AI113" s="295"/>
      <c r="AJ113" s="295"/>
      <c r="AK113" s="295"/>
      <c r="AL113" s="295"/>
      <c r="AM113" s="295"/>
      <c r="AN113" s="295"/>
      <c r="AO113" s="295"/>
      <c r="AP113" s="295"/>
      <c r="AQ113" s="295"/>
      <c r="AR113" s="295"/>
      <c r="AS113" s="295"/>
      <c r="AT113" s="295"/>
      <c r="AU113" s="295"/>
      <c r="AV113" s="295"/>
      <c r="AW113" s="295"/>
      <c r="AX113" s="296"/>
    </row>
    <row r="114" spans="1:64" ht="27.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392</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33"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383</v>
      </c>
      <c r="AE115" s="433"/>
      <c r="AF115" s="433"/>
      <c r="AG115" s="522" t="s">
        <v>407</v>
      </c>
      <c r="AH115" s="295"/>
      <c r="AI115" s="295"/>
      <c r="AJ115" s="295"/>
      <c r="AK115" s="295"/>
      <c r="AL115" s="295"/>
      <c r="AM115" s="295"/>
      <c r="AN115" s="295"/>
      <c r="AO115" s="295"/>
      <c r="AP115" s="295"/>
      <c r="AQ115" s="295"/>
      <c r="AR115" s="295"/>
      <c r="AS115" s="295"/>
      <c r="AT115" s="295"/>
      <c r="AU115" s="295"/>
      <c r="AV115" s="295"/>
      <c r="AW115" s="295"/>
      <c r="AX115" s="296"/>
    </row>
    <row r="116" spans="1:64" ht="27.75"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5" t="s">
        <v>392</v>
      </c>
      <c r="AE116" s="626"/>
      <c r="AF116" s="626"/>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3.7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383</v>
      </c>
      <c r="AE117" s="577"/>
      <c r="AF117" s="586"/>
      <c r="AG117" s="591" t="s">
        <v>425</v>
      </c>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64" ht="33" customHeight="1" x14ac:dyDescent="0.15">
      <c r="A118" s="540" t="s">
        <v>47</v>
      </c>
      <c r="B118" s="578"/>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8" t="s">
        <v>383</v>
      </c>
      <c r="AE118" s="429"/>
      <c r="AF118" s="630"/>
      <c r="AG118" s="291" t="s">
        <v>403</v>
      </c>
      <c r="AH118" s="292"/>
      <c r="AI118" s="292"/>
      <c r="AJ118" s="292"/>
      <c r="AK118" s="292"/>
      <c r="AL118" s="292"/>
      <c r="AM118" s="292"/>
      <c r="AN118" s="292"/>
      <c r="AO118" s="292"/>
      <c r="AP118" s="292"/>
      <c r="AQ118" s="292"/>
      <c r="AR118" s="292"/>
      <c r="AS118" s="292"/>
      <c r="AT118" s="292"/>
      <c r="AU118" s="292"/>
      <c r="AV118" s="292"/>
      <c r="AW118" s="292"/>
      <c r="AX118" s="293"/>
    </row>
    <row r="119" spans="1:64" ht="45.7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383</v>
      </c>
      <c r="AE119" s="599"/>
      <c r="AF119" s="599"/>
      <c r="AG119" s="522" t="s">
        <v>428</v>
      </c>
      <c r="AH119" s="295"/>
      <c r="AI119" s="295"/>
      <c r="AJ119" s="295"/>
      <c r="AK119" s="295"/>
      <c r="AL119" s="295"/>
      <c r="AM119" s="295"/>
      <c r="AN119" s="295"/>
      <c r="AO119" s="295"/>
      <c r="AP119" s="295"/>
      <c r="AQ119" s="295"/>
      <c r="AR119" s="295"/>
      <c r="AS119" s="295"/>
      <c r="AT119" s="295"/>
      <c r="AU119" s="295"/>
      <c r="AV119" s="295"/>
      <c r="AW119" s="295"/>
      <c r="AX119" s="296"/>
    </row>
    <row r="120" spans="1:64" ht="36.75"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383</v>
      </c>
      <c r="AE120" s="433"/>
      <c r="AF120" s="433"/>
      <c r="AG120" s="522" t="s">
        <v>408</v>
      </c>
      <c r="AH120" s="295"/>
      <c r="AI120" s="295"/>
      <c r="AJ120" s="295"/>
      <c r="AK120" s="295"/>
      <c r="AL120" s="295"/>
      <c r="AM120" s="295"/>
      <c r="AN120" s="295"/>
      <c r="AO120" s="295"/>
      <c r="AP120" s="295"/>
      <c r="AQ120" s="295"/>
      <c r="AR120" s="295"/>
      <c r="AS120" s="295"/>
      <c r="AT120" s="295"/>
      <c r="AU120" s="295"/>
      <c r="AV120" s="295"/>
      <c r="AW120" s="295"/>
      <c r="AX120" s="296"/>
    </row>
    <row r="121" spans="1:64" ht="36.75"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383</v>
      </c>
      <c r="AE121" s="433"/>
      <c r="AF121" s="433"/>
      <c r="AG121" s="590" t="s">
        <v>409</v>
      </c>
      <c r="AH121" s="188"/>
      <c r="AI121" s="188"/>
      <c r="AJ121" s="188"/>
      <c r="AK121" s="188"/>
      <c r="AL121" s="188"/>
      <c r="AM121" s="188"/>
      <c r="AN121" s="188"/>
      <c r="AO121" s="188"/>
      <c r="AP121" s="188"/>
      <c r="AQ121" s="188"/>
      <c r="AR121" s="188"/>
      <c r="AS121" s="188"/>
      <c r="AT121" s="188"/>
      <c r="AU121" s="188"/>
      <c r="AV121" s="188"/>
      <c r="AW121" s="188"/>
      <c r="AX121" s="572"/>
    </row>
    <row r="122" spans="1:64" ht="33.6" customHeight="1" x14ac:dyDescent="0.15">
      <c r="A122" s="615" t="s">
        <v>80</v>
      </c>
      <c r="B122" s="616"/>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392</v>
      </c>
      <c r="AE122" s="429"/>
      <c r="AF122" s="429"/>
      <c r="AG122" s="567" t="s">
        <v>427</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69"/>
      <c r="AH123" s="267"/>
      <c r="AI123" s="267"/>
      <c r="AJ123" s="267"/>
      <c r="AK123" s="267"/>
      <c r="AL123" s="267"/>
      <c r="AM123" s="267"/>
      <c r="AN123" s="267"/>
      <c r="AO123" s="267"/>
      <c r="AP123" s="267"/>
      <c r="AQ123" s="267"/>
      <c r="AR123" s="267"/>
      <c r="AS123" s="267"/>
      <c r="AT123" s="267"/>
      <c r="AU123" s="267"/>
      <c r="AV123" s="267"/>
      <c r="AW123" s="267"/>
      <c r="AX123" s="570"/>
    </row>
    <row r="124" spans="1:64" ht="20.25" customHeight="1" x14ac:dyDescent="0.15">
      <c r="A124" s="617"/>
      <c r="B124" s="618"/>
      <c r="C124" s="631" t="s">
        <v>388</v>
      </c>
      <c r="D124" s="632"/>
      <c r="E124" s="632"/>
      <c r="F124" s="632"/>
      <c r="G124" s="632"/>
      <c r="H124" s="632"/>
      <c r="I124" s="632"/>
      <c r="J124" s="632"/>
      <c r="K124" s="632"/>
      <c r="L124" s="632"/>
      <c r="M124" s="632"/>
      <c r="N124" s="632"/>
      <c r="O124" s="633"/>
      <c r="P124" s="640" t="s">
        <v>389</v>
      </c>
      <c r="Q124" s="640"/>
      <c r="R124" s="640"/>
      <c r="S124" s="641"/>
      <c r="T124" s="623" t="s">
        <v>389</v>
      </c>
      <c r="U124" s="295"/>
      <c r="V124" s="295"/>
      <c r="W124" s="295"/>
      <c r="X124" s="295"/>
      <c r="Y124" s="295"/>
      <c r="Z124" s="295"/>
      <c r="AA124" s="295"/>
      <c r="AB124" s="295"/>
      <c r="AC124" s="295"/>
      <c r="AD124" s="295"/>
      <c r="AE124" s="295"/>
      <c r="AF124" s="624"/>
      <c r="AG124" s="569"/>
      <c r="AH124" s="267"/>
      <c r="AI124" s="267"/>
      <c r="AJ124" s="267"/>
      <c r="AK124" s="267"/>
      <c r="AL124" s="267"/>
      <c r="AM124" s="267"/>
      <c r="AN124" s="267"/>
      <c r="AO124" s="267"/>
      <c r="AP124" s="267"/>
      <c r="AQ124" s="267"/>
      <c r="AR124" s="267"/>
      <c r="AS124" s="267"/>
      <c r="AT124" s="267"/>
      <c r="AU124" s="267"/>
      <c r="AV124" s="267"/>
      <c r="AW124" s="267"/>
      <c r="AX124" s="570"/>
    </row>
    <row r="125" spans="1:64" ht="19.5" customHeight="1" x14ac:dyDescent="0.15">
      <c r="A125" s="619"/>
      <c r="B125" s="620"/>
      <c r="C125" s="634" t="s">
        <v>388</v>
      </c>
      <c r="D125" s="635"/>
      <c r="E125" s="635"/>
      <c r="F125" s="635"/>
      <c r="G125" s="635"/>
      <c r="H125" s="635"/>
      <c r="I125" s="635"/>
      <c r="J125" s="635"/>
      <c r="K125" s="635"/>
      <c r="L125" s="635"/>
      <c r="M125" s="635"/>
      <c r="N125" s="635"/>
      <c r="O125" s="636"/>
      <c r="P125" s="642" t="s">
        <v>389</v>
      </c>
      <c r="Q125" s="642"/>
      <c r="R125" s="642"/>
      <c r="S125" s="643"/>
      <c r="T125" s="425" t="s">
        <v>388</v>
      </c>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72"/>
    </row>
    <row r="126" spans="1:64" ht="53.25" customHeight="1" x14ac:dyDescent="0.15">
      <c r="A126" s="540" t="s">
        <v>58</v>
      </c>
      <c r="B126" s="541"/>
      <c r="C126" s="382" t="s">
        <v>64</v>
      </c>
      <c r="D126" s="563"/>
      <c r="E126" s="563"/>
      <c r="F126" s="564"/>
      <c r="G126" s="534" t="s">
        <v>426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48" customHeight="1" thickBot="1" x14ac:dyDescent="0.2">
      <c r="A127" s="542"/>
      <c r="B127" s="543"/>
      <c r="C127" s="351" t="s">
        <v>68</v>
      </c>
      <c r="D127" s="352"/>
      <c r="E127" s="352"/>
      <c r="F127" s="353"/>
      <c r="G127" s="354" t="s">
        <v>393</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0.25"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83.25" customHeight="1" thickBot="1" x14ac:dyDescent="0.2">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4.5" customHeight="1" thickBot="1" x14ac:dyDescent="0.2">
      <c r="A133" s="422"/>
      <c r="B133" s="423"/>
      <c r="C133" s="423"/>
      <c r="D133" s="423"/>
      <c r="E133" s="424"/>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84"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v>208</v>
      </c>
      <c r="H137" s="410"/>
      <c r="I137" s="410"/>
      <c r="J137" s="410"/>
      <c r="K137" s="410"/>
      <c r="L137" s="410"/>
      <c r="M137" s="410"/>
      <c r="N137" s="410"/>
      <c r="O137" s="410"/>
      <c r="P137" s="411"/>
      <c r="Q137" s="396" t="s">
        <v>225</v>
      </c>
      <c r="R137" s="396"/>
      <c r="S137" s="396"/>
      <c r="T137" s="396"/>
      <c r="U137" s="396"/>
      <c r="V137" s="396"/>
      <c r="W137" s="409">
        <v>209</v>
      </c>
      <c r="X137" s="410"/>
      <c r="Y137" s="410"/>
      <c r="Z137" s="410"/>
      <c r="AA137" s="410"/>
      <c r="AB137" s="410"/>
      <c r="AC137" s="410"/>
      <c r="AD137" s="410"/>
      <c r="AE137" s="410"/>
      <c r="AF137" s="411"/>
      <c r="AG137" s="396" t="s">
        <v>226</v>
      </c>
      <c r="AH137" s="396"/>
      <c r="AI137" s="396"/>
      <c r="AJ137" s="396"/>
      <c r="AK137" s="396"/>
      <c r="AL137" s="396"/>
      <c r="AM137" s="392">
        <v>218</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261</v>
      </c>
      <c r="H138" s="413"/>
      <c r="I138" s="413"/>
      <c r="J138" s="413"/>
      <c r="K138" s="413"/>
      <c r="L138" s="413"/>
      <c r="M138" s="413"/>
      <c r="N138" s="413"/>
      <c r="O138" s="413"/>
      <c r="P138" s="414"/>
      <c r="Q138" s="398" t="s">
        <v>228</v>
      </c>
      <c r="R138" s="398"/>
      <c r="S138" s="398"/>
      <c r="T138" s="398"/>
      <c r="U138" s="398"/>
      <c r="V138" s="398"/>
      <c r="W138" s="412">
        <v>259</v>
      </c>
      <c r="X138" s="413"/>
      <c r="Y138" s="413"/>
      <c r="Z138" s="413"/>
      <c r="AA138" s="413"/>
      <c r="AB138" s="413"/>
      <c r="AC138" s="413"/>
      <c r="AD138" s="413"/>
      <c r="AE138" s="413"/>
      <c r="AF138" s="414"/>
      <c r="AG138" s="565"/>
      <c r="AH138" s="566"/>
      <c r="AI138" s="566"/>
      <c r="AJ138" s="566"/>
      <c r="AK138" s="566"/>
      <c r="AL138" s="566"/>
      <c r="AM138" s="603"/>
      <c r="AN138" s="604"/>
      <c r="AO138" s="604"/>
      <c r="AP138" s="604"/>
      <c r="AQ138" s="604"/>
      <c r="AR138" s="604"/>
      <c r="AS138" s="604"/>
      <c r="AT138" s="604"/>
      <c r="AU138" s="604"/>
      <c r="AV138" s="605"/>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91" t="s">
        <v>396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v>14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91" t="s">
        <v>397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v>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 customHeight="1" x14ac:dyDescent="0.15">
      <c r="A236" s="103">
        <v>1</v>
      </c>
      <c r="B236" s="103">
        <v>1</v>
      </c>
      <c r="C236" s="108" t="s">
        <v>420</v>
      </c>
      <c r="D236" s="104"/>
      <c r="E236" s="104"/>
      <c r="F236" s="104"/>
      <c r="G236" s="104"/>
      <c r="H236" s="104"/>
      <c r="I236" s="104"/>
      <c r="J236" s="104"/>
      <c r="K236" s="104"/>
      <c r="L236" s="104"/>
      <c r="M236" s="108" t="s">
        <v>399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14</v>
      </c>
      <c r="AL236" s="106"/>
      <c r="AM236" s="106"/>
      <c r="AN236" s="106"/>
      <c r="AO236" s="106"/>
      <c r="AP236" s="107"/>
      <c r="AQ236" s="108">
        <v>1</v>
      </c>
      <c r="AR236" s="104"/>
      <c r="AS236" s="104"/>
      <c r="AT236" s="104"/>
      <c r="AU236" s="105">
        <v>98</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3" customHeight="1" x14ac:dyDescent="0.15">
      <c r="A269" s="103">
        <v>1</v>
      </c>
      <c r="B269" s="103">
        <v>1</v>
      </c>
      <c r="C269" s="108" t="s">
        <v>400</v>
      </c>
      <c r="D269" s="104"/>
      <c r="E269" s="104"/>
      <c r="F269" s="104"/>
      <c r="G269" s="104"/>
      <c r="H269" s="104"/>
      <c r="I269" s="104"/>
      <c r="J269" s="104"/>
      <c r="K269" s="104"/>
      <c r="L269" s="104"/>
      <c r="M269" s="108" t="s">
        <v>398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v>
      </c>
      <c r="AL269" s="106"/>
      <c r="AM269" s="106"/>
      <c r="AN269" s="106"/>
      <c r="AO269" s="106"/>
      <c r="AP269" s="107"/>
      <c r="AQ269" s="108">
        <v>2</v>
      </c>
      <c r="AR269" s="104"/>
      <c r="AS269" s="104"/>
      <c r="AT269" s="104"/>
      <c r="AU269" s="105">
        <v>100</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U269:AX269">
    <cfRule type="expression" dxfId="127" priority="141">
      <formula>IF(AND(AU269&gt;=0, RIGHT(TEXT(AU269,"0.#"),1)&lt;&gt;"."),TRUE,FALSE)</formula>
    </cfRule>
    <cfRule type="expression" dxfId="126" priority="142">
      <formula>IF(AND(AU269&gt;=0, RIGHT(TEXT(AU269,"0.#"),1)="."),TRUE,FALSE)</formula>
    </cfRule>
    <cfRule type="expression" dxfId="125" priority="143">
      <formula>IF(AND(AU269&lt;0, RIGHT(TEXT(AU269,"0.#"),1)&lt;&gt;"."),TRUE,FALSE)</formula>
    </cfRule>
    <cfRule type="expression" dxfId="124" priority="144">
      <formula>IF(AND(AU269&lt;0, RIGHT(TEXT(AU269,"0.#"),1)="."),TRUE,FALSE)</formula>
    </cfRule>
  </conditionalFormatting>
  <conditionalFormatting sqref="AK270:AK298">
    <cfRule type="expression" dxfId="123" priority="139">
      <formula>IF(RIGHT(TEXT(AK270,"0.#"),1)=".",FALSE,TRUE)</formula>
    </cfRule>
    <cfRule type="expression" dxfId="122" priority="140">
      <formula>IF(RIGHT(TEXT(AK270,"0.#"),1)=".",TRUE,FALSE)</formula>
    </cfRule>
  </conditionalFormatting>
  <conditionalFormatting sqref="AU270:AX298">
    <cfRule type="expression" dxfId="121" priority="135">
      <formula>IF(AND(AU270&gt;=0, RIGHT(TEXT(AU270,"0.#"),1)&lt;&gt;"."),TRUE,FALSE)</formula>
    </cfRule>
    <cfRule type="expression" dxfId="120" priority="136">
      <formula>IF(AND(AU270&gt;=0, RIGHT(TEXT(AU270,"0.#"),1)="."),TRUE,FALSE)</formula>
    </cfRule>
    <cfRule type="expression" dxfId="119" priority="137">
      <formula>IF(AND(AU270&lt;0, RIGHT(TEXT(AU270,"0.#"),1)&lt;&gt;"."),TRUE,FALSE)</formula>
    </cfRule>
    <cfRule type="expression" dxfId="118" priority="138">
      <formula>IF(AND(AU270&lt;0, RIGHT(TEXT(AU270,"0.#"),1)="."),TRUE,FALSE)</formula>
    </cfRule>
  </conditionalFormatting>
  <conditionalFormatting sqref="AK302">
    <cfRule type="expression" dxfId="117" priority="133">
      <formula>IF(RIGHT(TEXT(AK302,"0.#"),1)=".",FALSE,TRUE)</formula>
    </cfRule>
    <cfRule type="expression" dxfId="116" priority="134">
      <formula>IF(RIGHT(TEXT(AK302,"0.#"),1)=".",TRUE,FALSE)</formula>
    </cfRule>
  </conditionalFormatting>
  <conditionalFormatting sqref="AU302:AX302">
    <cfRule type="expression" dxfId="115" priority="129">
      <formula>IF(AND(AU302&gt;=0, RIGHT(TEXT(AU302,"0.#"),1)&lt;&gt;"."),TRUE,FALSE)</formula>
    </cfRule>
    <cfRule type="expression" dxfId="114" priority="130">
      <formula>IF(AND(AU302&gt;=0, RIGHT(TEXT(AU302,"0.#"),1)="."),TRUE,FALSE)</formula>
    </cfRule>
    <cfRule type="expression" dxfId="113" priority="131">
      <formula>IF(AND(AU302&lt;0, RIGHT(TEXT(AU302,"0.#"),1)&lt;&gt;"."),TRUE,FALSE)</formula>
    </cfRule>
    <cfRule type="expression" dxfId="112" priority="132">
      <formula>IF(AND(AU302&lt;0, RIGHT(TEXT(AU302,"0.#"),1)="."),TRUE,FALSE)</formula>
    </cfRule>
  </conditionalFormatting>
  <conditionalFormatting sqref="AK303:AK331">
    <cfRule type="expression" dxfId="111" priority="127">
      <formula>IF(RIGHT(TEXT(AK303,"0.#"),1)=".",FALSE,TRUE)</formula>
    </cfRule>
    <cfRule type="expression" dxfId="110" priority="128">
      <formula>IF(RIGHT(TEXT(AK303,"0.#"),1)=".",TRUE,FALSE)</formula>
    </cfRule>
  </conditionalFormatting>
  <conditionalFormatting sqref="AU303:AX331">
    <cfRule type="expression" dxfId="109" priority="123">
      <formula>IF(AND(AU303&gt;=0, RIGHT(TEXT(AU303,"0.#"),1)&lt;&gt;"."),TRUE,FALSE)</formula>
    </cfRule>
    <cfRule type="expression" dxfId="108" priority="124">
      <formula>IF(AND(AU303&gt;=0, RIGHT(TEXT(AU303,"0.#"),1)="."),TRUE,FALSE)</formula>
    </cfRule>
    <cfRule type="expression" dxfId="107" priority="125">
      <formula>IF(AND(AU303&lt;0, RIGHT(TEXT(AU303,"0.#"),1)&lt;&gt;"."),TRUE,FALSE)</formula>
    </cfRule>
    <cfRule type="expression" dxfId="106" priority="126">
      <formula>IF(AND(AU303&lt;0, RIGHT(TEXT(AU303,"0.#"),1)="."),TRUE,FALSE)</formula>
    </cfRule>
  </conditionalFormatting>
  <conditionalFormatting sqref="AK335">
    <cfRule type="expression" dxfId="105" priority="121">
      <formula>IF(RIGHT(TEXT(AK335,"0.#"),1)=".",FALSE,TRUE)</formula>
    </cfRule>
    <cfRule type="expression" dxfId="104" priority="122">
      <formula>IF(RIGHT(TEXT(AK335,"0.#"),1)=".",TRUE,FALSE)</formula>
    </cfRule>
  </conditionalFormatting>
  <conditionalFormatting sqref="AU335:AX335">
    <cfRule type="expression" dxfId="103" priority="117">
      <formula>IF(AND(AU335&gt;=0, RIGHT(TEXT(AU335,"0.#"),1)&lt;&gt;"."),TRUE,FALSE)</formula>
    </cfRule>
    <cfRule type="expression" dxfId="102" priority="118">
      <formula>IF(AND(AU335&gt;=0, RIGHT(TEXT(AU335,"0.#"),1)="."),TRUE,FALSE)</formula>
    </cfRule>
    <cfRule type="expression" dxfId="101" priority="119">
      <formula>IF(AND(AU335&lt;0, RIGHT(TEXT(AU335,"0.#"),1)&lt;&gt;"."),TRUE,FALSE)</formula>
    </cfRule>
    <cfRule type="expression" dxfId="100" priority="120">
      <formula>IF(AND(AU335&lt;0, RIGHT(TEXT(AU335,"0.#"),1)="."),TRUE,FALSE)</formula>
    </cfRule>
  </conditionalFormatting>
  <conditionalFormatting sqref="AK336:AK364">
    <cfRule type="expression" dxfId="99" priority="115">
      <formula>IF(RIGHT(TEXT(AK336,"0.#"),1)=".",FALSE,TRUE)</formula>
    </cfRule>
    <cfRule type="expression" dxfId="98" priority="116">
      <formula>IF(RIGHT(TEXT(AK336,"0.#"),1)=".",TRUE,FALSE)</formula>
    </cfRule>
  </conditionalFormatting>
  <conditionalFormatting sqref="AU336:AX364">
    <cfRule type="expression" dxfId="97" priority="111">
      <formula>IF(AND(AU336&gt;=0, RIGHT(TEXT(AU336,"0.#"),1)&lt;&gt;"."),TRUE,FALSE)</formula>
    </cfRule>
    <cfRule type="expression" dxfId="96" priority="112">
      <formula>IF(AND(AU336&gt;=0, RIGHT(TEXT(AU336,"0.#"),1)="."),TRUE,FALSE)</formula>
    </cfRule>
    <cfRule type="expression" dxfId="95" priority="113">
      <formula>IF(AND(AU336&lt;0, RIGHT(TEXT(AU336,"0.#"),1)&lt;&gt;"."),TRUE,FALSE)</formula>
    </cfRule>
    <cfRule type="expression" dxfId="94" priority="114">
      <formula>IF(AND(AU336&lt;0, RIGHT(TEXT(AU336,"0.#"),1)="."),TRUE,FALSE)</formula>
    </cfRule>
  </conditionalFormatting>
  <conditionalFormatting sqref="AK368">
    <cfRule type="expression" dxfId="93" priority="109">
      <formula>IF(RIGHT(TEXT(AK368,"0.#"),1)=".",FALSE,TRUE)</formula>
    </cfRule>
    <cfRule type="expression" dxfId="92" priority="110">
      <formula>IF(RIGHT(TEXT(AK368,"0.#"),1)=".",TRUE,FALSE)</formula>
    </cfRule>
  </conditionalFormatting>
  <conditionalFormatting sqref="AU368:AX368">
    <cfRule type="expression" dxfId="91" priority="105">
      <formula>IF(AND(AU368&gt;=0, RIGHT(TEXT(AU368,"0.#"),1)&lt;&gt;"."),TRUE,FALSE)</formula>
    </cfRule>
    <cfRule type="expression" dxfId="90" priority="106">
      <formula>IF(AND(AU368&gt;=0, RIGHT(TEXT(AU368,"0.#"),1)="."),TRUE,FALSE)</formula>
    </cfRule>
    <cfRule type="expression" dxfId="89" priority="107">
      <formula>IF(AND(AU368&lt;0, RIGHT(TEXT(AU368,"0.#"),1)&lt;&gt;"."),TRUE,FALSE)</formula>
    </cfRule>
    <cfRule type="expression" dxfId="88" priority="108">
      <formula>IF(AND(AU368&lt;0, RIGHT(TEXT(AU368,"0.#"),1)="."),TRUE,FALSE)</formula>
    </cfRule>
  </conditionalFormatting>
  <conditionalFormatting sqref="AK369:AK397">
    <cfRule type="expression" dxfId="87" priority="103">
      <formula>IF(RIGHT(TEXT(AK369,"0.#"),1)=".",FALSE,TRUE)</formula>
    </cfRule>
    <cfRule type="expression" dxfId="86" priority="104">
      <formula>IF(RIGHT(TEXT(AK369,"0.#"),1)=".",TRUE,FALSE)</formula>
    </cfRule>
  </conditionalFormatting>
  <conditionalFormatting sqref="AU369:AX397">
    <cfRule type="expression" dxfId="85" priority="99">
      <formula>IF(AND(AU369&gt;=0, RIGHT(TEXT(AU369,"0.#"),1)&lt;&gt;"."),TRUE,FALSE)</formula>
    </cfRule>
    <cfRule type="expression" dxfId="84" priority="100">
      <formula>IF(AND(AU369&gt;=0, RIGHT(TEXT(AU369,"0.#"),1)="."),TRUE,FALSE)</formula>
    </cfRule>
    <cfRule type="expression" dxfId="83" priority="101">
      <formula>IF(AND(AU369&lt;0, RIGHT(TEXT(AU369,"0.#"),1)&lt;&gt;"."),TRUE,FALSE)</formula>
    </cfRule>
    <cfRule type="expression" dxfId="82" priority="102">
      <formula>IF(AND(AU369&lt;0, RIGHT(TEXT(AU369,"0.#"),1)="."),TRUE,FALSE)</formula>
    </cfRule>
  </conditionalFormatting>
  <conditionalFormatting sqref="AK401">
    <cfRule type="expression" dxfId="81" priority="97">
      <formula>IF(RIGHT(TEXT(AK401,"0.#"),1)=".",FALSE,TRUE)</formula>
    </cfRule>
    <cfRule type="expression" dxfId="80" priority="98">
      <formula>IF(RIGHT(TEXT(AK401,"0.#"),1)=".",TRUE,FALSE)</formula>
    </cfRule>
  </conditionalFormatting>
  <conditionalFormatting sqref="AU401:AX401">
    <cfRule type="expression" dxfId="79" priority="93">
      <formula>IF(AND(AU401&gt;=0, RIGHT(TEXT(AU401,"0.#"),1)&lt;&gt;"."),TRUE,FALSE)</formula>
    </cfRule>
    <cfRule type="expression" dxfId="78" priority="94">
      <formula>IF(AND(AU401&gt;=0, RIGHT(TEXT(AU401,"0.#"),1)="."),TRUE,FALSE)</formula>
    </cfRule>
    <cfRule type="expression" dxfId="77" priority="95">
      <formula>IF(AND(AU401&lt;0, RIGHT(TEXT(AU401,"0.#"),1)&lt;&gt;"."),TRUE,FALSE)</formula>
    </cfRule>
    <cfRule type="expression" dxfId="76" priority="96">
      <formula>IF(AND(AU401&lt;0, RIGHT(TEXT(AU401,"0.#"),1)="."),TRUE,FALSE)</formula>
    </cfRule>
  </conditionalFormatting>
  <conditionalFormatting sqref="AK402:AK430">
    <cfRule type="expression" dxfId="75" priority="91">
      <formula>IF(RIGHT(TEXT(AK402,"0.#"),1)=".",FALSE,TRUE)</formula>
    </cfRule>
    <cfRule type="expression" dxfId="74" priority="92">
      <formula>IF(RIGHT(TEXT(AK402,"0.#"),1)=".",TRUE,FALSE)</formula>
    </cfRule>
  </conditionalFormatting>
  <conditionalFormatting sqref="AU402:AX430">
    <cfRule type="expression" dxfId="73" priority="87">
      <formula>IF(AND(AU402&gt;=0, RIGHT(TEXT(AU402,"0.#"),1)&lt;&gt;"."),TRUE,FALSE)</formula>
    </cfRule>
    <cfRule type="expression" dxfId="72" priority="88">
      <formula>IF(AND(AU402&gt;=0, RIGHT(TEXT(AU402,"0.#"),1)="."),TRUE,FALSE)</formula>
    </cfRule>
    <cfRule type="expression" dxfId="71" priority="89">
      <formula>IF(AND(AU402&lt;0, RIGHT(TEXT(AU402,"0.#"),1)&lt;&gt;"."),TRUE,FALSE)</formula>
    </cfRule>
    <cfRule type="expression" dxfId="70" priority="90">
      <formula>IF(AND(AU402&lt;0, RIGHT(TEXT(AU402,"0.#"),1)="."),TRUE,FALSE)</formula>
    </cfRule>
  </conditionalFormatting>
  <conditionalFormatting sqref="AK434">
    <cfRule type="expression" dxfId="69" priority="85">
      <formula>IF(RIGHT(TEXT(AK434,"0.#"),1)=".",FALSE,TRUE)</formula>
    </cfRule>
    <cfRule type="expression" dxfId="68" priority="86">
      <formula>IF(RIGHT(TEXT(AK434,"0.#"),1)=".",TRUE,FALSE)</formula>
    </cfRule>
  </conditionalFormatting>
  <conditionalFormatting sqref="AU434:AX434">
    <cfRule type="expression" dxfId="67" priority="81">
      <formula>IF(AND(AU434&gt;=0, RIGHT(TEXT(AU434,"0.#"),1)&lt;&gt;"."),TRUE,FALSE)</formula>
    </cfRule>
    <cfRule type="expression" dxfId="66" priority="82">
      <formula>IF(AND(AU434&gt;=0, RIGHT(TEXT(AU434,"0.#"),1)="."),TRUE,FALSE)</formula>
    </cfRule>
    <cfRule type="expression" dxfId="65" priority="83">
      <formula>IF(AND(AU434&lt;0, RIGHT(TEXT(AU434,"0.#"),1)&lt;&gt;"."),TRUE,FALSE)</formula>
    </cfRule>
    <cfRule type="expression" dxfId="64" priority="84">
      <formula>IF(AND(AU434&lt;0, RIGHT(TEXT(AU434,"0.#"),1)="."),TRUE,FALSE)</formula>
    </cfRule>
  </conditionalFormatting>
  <conditionalFormatting sqref="AK435:AK463">
    <cfRule type="expression" dxfId="63" priority="79">
      <formula>IF(RIGHT(TEXT(AK435,"0.#"),1)=".",FALSE,TRUE)</formula>
    </cfRule>
    <cfRule type="expression" dxfId="62" priority="80">
      <formula>IF(RIGHT(TEXT(AK435,"0.#"),1)=".",TRUE,FALSE)</formula>
    </cfRule>
  </conditionalFormatting>
  <conditionalFormatting sqref="AU435:AX463">
    <cfRule type="expression" dxfId="61" priority="75">
      <formula>IF(AND(AU435&gt;=0, RIGHT(TEXT(AU435,"0.#"),1)&lt;&gt;"."),TRUE,FALSE)</formula>
    </cfRule>
    <cfRule type="expression" dxfId="60" priority="76">
      <formula>IF(AND(AU435&gt;=0, RIGHT(TEXT(AU435,"0.#"),1)="."),TRUE,FALSE)</formula>
    </cfRule>
    <cfRule type="expression" dxfId="59" priority="77">
      <formula>IF(AND(AU435&lt;0, RIGHT(TEXT(AU435,"0.#"),1)&lt;&gt;"."),TRUE,FALSE)</formula>
    </cfRule>
    <cfRule type="expression" dxfId="58" priority="78">
      <formula>IF(AND(AU435&lt;0, RIGHT(TEXT(AU435,"0.#"),1)="."),TRUE,FALSE)</formula>
    </cfRule>
  </conditionalFormatting>
  <conditionalFormatting sqref="AK467">
    <cfRule type="expression" dxfId="57" priority="73">
      <formula>IF(RIGHT(TEXT(AK467,"0.#"),1)=".",FALSE,TRUE)</formula>
    </cfRule>
    <cfRule type="expression" dxfId="56" priority="74">
      <formula>IF(RIGHT(TEXT(AK467,"0.#"),1)=".",TRUE,FALSE)</formula>
    </cfRule>
  </conditionalFormatting>
  <conditionalFormatting sqref="AU467:AX467">
    <cfRule type="expression" dxfId="55" priority="69">
      <formula>IF(AND(AU467&gt;=0, RIGHT(TEXT(AU467,"0.#"),1)&lt;&gt;"."),TRUE,FALSE)</formula>
    </cfRule>
    <cfRule type="expression" dxfId="54" priority="70">
      <formula>IF(AND(AU467&gt;=0, RIGHT(TEXT(AU467,"0.#"),1)="."),TRUE,FALSE)</formula>
    </cfRule>
    <cfRule type="expression" dxfId="53" priority="71">
      <formula>IF(AND(AU467&lt;0, RIGHT(TEXT(AU467,"0.#"),1)&lt;&gt;"."),TRUE,FALSE)</formula>
    </cfRule>
    <cfRule type="expression" dxfId="52" priority="72">
      <formula>IF(AND(AU467&lt;0, RIGHT(TEXT(AU467,"0.#"),1)="."),TRUE,FALSE)</formula>
    </cfRule>
  </conditionalFormatting>
  <conditionalFormatting sqref="AK468:AK496">
    <cfRule type="expression" dxfId="51" priority="67">
      <formula>IF(RIGHT(TEXT(AK468,"0.#"),1)=".",FALSE,TRUE)</formula>
    </cfRule>
    <cfRule type="expression" dxfId="50" priority="68">
      <formula>IF(RIGHT(TEXT(AK468,"0.#"),1)=".",TRUE,FALSE)</formula>
    </cfRule>
  </conditionalFormatting>
  <conditionalFormatting sqref="AU468:AX496">
    <cfRule type="expression" dxfId="49" priority="63">
      <formula>IF(AND(AU468&gt;=0, RIGHT(TEXT(AU468,"0.#"),1)&lt;&gt;"."),TRUE,FALSE)</formula>
    </cfRule>
    <cfRule type="expression" dxfId="48" priority="64">
      <formula>IF(AND(AU468&gt;=0, RIGHT(TEXT(AU468,"0.#"),1)="."),TRUE,FALSE)</formula>
    </cfRule>
    <cfRule type="expression" dxfId="47" priority="65">
      <formula>IF(AND(AU468&lt;0, RIGHT(TEXT(AU468,"0.#"),1)&lt;&gt;"."),TRUE,FALSE)</formula>
    </cfRule>
    <cfRule type="expression" dxfId="46" priority="66">
      <formula>IF(AND(AU468&lt;0, RIGHT(TEXT(AU468,"0.#"),1)="."),TRUE,FALSE)</formula>
    </cfRule>
  </conditionalFormatting>
  <conditionalFormatting sqref="AE24:AX24 AJ23:AS23">
    <cfRule type="expression" dxfId="45" priority="61">
      <formula>IF(RIGHT(TEXT(AE23,"0.#"),1)=".",FALSE,TRUE)</formula>
    </cfRule>
    <cfRule type="expression" dxfId="44" priority="62">
      <formula>IF(RIGHT(TEXT(AE23,"0.#"),1)=".",TRUE,FALSE)</formula>
    </cfRule>
  </conditionalFormatting>
  <conditionalFormatting sqref="AE25:AI25">
    <cfRule type="expression" dxfId="43" priority="53">
      <formula>IF(AND(AE25&gt;=0, RIGHT(TEXT(AE25,"0.#"),1)&lt;&gt;"."),TRUE,FALSE)</formula>
    </cfRule>
    <cfRule type="expression" dxfId="42" priority="54">
      <formula>IF(AND(AE25&gt;=0, RIGHT(TEXT(AE25,"0.#"),1)="."),TRUE,FALSE)</formula>
    </cfRule>
    <cfRule type="expression" dxfId="41" priority="55">
      <formula>IF(AND(AE25&lt;0, RIGHT(TEXT(AE25,"0.#"),1)&lt;&gt;"."),TRUE,FALSE)</formula>
    </cfRule>
    <cfRule type="expression" dxfId="40" priority="56">
      <formula>IF(AND(AE25&lt;0, RIGHT(TEXT(AE25,"0.#"),1)="."),TRUE,FALSE)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篤史</cp:lastModifiedBy>
  <cp:lastPrinted>2015-06-11T07:40:10Z</cp:lastPrinted>
  <dcterms:created xsi:type="dcterms:W3CDTF">2012-03-13T00:50:25Z</dcterms:created>
  <dcterms:modified xsi:type="dcterms:W3CDTF">2015-06-11T07:45:40Z</dcterms:modified>
</cp:coreProperties>
</file>