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95" yWindow="15" windowWidth="1020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Y216" i="3"/>
</calcChain>
</file>

<file path=xl/sharedStrings.xml><?xml version="1.0" encoding="utf-8"?>
<sst xmlns="http://schemas.openxmlformats.org/spreadsheetml/2006/main" count="1337" uniqueCount="543">
  <si>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</si>
  <si>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</si>
  <si>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</si>
  <si>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</si>
  <si>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</si>
  <si>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</si>
  <si>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</si>
  <si>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</si>
  <si>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</si>
  <si>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</si>
  <si>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</si>
  <si>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</si>
  <si>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</si>
  <si>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</si>
  <si>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</si>
  <si>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</si>
  <si>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</si>
  <si>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</si>
  <si>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</si>
  <si>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</si>
  <si>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</si>
  <si>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</si>
  <si>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</si>
  <si>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</si>
  <si>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</si>
  <si>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</si>
  <si>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</si>
  <si>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</si>
  <si>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</si>
  <si>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</si>
  <si>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</si>
  <si>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</si>
  <si>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</si>
  <si>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</si>
  <si>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</si>
  <si>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</si>
  <si>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</si>
  <si>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</si>
  <si>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</si>
  <si>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</si>
  <si>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</si>
  <si>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</si>
  <si>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</si>
  <si>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</si>
  <si>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</si>
  <si>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</si>
  <si>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</si>
  <si>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</si>
  <si>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</si>
  <si>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</si>
  <si>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</si>
  <si>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</si>
  <si>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</si>
  <si>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</si>
  <si>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</si>
  <si>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</si>
  <si>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</si>
  <si>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</si>
  <si>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</si>
  <si>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</si>
  <si>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</si>
  <si>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</si>
  <si>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</si>
  <si>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</si>
  <si>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</si>
  <si>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</si>
  <si>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</si>
  <si>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</si>
  <si>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</si>
  <si>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</si>
  <si>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</si>
  <si>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</si>
  <si>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</si>
  <si>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</si>
  <si>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</si>
  <si>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</si>
  <si>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</si>
  <si>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</si>
  <si>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</si>
  <si>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</si>
  <si>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</si>
  <si>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</si>
  <si>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</si>
  <si>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</si>
  <si>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</si>
  <si>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</si>
  <si>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</si>
  <si>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</si>
  <si>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</si>
  <si>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</si>
  <si>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</si>
  <si>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</si>
  <si>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</si>
  <si>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</si>
  <si>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</si>
  <si>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</si>
  <si>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</si>
  <si>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</si>
  <si>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</si>
  <si>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</si>
  <si>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</si>
  <si>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</si>
  <si>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</si>
  <si>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</si>
  <si>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</si>
  <si>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</si>
  <si>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</si>
  <si>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</si>
  <si>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</si>
  <si>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</si>
  <si>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</si>
  <si>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</si>
  <si>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</si>
  <si>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</si>
  <si>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</si>
  <si>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</si>
  <si>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</si>
  <si>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</si>
  <si>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</si>
  <si>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</si>
  <si>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</si>
  <si>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</si>
  <si>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</si>
  <si>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</si>
  <si>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</si>
  <si>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</si>
  <si>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</si>
  <si>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</si>
  <si>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</si>
  <si>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</si>
  <si>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</si>
  <si>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</si>
  <si>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</si>
  <si>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</si>
  <si>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</si>
  <si>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</si>
  <si>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</si>
  <si>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</si>
  <si>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</si>
  <si>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</si>
  <si>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</si>
  <si>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</si>
  <si>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</si>
  <si>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</si>
  <si>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</si>
  <si>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</si>
  <si>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</si>
  <si>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</si>
  <si>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</si>
  <si>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</si>
  <si>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</si>
  <si>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</si>
  <si>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</si>
  <si>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</si>
  <si>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</si>
  <si>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</si>
  <si>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</si>
  <si>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</si>
  <si>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</si>
  <si>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</si>
  <si>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</si>
  <si>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</si>
  <si>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</si>
  <si>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</si>
  <si>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</si>
  <si>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</si>
  <si>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</si>
  <si>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</si>
  <si>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</si>
  <si>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</si>
  <si>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</si>
  <si>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</si>
  <si>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</si>
  <si>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</si>
  <si>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</si>
  <si>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</si>
  <si>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</si>
  <si>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</si>
  <si>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</si>
  <si>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</si>
  <si>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</si>
  <si>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</si>
  <si>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</si>
  <si>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</si>
  <si>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</si>
  <si>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</si>
  <si>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</si>
  <si>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</si>
  <si>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</si>
  <si>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</si>
  <si>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</si>
  <si>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</si>
  <si>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</si>
  <si>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</si>
  <si>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</si>
  <si>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</si>
  <si>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</si>
  <si>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</si>
  <si>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</si>
  <si>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</si>
  <si>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</si>
  <si>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</si>
  <si>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</si>
  <si>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</si>
  <si>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</si>
  <si>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</si>
  <si>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</si>
  <si>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</si>
  <si>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</si>
  <si>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</si>
  <si>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</si>
  <si>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</si>
  <si>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</si>
  <si>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</si>
  <si>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</si>
  <si>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</si>
  <si>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</si>
  <si>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</si>
  <si>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</si>
  <si>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</si>
  <si>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</si>
  <si>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</si>
  <si>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</si>
  <si>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</si>
  <si>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</si>
  <si>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</si>
  <si>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</si>
  <si>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</si>
  <si>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</si>
  <si>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</si>
  <si>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</si>
  <si>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</si>
  <si>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</si>
  <si>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</si>
  <si>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</si>
  <si>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</si>
  <si>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</si>
  <si>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</si>
  <si>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</si>
  <si>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</si>
  <si>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</si>
  <si>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</si>
  <si>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</si>
  <si>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</si>
  <si>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</si>
  <si>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</si>
  <si>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</si>
  <si>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</si>
  <si>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</si>
  <si>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</si>
  <si>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</si>
  <si>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</si>
  <si>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</si>
  <si>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</si>
  <si>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</si>
  <si>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</si>
  <si>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</si>
  <si>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</si>
  <si>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</si>
  <si>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</si>
  <si>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</si>
  <si>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</si>
  <si>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</si>
  <si>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</si>
  <si>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</si>
  <si>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</si>
  <si>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</si>
  <si>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</si>
  <si>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</si>
  <si>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</si>
  <si>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</si>
  <si>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</si>
  <si>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</si>
  <si>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</si>
  <si>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</si>
  <si>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</si>
  <si>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</si>
  <si>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</si>
  <si>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</si>
  <si>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</si>
  <si>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</si>
  <si>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</si>
  <si>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</si>
  <si>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</si>
  <si>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</si>
  <si>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</si>
  <si>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</si>
  <si>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</si>
  <si>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</si>
  <si>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</si>
  <si>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</si>
  <si>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</si>
  <si>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</si>
  <si>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</si>
  <si>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</si>
  <si>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</si>
  <si>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</si>
  <si>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</si>
  <si>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</si>
  <si>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</si>
  <si>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</si>
  <si>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</si>
  <si>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</si>
  <si>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</si>
  <si>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</si>
  <si>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</si>
  <si>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</si>
  <si>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</si>
  <si>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</si>
  <si>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</si>
  <si>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</si>
  <si>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</si>
  <si>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</si>
  <si>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</si>
  <si>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</si>
  <si>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</si>
  <si>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</si>
  <si>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</si>
  <si>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</si>
  <si>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</si>
  <si>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</si>
  <si>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</si>
  <si>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</si>
  <si>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</si>
  <si>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</si>
  <si>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</si>
  <si>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</si>
  <si>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</si>
  <si>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</si>
  <si>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</si>
  <si>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</si>
  <si>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</si>
  <si>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</si>
  <si>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</si>
  <si>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</si>
  <si>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</si>
  <si>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</si>
  <si>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</si>
  <si>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</si>
  <si>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</si>
  <si>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</si>
  <si>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</si>
  <si>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</si>
  <si>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</si>
  <si>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</si>
  <si>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</si>
  <si>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</si>
  <si>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</si>
  <si>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</si>
  <si>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</si>
  <si>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</si>
  <si>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</si>
  <si>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</si>
  <si>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</si>
  <si>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</si>
  <si>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</si>
  <si>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</si>
  <si>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</si>
  <si>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</si>
  <si>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</si>
  <si>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</si>
  <si>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</si>
  <si>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</si>
  <si>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</si>
  <si>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</si>
  <si>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</si>
  <si>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</si>
  <si>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</si>
  <si>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</si>
  <si>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</si>
  <si>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</si>
  <si>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</si>
  <si>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</si>
  <si>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</si>
  <si>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</si>
  <si>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</si>
  <si>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</si>
  <si>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</si>
  <si>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</si>
  <si>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</si>
  <si>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</si>
  <si>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</si>
  <si>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</si>
  <si>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</si>
  <si>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</si>
  <si>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</si>
  <si>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</si>
  <si>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</si>
  <si>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</si>
  <si>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</si>
  <si>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</si>
  <si>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</si>
  <si>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</si>
  <si>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</si>
  <si>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</si>
  <si>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</si>
  <si>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</si>
  <si>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</si>
  <si>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</si>
  <si>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</si>
  <si>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</si>
  <si>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</si>
  <si>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</si>
  <si>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</si>
  <si>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</si>
  <si>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</si>
  <si>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</si>
  <si>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</si>
  <si>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</si>
  <si>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</si>
  <si>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</si>
  <si>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</si>
  <si>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</si>
  <si>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</si>
  <si>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</si>
  <si>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</si>
  <si>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</si>
  <si>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</si>
  <si>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</si>
  <si>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</si>
  <si>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</si>
  <si>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</si>
  <si>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</si>
  <si>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</si>
  <si>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</si>
  <si>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</si>
  <si>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</si>
  <si>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</si>
  <si>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</si>
  <si>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</si>
  <si>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</si>
  <si>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</si>
  <si>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</si>
  <si>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</si>
  <si>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</si>
  <si>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</si>
  <si>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</si>
  <si>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</si>
  <si>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</si>
  <si>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</si>
  <si>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</si>
  <si>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</si>
  <si>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</si>
  <si>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</si>
  <si>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</si>
  <si>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</si>
  <si>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</si>
  <si>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</si>
  <si>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</si>
  <si>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</si>
  <si>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</si>
  <si>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</si>
  <si>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</si>
  <si>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</si>
  <si>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</si>
  <si>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</si>
  <si>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</si>
  <si>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</si>
  <si>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</si>
  <si>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</si>
  <si>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</si>
  <si>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</si>
  <si>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</si>
  <si>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</si>
  <si>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</si>
  <si>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</si>
  <si>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</si>
  <si>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</si>
  <si>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</si>
  <si>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コベネフィット・アプローチ推進事業費</t>
  </si>
  <si>
    <t>水・大気環境局</t>
  </si>
  <si>
    <t>総務課 水・大気環境国際協力推進室</t>
  </si>
  <si>
    <t>3.大気・水・土壌環境等の保全
 3-1 大気環境の保全（酸性雨・黄砂対策を含む）</t>
  </si>
  <si>
    <t>水・大気環境国際協力推進室長　筒井誠二</t>
    <rPh sb="15" eb="17">
      <t>ツツイ</t>
    </rPh>
    <rPh sb="17" eb="19">
      <t>セイジ</t>
    </rPh>
    <phoneticPr fontId="5"/>
  </si>
  <si>
    <t>-</t>
    <phoneticPr fontId="5"/>
  </si>
  <si>
    <t>○</t>
  </si>
  <si>
    <t>-</t>
    <phoneticPr fontId="5"/>
  </si>
  <si>
    <t>アジアの途上国においては、著しい経済成長に伴い、大気汚染や水質汚濁等の環境汚染問題が課題となっている。また、同時に、気候変動の国際交渉においては、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</si>
  <si>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事業実現可能性調査、コベネフィット効果の定量把握に係る共同研究・セミナー/研修等、及び、③コベネフィット分野等の解析モデルの実績を有する国際研究機関の研究活動支援を行う。</t>
  </si>
  <si>
    <t>-</t>
    <phoneticPr fontId="5"/>
  </si>
  <si>
    <t>コベネフィット・アプローチの普及を通じた、アジア諸国における温室効果ガスの排出削減に資する環境汚染対策の実現や低炭素・低公害な社会づくりに取り組む人々のキャパシティ・ビルディング。</t>
  </si>
  <si>
    <t>アジア・コベネフィット・パートナーシップへの参加団体数</t>
    <rPh sb="22" eb="24">
      <t>サンカ</t>
    </rPh>
    <rPh sb="24" eb="26">
      <t>ダンタイ</t>
    </rPh>
    <rPh sb="26" eb="27">
      <t>スウ</t>
    </rPh>
    <phoneticPr fontId="3"/>
  </si>
  <si>
    <t>団体数</t>
    <rPh sb="0" eb="3">
      <t>ダンタイスウ</t>
    </rPh>
    <phoneticPr fontId="5"/>
  </si>
  <si>
    <t>アジアの環境所管官庁・国際機関関係者を対象とした普及・啓発活動の回数、及びコベネフィット効果を有する事業実施のための実現可能性調査・事業のコベネフィット効果を把握するための共同研究の数</t>
    <rPh sb="35" eb="36">
      <t>オヨ</t>
    </rPh>
    <phoneticPr fontId="5"/>
  </si>
  <si>
    <t>ｾﾐﾅｰ/研修</t>
    <rPh sb="5" eb="7">
      <t>ケンシュウ</t>
    </rPh>
    <phoneticPr fontId="5"/>
  </si>
  <si>
    <t>環境保全調査費</t>
  </si>
  <si>
    <t>経済協力開発機構等拠出金</t>
  </si>
  <si>
    <t>‐</t>
  </si>
  <si>
    <t>アジア・コベネフィット・パートナーシップの活動として、コベネフィット・アプローチ推進にかかる取組を包括的にとりまとめたコベネフィット白書を出版し、関係機関へ配布するとともに、ウェブサイトからもダウンロード可能とし、普及に努めた。</t>
    <rPh sb="21" eb="23">
      <t>カツドウ</t>
    </rPh>
    <rPh sb="40" eb="42">
      <t>スイシン</t>
    </rPh>
    <rPh sb="46" eb="48">
      <t>トリクミ</t>
    </rPh>
    <rPh sb="49" eb="52">
      <t>ホウカツテキ</t>
    </rPh>
    <rPh sb="66" eb="68">
      <t>ハクショ</t>
    </rPh>
    <rPh sb="69" eb="71">
      <t>シュッパン</t>
    </rPh>
    <rPh sb="73" eb="75">
      <t>カンケイ</t>
    </rPh>
    <rPh sb="75" eb="77">
      <t>キカン</t>
    </rPh>
    <rPh sb="78" eb="80">
      <t>ハイフ</t>
    </rPh>
    <rPh sb="102" eb="104">
      <t>カノウ</t>
    </rPh>
    <rPh sb="107" eb="109">
      <t>フキュウ</t>
    </rPh>
    <rPh sb="110" eb="111">
      <t>ツト</t>
    </rPh>
    <phoneticPr fontId="5"/>
  </si>
  <si>
    <r>
      <rPr>
        <sz val="11"/>
        <rFont val="ＭＳ Ｐゴシック"/>
        <family val="3"/>
        <charset val="128"/>
      </rPr>
      <t>-</t>
    </r>
    <phoneticPr fontId="5"/>
  </si>
  <si>
    <t>多国間協力については、アジア・コベネフィット・パートナーシップで採択された作業計画を確認し、定期的に協議に参加し、取組の実施状況を把握している。二国間協力については、総合評価方式を取り入れ、効率的な執行に努めている。国際研究機関に対する研究支援は、同機関から報告される事業進捗及び支出の使途等を把握している。</t>
  </si>
  <si>
    <t>引き続き、会議への参加を通じた活動内容の確認等により、適切な執行に努める。</t>
  </si>
  <si>
    <t>036</t>
    <phoneticPr fontId="5"/>
  </si>
  <si>
    <t>037</t>
    <phoneticPr fontId="5"/>
  </si>
  <si>
    <t>088</t>
    <phoneticPr fontId="5"/>
  </si>
  <si>
    <t>084</t>
    <phoneticPr fontId="5"/>
  </si>
  <si>
    <t>A. 国際応用システム分析研究所（IIASA）</t>
    <rPh sb="3" eb="5">
      <t>コクサイ</t>
    </rPh>
    <rPh sb="5" eb="7">
      <t>オウヨウ</t>
    </rPh>
    <rPh sb="11" eb="13">
      <t>ブンセキ</t>
    </rPh>
    <rPh sb="13" eb="16">
      <t>ケンキュウジョ</t>
    </rPh>
    <phoneticPr fontId="3"/>
  </si>
  <si>
    <t>拠出金</t>
    <rPh sb="0" eb="3">
      <t>キョシュツキン</t>
    </rPh>
    <phoneticPr fontId="3"/>
  </si>
  <si>
    <t>B. 公益財団法人地球環境戦略研究機関</t>
  </si>
  <si>
    <t>人件費</t>
    <rPh sb="0" eb="3">
      <t>ジンケンヒ</t>
    </rPh>
    <phoneticPr fontId="3"/>
  </si>
  <si>
    <t>雑役務費</t>
    <rPh sb="0" eb="1">
      <t>ザツ</t>
    </rPh>
    <rPh sb="1" eb="3">
      <t>エキム</t>
    </rPh>
    <rPh sb="3" eb="4">
      <t>ヒ</t>
    </rPh>
    <phoneticPr fontId="3"/>
  </si>
  <si>
    <t>賃金</t>
    <rPh sb="0" eb="2">
      <t>チンギン</t>
    </rPh>
    <phoneticPr fontId="3"/>
  </si>
  <si>
    <t>旅費</t>
    <rPh sb="0" eb="2">
      <t>リョヒ</t>
    </rPh>
    <phoneticPr fontId="3"/>
  </si>
  <si>
    <t>その他</t>
    <rPh sb="2" eb="3">
      <t>タ</t>
    </rPh>
    <phoneticPr fontId="3"/>
  </si>
  <si>
    <t>調査・分析、招聘準備等</t>
    <rPh sb="0" eb="2">
      <t>チョウサ</t>
    </rPh>
    <rPh sb="3" eb="5">
      <t>ブンセキ</t>
    </rPh>
    <rPh sb="6" eb="8">
      <t>ショウヘイ</t>
    </rPh>
    <rPh sb="8" eb="10">
      <t>ジュンビ</t>
    </rPh>
    <rPh sb="10" eb="11">
      <t>トウ</t>
    </rPh>
    <phoneticPr fontId="3"/>
  </si>
  <si>
    <t>派遣事務員経費等</t>
    <rPh sb="0" eb="2">
      <t>ハケン</t>
    </rPh>
    <rPh sb="2" eb="5">
      <t>ジムイン</t>
    </rPh>
    <rPh sb="5" eb="7">
      <t>ケイヒ</t>
    </rPh>
    <rPh sb="7" eb="8">
      <t>トウ</t>
    </rPh>
    <phoneticPr fontId="3"/>
  </si>
  <si>
    <t>支援スタッフ等</t>
    <rPh sb="0" eb="2">
      <t>シエン</t>
    </rPh>
    <rPh sb="6" eb="7">
      <t>トウ</t>
    </rPh>
    <phoneticPr fontId="3"/>
  </si>
  <si>
    <t>ワークショップ・セミナー等</t>
    <rPh sb="12" eb="13">
      <t>トウ</t>
    </rPh>
    <phoneticPr fontId="3"/>
  </si>
  <si>
    <t>印刷製本、一般管理費等</t>
    <rPh sb="0" eb="2">
      <t>インサツ</t>
    </rPh>
    <rPh sb="2" eb="4">
      <t>セイホン</t>
    </rPh>
    <rPh sb="5" eb="7">
      <t>イッパン</t>
    </rPh>
    <rPh sb="7" eb="10">
      <t>カンリヒ</t>
    </rPh>
    <rPh sb="10" eb="11">
      <t>トウ</t>
    </rPh>
    <phoneticPr fontId="3"/>
  </si>
  <si>
    <t>C. 一般社団法人海外環境協力センター</t>
    <rPh sb="3" eb="5">
      <t>イッパン</t>
    </rPh>
    <rPh sb="5" eb="9">
      <t>シャダンホウジン</t>
    </rPh>
    <rPh sb="9" eb="11">
      <t>カイガイ</t>
    </rPh>
    <rPh sb="11" eb="13">
      <t>カンキョウ</t>
    </rPh>
    <rPh sb="13" eb="15">
      <t>キョウリョク</t>
    </rPh>
    <phoneticPr fontId="5"/>
  </si>
  <si>
    <t>計画策定・実行、報告書作成等</t>
    <rPh sb="0" eb="2">
      <t>ケイカク</t>
    </rPh>
    <rPh sb="2" eb="4">
      <t>サクテイ</t>
    </rPh>
    <rPh sb="5" eb="7">
      <t>ジッコウ</t>
    </rPh>
    <rPh sb="8" eb="11">
      <t>ホウコクショ</t>
    </rPh>
    <rPh sb="11" eb="13">
      <t>サクセイ</t>
    </rPh>
    <rPh sb="13" eb="14">
      <t>トウ</t>
    </rPh>
    <phoneticPr fontId="3"/>
  </si>
  <si>
    <t>調査、招聘等</t>
    <rPh sb="0" eb="2">
      <t>チョウサ</t>
    </rPh>
    <rPh sb="3" eb="5">
      <t>ショウヘイ</t>
    </rPh>
    <rPh sb="5" eb="6">
      <t>トウ</t>
    </rPh>
    <phoneticPr fontId="3"/>
  </si>
  <si>
    <t>通訳、翻訳等</t>
    <rPh sb="0" eb="2">
      <t>ツウヤク</t>
    </rPh>
    <rPh sb="3" eb="5">
      <t>ホンヤク</t>
    </rPh>
    <rPh sb="5" eb="6">
      <t>トウ</t>
    </rPh>
    <phoneticPr fontId="3"/>
  </si>
  <si>
    <t>国際応用システム分析研究所
（IIASA）</t>
    <rPh sb="0" eb="2">
      <t>コクサイ</t>
    </rPh>
    <rPh sb="2" eb="4">
      <t>オウヨウ</t>
    </rPh>
    <rPh sb="8" eb="10">
      <t>ブンセキ</t>
    </rPh>
    <rPh sb="10" eb="13">
      <t>ケンキュウジョ</t>
    </rPh>
    <phoneticPr fontId="3"/>
  </si>
  <si>
    <t>国際応用システム分析研究所に対する拠出金</t>
    <rPh sb="0" eb="2">
      <t>コクサイ</t>
    </rPh>
    <rPh sb="2" eb="4">
      <t>オウヨウ</t>
    </rPh>
    <rPh sb="8" eb="10">
      <t>ブンセキ</t>
    </rPh>
    <rPh sb="10" eb="13">
      <t>ケンキュウジョ</t>
    </rPh>
    <rPh sb="14" eb="15">
      <t>タイ</t>
    </rPh>
    <rPh sb="17" eb="20">
      <t>キョシュツキン</t>
    </rPh>
    <phoneticPr fontId="3"/>
  </si>
  <si>
    <t>-</t>
    <phoneticPr fontId="5"/>
  </si>
  <si>
    <t>公益財団法人地球環境戦略研究機関</t>
  </si>
  <si>
    <t>アジア・コベネフィット・パートナーシップ、及び国際応用システム分析研究所日本委員会の運営に関する連絡・調整
中国大気環境改善のための都市間連携協力における、日本側の協力シーズや中国側の協力ニーズを踏まえた連携支援</t>
  </si>
  <si>
    <t>中国コベネフィット協力に係るニーズ調査、訪日調査研修の実施、
事業計画の検討等</t>
  </si>
  <si>
    <t>一般社団法人海外環境協力センター</t>
    <rPh sb="0" eb="2">
      <t>イッパン</t>
    </rPh>
    <rPh sb="2" eb="6">
      <t>シャダンホウジン</t>
    </rPh>
    <phoneticPr fontId="5"/>
  </si>
  <si>
    <t>随意契約</t>
    <rPh sb="0" eb="2">
      <t>ズイイ</t>
    </rPh>
    <rPh sb="2" eb="4">
      <t>ケイヤク</t>
    </rPh>
    <phoneticPr fontId="5"/>
  </si>
  <si>
    <t>中国大気環境改善のための都市間連携協力における連携支援</t>
    <rPh sb="25" eb="27">
      <t>シエン</t>
    </rPh>
    <phoneticPr fontId="5"/>
  </si>
  <si>
    <t>少額随意契約</t>
    <rPh sb="0" eb="2">
      <t>ショウガク</t>
    </rPh>
    <rPh sb="2" eb="4">
      <t>ズイイ</t>
    </rPh>
    <rPh sb="4" eb="6">
      <t>ケイヤク</t>
    </rPh>
    <phoneticPr fontId="5"/>
  </si>
  <si>
    <t>気候変動対策は国際社会全体が取り組むべき課題であり、またアジアの途上国においては環境汚染対策が喫緊の課題となっており、コベネフィット・アプローチの推進はこれらの課題を反映したものである。</t>
    <rPh sb="32" eb="35">
      <t>トジョウコク</t>
    </rPh>
    <rPh sb="40" eb="42">
      <t>カンキョウ</t>
    </rPh>
    <rPh sb="42" eb="44">
      <t>オセン</t>
    </rPh>
    <rPh sb="44" eb="46">
      <t>タイサク</t>
    </rPh>
    <rPh sb="47" eb="49">
      <t>キッキン</t>
    </rPh>
    <rPh sb="50" eb="52">
      <t>カダイ</t>
    </rPh>
    <rPh sb="73" eb="75">
      <t>スイシン</t>
    </rPh>
    <rPh sb="80" eb="82">
      <t>カダイ</t>
    </rPh>
    <rPh sb="83" eb="85">
      <t>ハンエイ</t>
    </rPh>
    <phoneticPr fontId="5"/>
  </si>
  <si>
    <t>気候変動対策を進めるには途上国政府との協力が不可欠であることから、国が実施すべき事業である。</t>
    <rPh sb="15" eb="17">
      <t>セイフ</t>
    </rPh>
    <phoneticPr fontId="5"/>
  </si>
  <si>
    <t>我が国の温室効果ガス排出削減目標を達成するための事業として優先度が高い。</t>
    <phoneticPr fontId="5"/>
  </si>
  <si>
    <t>コベネフィット白書は、ウェブサイトへの掲載、及び国際会議等で配布するなどして活用されている。</t>
    <rPh sb="7" eb="9">
      <t>ハクショ</t>
    </rPh>
    <rPh sb="19" eb="21">
      <t>ケイサイ</t>
    </rPh>
    <rPh sb="22" eb="23">
      <t>オヨ</t>
    </rPh>
    <rPh sb="24" eb="26">
      <t>コクサイ</t>
    </rPh>
    <rPh sb="26" eb="28">
      <t>カイギ</t>
    </rPh>
    <rPh sb="28" eb="29">
      <t>トウ</t>
    </rPh>
    <rPh sb="30" eb="32">
      <t>ハイフ</t>
    </rPh>
    <rPh sb="38" eb="40">
      <t>カツヨウ</t>
    </rPh>
    <phoneticPr fontId="5"/>
  </si>
  <si>
    <t>コベネフィットアプローチの普及等を行うためのワークショップ等は、当初見込みを上回る回数を実施した。</t>
    <rPh sb="13" eb="15">
      <t>フキュウ</t>
    </rPh>
    <rPh sb="15" eb="16">
      <t>トウ</t>
    </rPh>
    <rPh sb="17" eb="18">
      <t>オコナ</t>
    </rPh>
    <rPh sb="29" eb="30">
      <t>トウ</t>
    </rPh>
    <rPh sb="32" eb="34">
      <t>トウショ</t>
    </rPh>
    <rPh sb="34" eb="36">
      <t>ミコ</t>
    </rPh>
    <rPh sb="38" eb="40">
      <t>ウワマワ</t>
    </rPh>
    <rPh sb="41" eb="43">
      <t>カイスウ</t>
    </rPh>
    <rPh sb="44" eb="46">
      <t>ジッシ</t>
    </rPh>
    <phoneticPr fontId="5"/>
  </si>
  <si>
    <t>-</t>
    <phoneticPr fontId="5"/>
  </si>
  <si>
    <t>百万円</t>
    <rPh sb="0" eb="1">
      <t>ヒャクマン</t>
    </rPh>
    <rPh sb="1" eb="2">
      <t>エン</t>
    </rPh>
    <phoneticPr fontId="5"/>
  </si>
  <si>
    <t>48÷4</t>
    <phoneticPr fontId="5"/>
  </si>
  <si>
    <t>27÷2</t>
    <phoneticPr fontId="5"/>
  </si>
  <si>
    <t>契約については、価格及び提案内容により事業者を決定する総合評価方式を取り入れて競争性を確保している。</t>
    <rPh sb="0" eb="2">
      <t>ケイヤク</t>
    </rPh>
    <rPh sb="8" eb="10">
      <t>カカク</t>
    </rPh>
    <rPh sb="10" eb="11">
      <t>オヨ</t>
    </rPh>
    <rPh sb="12" eb="14">
      <t>テイアン</t>
    </rPh>
    <rPh sb="14" eb="16">
      <t>ナイヨウ</t>
    </rPh>
    <rPh sb="19" eb="22">
      <t>ジギョウシャ</t>
    </rPh>
    <rPh sb="23" eb="25">
      <t>ケッテイ</t>
    </rPh>
    <rPh sb="27" eb="29">
      <t>ソウゴウ</t>
    </rPh>
    <rPh sb="29" eb="31">
      <t>ヒョウカ</t>
    </rPh>
    <rPh sb="31" eb="33">
      <t>ホウシキ</t>
    </rPh>
    <rPh sb="34" eb="35">
      <t>ト</t>
    </rPh>
    <rPh sb="36" eb="37">
      <t>イ</t>
    </rPh>
    <rPh sb="39" eb="42">
      <t>キョウソウセイ</t>
    </rPh>
    <rPh sb="43" eb="45">
      <t>カクホ</t>
    </rPh>
    <phoneticPr fontId="5"/>
  </si>
  <si>
    <t>活動計画を精査し、適切な支出に努めている。</t>
    <rPh sb="2" eb="4">
      <t>ケイカク</t>
    </rPh>
    <rPh sb="5" eb="7">
      <t>セイサ</t>
    </rPh>
    <rPh sb="9" eb="11">
      <t>テキセツ</t>
    </rPh>
    <rPh sb="12" eb="14">
      <t>シシュツ</t>
    </rPh>
    <rPh sb="15" eb="16">
      <t>ツト</t>
    </rPh>
    <phoneticPr fontId="5"/>
  </si>
  <si>
    <t>IIASA拠出金は各加盟国の経済規模を踏まえた分担額とされている。</t>
    <rPh sb="5" eb="8">
      <t>キョシュツキン</t>
    </rPh>
    <rPh sb="9" eb="10">
      <t>カク</t>
    </rPh>
    <rPh sb="10" eb="13">
      <t>カメイコク</t>
    </rPh>
    <rPh sb="14" eb="16">
      <t>ケイザイ</t>
    </rPh>
    <rPh sb="16" eb="18">
      <t>キボ</t>
    </rPh>
    <rPh sb="19" eb="20">
      <t>フ</t>
    </rPh>
    <rPh sb="23" eb="25">
      <t>ブンタン</t>
    </rPh>
    <rPh sb="25" eb="26">
      <t>ガク</t>
    </rPh>
    <phoneticPr fontId="5"/>
  </si>
  <si>
    <t>事業者から事業実施内容を提案させ、その内容に対して審査会を開催し、より効果的な方法を選択している。</t>
    <rPh sb="0" eb="3">
      <t>ジギョウシャ</t>
    </rPh>
    <rPh sb="5" eb="7">
      <t>ジギョウ</t>
    </rPh>
    <rPh sb="7" eb="9">
      <t>ジッシ</t>
    </rPh>
    <rPh sb="9" eb="11">
      <t>ナイヨウ</t>
    </rPh>
    <rPh sb="12" eb="14">
      <t>テイアン</t>
    </rPh>
    <rPh sb="19" eb="21">
      <t>ナイヨウ</t>
    </rPh>
    <rPh sb="22" eb="23">
      <t>タイ</t>
    </rPh>
    <rPh sb="25" eb="28">
      <t>シンサカイ</t>
    </rPh>
    <rPh sb="29" eb="31">
      <t>カイサイ</t>
    </rPh>
    <rPh sb="35" eb="37">
      <t>コウカ</t>
    </rPh>
    <rPh sb="37" eb="38">
      <t>テキ</t>
    </rPh>
    <rPh sb="39" eb="41">
      <t>ホウホウ</t>
    </rPh>
    <rPh sb="42" eb="44">
      <t>センタク</t>
    </rPh>
    <phoneticPr fontId="5"/>
  </si>
  <si>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9">
      <t>テキセイカ</t>
    </rPh>
    <rPh sb="40" eb="41">
      <t>ム</t>
    </rPh>
    <rPh sb="43" eb="45">
      <t>クフウ</t>
    </rPh>
    <phoneticPr fontId="5"/>
  </si>
  <si>
    <t>関連業務執行額/ｾﾐﾅｰ・研修回数</t>
    <rPh sb="0" eb="2">
      <t>カンレン</t>
    </rPh>
    <rPh sb="1" eb="3">
      <t>ギョウム</t>
    </rPh>
    <rPh sb="3" eb="5">
      <t>シッコウ</t>
    </rPh>
    <rPh sb="5" eb="6">
      <t>ガク</t>
    </rPh>
    <phoneticPr fontId="5"/>
  </si>
  <si>
    <t>23÷4</t>
    <phoneticPr fontId="5"/>
  </si>
  <si>
    <t>22÷3</t>
    <phoneticPr fontId="5"/>
  </si>
  <si>
    <t>-</t>
    <phoneticPr fontId="5"/>
  </si>
  <si>
    <t>過去の活動実績等と比較して妥当である。</t>
    <rPh sb="0" eb="2">
      <t>カコ</t>
    </rPh>
    <rPh sb="3" eb="5">
      <t>カツドウ</t>
    </rPh>
    <rPh sb="5" eb="7">
      <t>ジッセキ</t>
    </rPh>
    <rPh sb="7" eb="8">
      <t>ナド</t>
    </rPh>
    <rPh sb="9" eb="11">
      <t>ヒカク</t>
    </rPh>
    <rPh sb="13" eb="15">
      <t>ダトウ</t>
    </rPh>
    <phoneticPr fontId="5"/>
  </si>
  <si>
    <t>関連業務の執行額/セミナー・研修回数</t>
    <rPh sb="14" eb="16">
      <t>ケンシュウ</t>
    </rPh>
    <rPh sb="16" eb="18">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</si>
</sst>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quotePrefix="1"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quotePrefix="1"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quotePrefix="1"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177" fontId="0" fillId="0" borderId="72" xfId="0" quotePrefix="1"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229</xdr:row>
          <xdr:rowOff>19050</xdr:rowOff>
        </xdr:from>
        <xdr:to>
          <xdr:col>44</xdr:col>
          <xdr:colOff>161925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310</xdr:row>
          <xdr:rowOff>247650</xdr:rowOff>
        </xdr:from>
        <xdr:to>
          <xdr:col>44</xdr:col>
          <xdr:colOff>161925</xdr:colOff>
          <xdr:row>499</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114301</xdr:colOff>
      <xdr:row>166</xdr:row>
      <xdr:rowOff>128815</xdr:rowOff>
    </xdr:from>
    <xdr:to>
      <xdr:col>29</xdr:col>
      <xdr:colOff>50801</xdr:colOff>
      <xdr:row>169</xdr:row>
      <xdr:rowOff>210457</xdr:rowOff>
    </xdr:to>
    <xdr:sp macro="" textlink="">
      <xdr:nvSpPr>
        <xdr:cNvPr id="28" name="テキスト ボックス 27"/>
        <xdr:cNvSpPr txBox="1"/>
      </xdr:nvSpPr>
      <xdr:spPr>
        <a:xfrm>
          <a:off x="3175908" y="39888886"/>
          <a:ext cx="2794000"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・中国コベネフィット協力に係るニーズ調査、訪日調査研修の実施、事業計画の検討等</a:t>
          </a:r>
        </a:p>
      </xdr:txBody>
    </xdr:sp>
    <xdr:clientData/>
  </xdr:twoCellAnchor>
  <xdr:twoCellAnchor>
    <xdr:from>
      <xdr:col>15</xdr:col>
      <xdr:colOff>39008</xdr:colOff>
      <xdr:row>156</xdr:row>
      <xdr:rowOff>351972</xdr:rowOff>
    </xdr:from>
    <xdr:to>
      <xdr:col>29</xdr:col>
      <xdr:colOff>64408</xdr:colOff>
      <xdr:row>163</xdr:row>
      <xdr:rowOff>136072</xdr:rowOff>
    </xdr:to>
    <xdr:sp macro="" textlink="">
      <xdr:nvSpPr>
        <xdr:cNvPr id="29" name="テキスト ボックス 28"/>
        <xdr:cNvSpPr txBox="1"/>
      </xdr:nvSpPr>
      <xdr:spPr>
        <a:xfrm>
          <a:off x="3100615" y="36574186"/>
          <a:ext cx="2882900" cy="226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・アジア・コベネフィット・パートナーシップの運営に関する連絡・調整、及び国際応用システム分析研究所日本委員会の運営に関する連絡・調整</a:t>
          </a:r>
          <a:endParaRPr kumimoji="1" lang="en-US" altLang="ja-JP" sz="1100"/>
        </a:p>
        <a:p>
          <a:endParaRPr kumimoji="1" lang="en-US" altLang="ja-JP" sz="1100"/>
        </a:p>
        <a:p>
          <a:r>
            <a:rPr kumimoji="1" lang="ja-JP" altLang="en-US" sz="1100"/>
            <a:t>・中国大気環境改善のための都市間連携協力における、日本側の協力シーズや中国側の協力ニーズを踏まえた連携支援</a:t>
          </a:r>
        </a:p>
      </xdr:txBody>
    </xdr:sp>
    <xdr:clientData/>
  </xdr:twoCellAnchor>
  <xdr:twoCellAnchor>
    <xdr:from>
      <xdr:col>9</xdr:col>
      <xdr:colOff>0</xdr:colOff>
      <xdr:row>140</xdr:row>
      <xdr:rowOff>0</xdr:rowOff>
    </xdr:from>
    <xdr:to>
      <xdr:col>26</xdr:col>
      <xdr:colOff>54881</xdr:colOff>
      <xdr:row>147</xdr:row>
      <xdr:rowOff>215900</xdr:rowOff>
    </xdr:to>
    <xdr:grpSp>
      <xdr:nvGrpSpPr>
        <xdr:cNvPr id="30" name="グループ化 107"/>
        <xdr:cNvGrpSpPr>
          <a:grpSpLocks/>
        </xdr:cNvGrpSpPr>
      </xdr:nvGrpSpPr>
      <xdr:grpSpPr bwMode="auto">
        <a:xfrm>
          <a:off x="1815353" y="35376971"/>
          <a:ext cx="3483881" cy="2647576"/>
          <a:chOff x="1697731" y="28996901"/>
          <a:chExt cx="3502919" cy="2844306"/>
        </a:xfrm>
      </xdr:grpSpPr>
      <xdr:sp macro="" textlink="">
        <xdr:nvSpPr>
          <xdr:cNvPr id="31" name="テキスト ボックス 30"/>
          <xdr:cNvSpPr txBox="1"/>
        </xdr:nvSpPr>
        <xdr:spPr>
          <a:xfrm>
            <a:off x="1697731" y="28996901"/>
            <a:ext cx="3502919" cy="5362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050"/>
              <a:t>環境省</a:t>
            </a:r>
            <a:endParaRPr kumimoji="1" lang="en-US" altLang="ja-JP" sz="1050"/>
          </a:p>
          <a:p>
            <a:pPr algn="ctr">
              <a:lnSpc>
                <a:spcPts val="1200"/>
              </a:lnSpc>
            </a:pPr>
            <a:r>
              <a:rPr kumimoji="1" lang="en-US" altLang="ja-JP" sz="1050">
                <a:solidFill>
                  <a:sysClr val="windowText" lastClr="000000"/>
                </a:solidFill>
              </a:rPr>
              <a:t>114</a:t>
            </a:r>
            <a:r>
              <a:rPr kumimoji="1" lang="ja-JP" altLang="en-US" sz="1050">
                <a:solidFill>
                  <a:sysClr val="windowText" lastClr="000000"/>
                </a:solidFill>
              </a:rPr>
              <a:t>百万円</a:t>
            </a:r>
          </a:p>
        </xdr:txBody>
      </xdr:sp>
      <xdr:sp macro="" textlink="">
        <xdr:nvSpPr>
          <xdr:cNvPr id="32" name="大かっこ 31"/>
          <xdr:cNvSpPr/>
        </xdr:nvSpPr>
        <xdr:spPr>
          <a:xfrm>
            <a:off x="1707302" y="29626379"/>
            <a:ext cx="3493348" cy="2214828"/>
          </a:xfrm>
          <a:prstGeom prst="bracketPair">
            <a:avLst>
              <a:gd name="adj" fmla="val 15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・アジアの途上国におけるコベネフィット効果を有する事業の拡大やコベネフィット・アプローチの主流化を目的とする</a:t>
            </a:r>
            <a:r>
              <a:rPr kumimoji="1" lang="ja-JP" altLang="ja-JP" sz="1050">
                <a:solidFill>
                  <a:schemeClr val="tx1"/>
                </a:solidFill>
                <a:effectLst/>
                <a:latin typeface="+mn-lt"/>
                <a:ea typeface="+mn-ea"/>
                <a:cs typeface="+mn-cs"/>
              </a:rPr>
              <a:t>アジア・コベネフィット・パートナーシップ</a:t>
            </a:r>
            <a:r>
              <a:rPr kumimoji="1" lang="ja-JP" altLang="en-US" sz="1050">
                <a:solidFill>
                  <a:schemeClr val="tx1"/>
                </a:solidFill>
                <a:effectLst/>
                <a:latin typeface="+mn-lt"/>
                <a:ea typeface="+mn-ea"/>
                <a:cs typeface="+mn-cs"/>
              </a:rPr>
              <a:t>の活動支援</a:t>
            </a:r>
            <a:endParaRPr kumimoji="1" lang="en-US" altLang="ja-JP" sz="1050">
              <a:solidFill>
                <a:schemeClr val="tx1"/>
              </a:solidFill>
              <a:effectLst/>
              <a:latin typeface="+mn-lt"/>
              <a:ea typeface="+mn-ea"/>
              <a:cs typeface="+mn-cs"/>
            </a:endParaRPr>
          </a:p>
          <a:p>
            <a:pPr algn="l">
              <a:lnSpc>
                <a:spcPts val="1300"/>
              </a:lnSpc>
            </a:pPr>
            <a:endParaRPr kumimoji="1" lang="en-US" altLang="ja-JP" sz="1050"/>
          </a:p>
          <a:p>
            <a:pPr algn="l">
              <a:lnSpc>
                <a:spcPts val="1300"/>
              </a:lnSpc>
            </a:pPr>
            <a:r>
              <a:rPr kumimoji="1" lang="ja-JP" altLang="en-US" sz="1050"/>
              <a:t>・二国間協力（中国・インドネシア）に係る事業の実現可能性調査、セミナー等の実施</a:t>
            </a:r>
            <a:endParaRPr kumimoji="1" lang="en-US" altLang="ja-JP" sz="1050"/>
          </a:p>
          <a:p>
            <a:pPr algn="l">
              <a:lnSpc>
                <a:spcPts val="1300"/>
              </a:lnSpc>
            </a:pPr>
            <a:endParaRPr kumimoji="1" lang="en-US" altLang="ja-JP" sz="1050"/>
          </a:p>
          <a:p>
            <a:pPr algn="l">
              <a:lnSpc>
                <a:spcPts val="1100"/>
              </a:lnSpc>
            </a:pPr>
            <a:r>
              <a:rPr kumimoji="1" lang="ja-JP" altLang="en-US" sz="1050"/>
              <a:t>・国際的な研究機関の支援による、地球環境及び地球環境保全に関する科学的知見の蓄積</a:t>
            </a:r>
            <a:endParaRPr kumimoji="1" lang="en-US" altLang="ja-JP" sz="1050"/>
          </a:p>
        </xdr:txBody>
      </xdr:sp>
    </xdr:grpSp>
    <xdr:clientData/>
  </xdr:twoCellAnchor>
  <xdr:twoCellAnchor>
    <xdr:from>
      <xdr:col>11</xdr:col>
      <xdr:colOff>76200</xdr:colOff>
      <xdr:row>147</xdr:row>
      <xdr:rowOff>266700</xdr:rowOff>
    </xdr:from>
    <xdr:to>
      <xdr:col>11</xdr:col>
      <xdr:colOff>92529</xdr:colOff>
      <xdr:row>165</xdr:row>
      <xdr:rowOff>106363</xdr:rowOff>
    </xdr:to>
    <xdr:cxnSp macro="">
      <xdr:nvCxnSpPr>
        <xdr:cNvPr id="33" name="直線矢印コネクタ 32"/>
        <xdr:cNvCxnSpPr/>
      </xdr:nvCxnSpPr>
      <xdr:spPr>
        <a:xfrm>
          <a:off x="2311400" y="35928300"/>
          <a:ext cx="16329" cy="6240463"/>
        </a:xfrm>
        <a:prstGeom prst="straightConnector1">
          <a:avLst/>
        </a:prstGeom>
        <a:ln>
          <a:solidFill>
            <a:schemeClr val="tx1"/>
          </a:solidFill>
          <a:tailEnd type="non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103413</xdr:colOff>
      <xdr:row>163</xdr:row>
      <xdr:rowOff>224064</xdr:rowOff>
    </xdr:from>
    <xdr:to>
      <xdr:col>29</xdr:col>
      <xdr:colOff>80282</xdr:colOff>
      <xdr:row>169</xdr:row>
      <xdr:rowOff>200024</xdr:rowOff>
    </xdr:to>
    <xdr:grpSp>
      <xdr:nvGrpSpPr>
        <xdr:cNvPr id="34" name="グループ化 1475"/>
        <xdr:cNvGrpSpPr>
          <a:grpSpLocks/>
        </xdr:cNvGrpSpPr>
      </xdr:nvGrpSpPr>
      <xdr:grpSpPr bwMode="auto">
        <a:xfrm>
          <a:off x="2322178" y="43590829"/>
          <a:ext cx="3607575" cy="2060254"/>
          <a:chOff x="2219472" y="32144282"/>
          <a:chExt cx="3643908" cy="2082968"/>
        </a:xfrm>
      </xdr:grpSpPr>
      <xdr:grpSp>
        <xdr:nvGrpSpPr>
          <xdr:cNvPr id="35" name="グループ化 26"/>
          <xdr:cNvGrpSpPr>
            <a:grpSpLocks/>
          </xdr:cNvGrpSpPr>
        </xdr:nvGrpSpPr>
        <xdr:grpSpPr bwMode="auto">
          <a:xfrm>
            <a:off x="2844030" y="32144282"/>
            <a:ext cx="3019350" cy="2082968"/>
            <a:chOff x="1857569" y="33057358"/>
            <a:chExt cx="3019349" cy="2082968"/>
          </a:xfrm>
        </xdr:grpSpPr>
        <xdr:sp macro="" textlink="">
          <xdr:nvSpPr>
            <xdr:cNvPr id="37" name="テキスト ボックス 36"/>
            <xdr:cNvSpPr txBox="1"/>
          </xdr:nvSpPr>
          <xdr:spPr>
            <a:xfrm>
              <a:off x="1857956" y="33057358"/>
              <a:ext cx="2913203" cy="259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solidFill>
                    <a:schemeClr val="dk1"/>
                  </a:solidFill>
                  <a:effectLst/>
                  <a:latin typeface="+mn-lt"/>
                  <a:ea typeface="+mn-ea"/>
                  <a:cs typeface="+mn-cs"/>
                </a:rPr>
                <a:t>随意契約</a:t>
              </a:r>
              <a:r>
                <a:rPr kumimoji="1" lang="en-US" altLang="ja-JP" sz="1050"/>
                <a:t>】</a:t>
              </a:r>
              <a:endParaRPr kumimoji="1" lang="ja-JP" altLang="en-US" sz="1050"/>
            </a:p>
          </xdr:txBody>
        </xdr:sp>
        <xdr:sp macro="" textlink="">
          <xdr:nvSpPr>
            <xdr:cNvPr id="38" name="テキスト ボックス 37"/>
            <xdr:cNvSpPr txBox="1"/>
          </xdr:nvSpPr>
          <xdr:spPr>
            <a:xfrm>
              <a:off x="2021403" y="33364524"/>
              <a:ext cx="2855515" cy="537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C.</a:t>
              </a:r>
              <a:r>
                <a:rPr kumimoji="1" lang="ja-JP" altLang="en-US" sz="1050" baseline="0"/>
                <a:t> 一般社団法人</a:t>
              </a:r>
              <a:r>
                <a:rPr kumimoji="1" lang="en-US" altLang="ja-JP" sz="1050">
                  <a:solidFill>
                    <a:sysClr val="windowText" lastClr="000000"/>
                  </a:solidFill>
                </a:rPr>
                <a:t> </a:t>
              </a:r>
              <a:r>
                <a:rPr kumimoji="1" lang="ja-JP" altLang="en-US" sz="1050">
                  <a:solidFill>
                    <a:sysClr val="windowText" lastClr="000000"/>
                  </a:solidFill>
                </a:rPr>
                <a:t>海外環境協力センター</a:t>
              </a:r>
              <a:endParaRPr kumimoji="1" lang="en-US" altLang="ja-JP" sz="1050"/>
            </a:p>
            <a:p>
              <a:pPr algn="ctr">
                <a:lnSpc>
                  <a:spcPts val="1300"/>
                </a:lnSpc>
              </a:pPr>
              <a:r>
                <a:rPr kumimoji="1" lang="en-US" altLang="ja-JP" sz="1050">
                  <a:solidFill>
                    <a:sysClr val="windowText" lastClr="000000"/>
                  </a:solidFill>
                </a:rPr>
                <a:t>10</a:t>
              </a:r>
              <a:r>
                <a:rPr kumimoji="1" lang="ja-JP" altLang="en-US" sz="1050">
                  <a:solidFill>
                    <a:sysClr val="windowText" lastClr="000000"/>
                  </a:solidFill>
                </a:rPr>
                <a:t>百万円</a:t>
              </a:r>
            </a:p>
          </xdr:txBody>
        </xdr:sp>
        <xdr:sp macro="" textlink="">
          <xdr:nvSpPr>
            <xdr:cNvPr id="39" name="大かっこ 38"/>
            <xdr:cNvSpPr/>
          </xdr:nvSpPr>
          <xdr:spPr>
            <a:xfrm>
              <a:off x="2031017" y="33998053"/>
              <a:ext cx="2845901" cy="11422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endParaRPr kumimoji="1" lang="en-US" altLang="ja-JP" sz="1050">
                <a:solidFill>
                  <a:schemeClr val="tx1"/>
                </a:solidFill>
                <a:effectLst/>
                <a:latin typeface="+mn-lt"/>
                <a:ea typeface="+mn-ea"/>
                <a:cs typeface="+mn-cs"/>
              </a:endParaRPr>
            </a:p>
          </xdr:txBody>
        </xdr:sp>
      </xdr:grpSp>
      <xdr:cxnSp macro="">
        <xdr:nvCxnSpPr>
          <xdr:cNvPr id="36" name="直線コネクタ 35"/>
          <xdr:cNvCxnSpPr/>
        </xdr:nvCxnSpPr>
        <xdr:spPr>
          <a:xfrm flipV="1">
            <a:off x="2219472" y="32720218"/>
            <a:ext cx="61533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87992</xdr:colOff>
      <xdr:row>147</xdr:row>
      <xdr:rowOff>297084</xdr:rowOff>
    </xdr:from>
    <xdr:to>
      <xdr:col>48</xdr:col>
      <xdr:colOff>90260</xdr:colOff>
      <xdr:row>153</xdr:row>
      <xdr:rowOff>258533</xdr:rowOff>
    </xdr:to>
    <xdr:grpSp>
      <xdr:nvGrpSpPr>
        <xdr:cNvPr id="40" name="グループ化 127"/>
        <xdr:cNvGrpSpPr>
          <a:grpSpLocks/>
        </xdr:cNvGrpSpPr>
      </xdr:nvGrpSpPr>
      <xdr:grpSpPr bwMode="auto">
        <a:xfrm>
          <a:off x="6945992" y="38105731"/>
          <a:ext cx="2826150" cy="2045743"/>
          <a:chOff x="6832909" y="38159863"/>
          <a:chExt cx="2844000" cy="2305223"/>
        </a:xfrm>
      </xdr:grpSpPr>
      <xdr:sp macro="" textlink="">
        <xdr:nvSpPr>
          <xdr:cNvPr id="41" name="テキスト ボックス 40"/>
          <xdr:cNvSpPr txBox="1"/>
        </xdr:nvSpPr>
        <xdr:spPr>
          <a:xfrm>
            <a:off x="6861636" y="38159863"/>
            <a:ext cx="1024606" cy="25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a:t>
            </a:r>
            <a:r>
              <a:rPr kumimoji="1" lang="ja-JP" altLang="en-US" sz="1050"/>
              <a:t>拠出金</a:t>
            </a:r>
            <a:r>
              <a:rPr kumimoji="1" lang="en-US" altLang="ja-JP" sz="1050"/>
              <a:t>】</a:t>
            </a:r>
            <a:endParaRPr kumimoji="1" lang="ja-JP" altLang="en-US" sz="1050"/>
          </a:p>
        </xdr:txBody>
      </xdr:sp>
      <xdr:sp macro="" textlink="">
        <xdr:nvSpPr>
          <xdr:cNvPr id="42" name="テキスト ボックス 41"/>
          <xdr:cNvSpPr txBox="1"/>
        </xdr:nvSpPr>
        <xdr:spPr>
          <a:xfrm>
            <a:off x="6832909" y="38416115"/>
            <a:ext cx="2844000" cy="544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300"/>
              </a:lnSpc>
            </a:pPr>
            <a:r>
              <a:rPr kumimoji="1" lang="en-US" altLang="ja-JP" sz="1050"/>
              <a:t>A. </a:t>
            </a:r>
            <a:r>
              <a:rPr kumimoji="1" lang="ja-JP" altLang="en-US" sz="1050"/>
              <a:t>国際応用システム分析研究所（</a:t>
            </a:r>
            <a:r>
              <a:rPr kumimoji="1" lang="en-US" altLang="ja-JP" sz="1050"/>
              <a:t>IIASA</a:t>
            </a:r>
            <a:r>
              <a:rPr kumimoji="1" lang="ja-JP" altLang="en-US" sz="1050"/>
              <a:t>）</a:t>
            </a:r>
            <a:endParaRPr kumimoji="1" lang="en-US" altLang="ja-JP" sz="1050"/>
          </a:p>
          <a:p>
            <a:pPr algn="ctr">
              <a:lnSpc>
                <a:spcPts val="1200"/>
              </a:lnSpc>
            </a:pPr>
            <a:r>
              <a:rPr kumimoji="1" lang="en-US" altLang="ja-JP" sz="1050">
                <a:solidFill>
                  <a:sysClr val="windowText" lastClr="000000"/>
                </a:solidFill>
              </a:rPr>
              <a:t>90</a:t>
            </a:r>
            <a:r>
              <a:rPr kumimoji="1" lang="ja-JP" altLang="en-US" sz="1050">
                <a:solidFill>
                  <a:sysClr val="windowText" lastClr="000000"/>
                </a:solidFill>
              </a:rPr>
              <a:t>百万円</a:t>
            </a:r>
          </a:p>
        </xdr:txBody>
      </xdr:sp>
      <xdr:sp macro="" textlink="">
        <xdr:nvSpPr>
          <xdr:cNvPr id="43" name="大かっこ 42"/>
          <xdr:cNvSpPr/>
        </xdr:nvSpPr>
        <xdr:spPr>
          <a:xfrm>
            <a:off x="6842485" y="39067423"/>
            <a:ext cx="2805697" cy="1397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050"/>
              <a:t>・</a:t>
            </a:r>
            <a:r>
              <a:rPr kumimoji="1" lang="en-US" altLang="ja-JP" sz="1050"/>
              <a:t>IIASA</a:t>
            </a:r>
            <a:r>
              <a:rPr kumimoji="1" lang="ja-JP" altLang="en-US" sz="1050"/>
              <a:t>では、環境分野を主な研究対象としており、特に地球温暖化問題に関する主要な研究機関として気候変動に関する政府間パネル （</a:t>
            </a:r>
            <a:r>
              <a:rPr kumimoji="1" lang="en-US" altLang="ja-JP" sz="1050"/>
              <a:t>IPCC</a:t>
            </a:r>
            <a:r>
              <a:rPr kumimoji="1" lang="ja-JP" altLang="en-US" sz="1050"/>
              <a:t>）の活動等に貢献している。</a:t>
            </a:r>
            <a:endParaRPr kumimoji="1" lang="en-US" altLang="ja-JP" sz="1050"/>
          </a:p>
        </xdr:txBody>
      </xdr:sp>
    </xdr:grpSp>
    <xdr:clientData/>
  </xdr:twoCellAnchor>
  <xdr:twoCellAnchor>
    <xdr:from>
      <xdr:col>11</xdr:col>
      <xdr:colOff>88900</xdr:colOff>
      <xdr:row>149</xdr:row>
      <xdr:rowOff>67019</xdr:rowOff>
    </xdr:from>
    <xdr:to>
      <xdr:col>33</xdr:col>
      <xdr:colOff>150905</xdr:colOff>
      <xdr:row>149</xdr:row>
      <xdr:rowOff>101600</xdr:rowOff>
    </xdr:to>
    <xdr:cxnSp macro="">
      <xdr:nvCxnSpPr>
        <xdr:cNvPr id="44" name="直線コネクタ 43"/>
        <xdr:cNvCxnSpPr/>
      </xdr:nvCxnSpPr>
      <xdr:spPr>
        <a:xfrm flipV="1">
          <a:off x="2324100" y="36439819"/>
          <a:ext cx="4532405" cy="3458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86632</xdr:colOff>
      <xdr:row>152</xdr:row>
      <xdr:rowOff>346527</xdr:rowOff>
    </xdr:from>
    <xdr:to>
      <xdr:col>29</xdr:col>
      <xdr:colOff>53976</xdr:colOff>
      <xdr:row>163</xdr:row>
      <xdr:rowOff>38098</xdr:rowOff>
    </xdr:to>
    <xdr:grpSp>
      <xdr:nvGrpSpPr>
        <xdr:cNvPr id="45" name="グループ化 1477"/>
        <xdr:cNvGrpSpPr>
          <a:grpSpLocks/>
        </xdr:cNvGrpSpPr>
      </xdr:nvGrpSpPr>
      <xdr:grpSpPr bwMode="auto">
        <a:xfrm>
          <a:off x="2305397" y="39892086"/>
          <a:ext cx="3598050" cy="3512777"/>
          <a:chOff x="2218765" y="35148916"/>
          <a:chExt cx="3634310" cy="2308025"/>
        </a:xfrm>
      </xdr:grpSpPr>
      <xdr:grpSp>
        <xdr:nvGrpSpPr>
          <xdr:cNvPr id="46" name="グループ化 66"/>
          <xdr:cNvGrpSpPr>
            <a:grpSpLocks/>
          </xdr:cNvGrpSpPr>
        </xdr:nvGrpSpPr>
        <xdr:grpSpPr bwMode="auto">
          <a:xfrm>
            <a:off x="2978317" y="35148916"/>
            <a:ext cx="2874758" cy="2308025"/>
            <a:chOff x="3562686" y="37485766"/>
            <a:chExt cx="2846609" cy="2292619"/>
          </a:xfrm>
        </xdr:grpSpPr>
        <xdr:sp macro="" textlink="">
          <xdr:nvSpPr>
            <xdr:cNvPr id="48" name="テキスト ボックス 47"/>
            <xdr:cNvSpPr txBox="1"/>
          </xdr:nvSpPr>
          <xdr:spPr>
            <a:xfrm>
              <a:off x="3591247" y="37740130"/>
              <a:ext cx="2818048" cy="545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050"/>
                <a:t>B. </a:t>
              </a:r>
              <a:r>
                <a:rPr kumimoji="1" lang="ja-JP" altLang="en-US" sz="1050"/>
                <a:t>公益財団法人地球環境戦略研究機関</a:t>
              </a:r>
              <a:endParaRPr kumimoji="1" lang="en-US" altLang="ja-JP" sz="1050"/>
            </a:p>
            <a:p>
              <a:pPr algn="ctr">
                <a:lnSpc>
                  <a:spcPts val="1200"/>
                </a:lnSpc>
              </a:pPr>
              <a:r>
                <a:rPr kumimoji="1" lang="en-US" altLang="ja-JP" sz="1050">
                  <a:solidFill>
                    <a:sysClr val="windowText" lastClr="000000"/>
                  </a:solidFill>
                </a:rPr>
                <a:t>13</a:t>
              </a:r>
              <a:r>
                <a:rPr kumimoji="1" lang="ja-JP" altLang="en-US" sz="1050">
                  <a:solidFill>
                    <a:sysClr val="windowText" lastClr="000000"/>
                  </a:solidFill>
                </a:rPr>
                <a:t>百万円</a:t>
              </a:r>
              <a:endParaRPr kumimoji="1" lang="en-US" altLang="ja-JP" sz="1050">
                <a:solidFill>
                  <a:sysClr val="windowText" lastClr="000000"/>
                </a:solidFill>
              </a:endParaRPr>
            </a:p>
            <a:p>
              <a:pPr algn="ctr">
                <a:lnSpc>
                  <a:spcPts val="1200"/>
                </a:lnSpc>
              </a:pPr>
              <a:r>
                <a:rPr kumimoji="1" lang="ja-JP" altLang="en-US" sz="1050">
                  <a:solidFill>
                    <a:sysClr val="windowText" lastClr="000000"/>
                  </a:solidFill>
                </a:rPr>
                <a:t>他１者　</a:t>
              </a:r>
              <a:r>
                <a:rPr kumimoji="1" lang="en-US" altLang="ja-JP" sz="1050">
                  <a:solidFill>
                    <a:sysClr val="windowText" lastClr="000000"/>
                  </a:solidFill>
                </a:rPr>
                <a:t>1</a:t>
              </a:r>
              <a:r>
                <a:rPr kumimoji="1" lang="ja-JP" altLang="en-US" sz="1050">
                  <a:solidFill>
                    <a:sysClr val="windowText" lastClr="000000"/>
                  </a:solidFill>
                </a:rPr>
                <a:t>百万円</a:t>
              </a:r>
            </a:p>
          </xdr:txBody>
        </xdr:sp>
        <xdr:sp macro="" textlink="">
          <xdr:nvSpPr>
            <xdr:cNvPr id="49" name="大かっこ 48"/>
            <xdr:cNvSpPr/>
          </xdr:nvSpPr>
          <xdr:spPr>
            <a:xfrm>
              <a:off x="3572206" y="38397756"/>
              <a:ext cx="2808527" cy="1380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nSpc>
                  <a:spcPts val="1200"/>
                </a:lnSpc>
              </a:pPr>
              <a:endParaRPr kumimoji="1" lang="ja-JP" altLang="en-US" sz="1050">
                <a:solidFill>
                  <a:sysClr val="windowText" lastClr="000000"/>
                </a:solidFill>
              </a:endParaRPr>
            </a:p>
          </xdr:txBody>
        </xdr:sp>
        <xdr:sp macro="" textlink="">
          <xdr:nvSpPr>
            <xdr:cNvPr id="50" name="テキスト ボックス 49"/>
            <xdr:cNvSpPr txBox="1"/>
          </xdr:nvSpPr>
          <xdr:spPr>
            <a:xfrm>
              <a:off x="3562686" y="37485766"/>
              <a:ext cx="2694282" cy="266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50"/>
                <a:t>【</a:t>
              </a:r>
              <a:r>
                <a:rPr kumimoji="1" lang="ja-JP" altLang="en-US" sz="1050"/>
                <a:t>随意契約、少額随意契約</a:t>
              </a:r>
              <a:r>
                <a:rPr kumimoji="1" lang="en-US" altLang="ja-JP" sz="1050"/>
                <a:t>】</a:t>
              </a:r>
              <a:endParaRPr kumimoji="1" lang="ja-JP" altLang="en-US" sz="1050"/>
            </a:p>
          </xdr:txBody>
        </xdr:sp>
      </xdr:grpSp>
      <xdr:cxnSp macro="">
        <xdr:nvCxnSpPr>
          <xdr:cNvPr id="47" name="直線コネクタ 46"/>
          <xdr:cNvCxnSpPr/>
        </xdr:nvCxnSpPr>
        <xdr:spPr>
          <a:xfrm flipV="1">
            <a:off x="2218765" y="35586120"/>
            <a:ext cx="61533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38100</xdr:colOff>
      <xdr:row>140</xdr:row>
      <xdr:rowOff>63500</xdr:rowOff>
    </xdr:from>
    <xdr:to>
      <xdr:col>46</xdr:col>
      <xdr:colOff>139700</xdr:colOff>
      <xdr:row>141</xdr:row>
      <xdr:rowOff>101600</xdr:rowOff>
    </xdr:to>
    <xdr:sp macro="" textlink="">
      <xdr:nvSpPr>
        <xdr:cNvPr id="5" name="大かっこ 4"/>
        <xdr:cNvSpPr/>
      </xdr:nvSpPr>
      <xdr:spPr>
        <a:xfrm>
          <a:off x="6540500" y="33235900"/>
          <a:ext cx="2946400" cy="393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33</xdr:col>
      <xdr:colOff>38098</xdr:colOff>
      <xdr:row>140</xdr:row>
      <xdr:rowOff>63500</xdr:rowOff>
    </xdr:from>
    <xdr:ext cx="2540001" cy="596900"/>
    <xdr:sp macro="" textlink="">
      <xdr:nvSpPr>
        <xdr:cNvPr id="6" name="テキスト ボックス 5"/>
        <xdr:cNvSpPr txBox="1"/>
      </xdr:nvSpPr>
      <xdr:spPr>
        <a:xfrm flipH="1">
          <a:off x="6743698" y="33235900"/>
          <a:ext cx="2540001" cy="59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事業実施にかかる事務費（人件費等）</a:t>
          </a:r>
          <a:endParaRPr kumimoji="1" lang="en-US" altLang="ja-JP" sz="1100"/>
        </a:p>
        <a:p>
          <a:r>
            <a:rPr kumimoji="1" lang="ja-JP" altLang="en-US" sz="1100"/>
            <a:t>　　　　　　　　　</a:t>
          </a:r>
          <a:r>
            <a:rPr kumimoji="1" lang="en-US" altLang="ja-JP" sz="1100"/>
            <a:t>1</a:t>
          </a:r>
          <a:r>
            <a:rPr kumimoji="1" lang="ja-JP" altLang="en-US" sz="1100"/>
            <a:t>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view="pageBreakPreview" topLeftCell="A25" zoomScale="85" zoomScaleNormal="70" zoomScaleSheetLayoutView="85" zoomScalePageLayoutView="85" workbookViewId="0">
      <selection activeCell="AB84" sqref="AB84:AD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2" t="s">
        <v>463</v>
      </c>
      <c r="AR2" s="692"/>
      <c r="AS2" s="68" t="str">
        <f>IF(OR(AQ2="　", AQ2=""), "", "-")</f>
        <v/>
      </c>
      <c r="AT2" s="693">
        <v>97</v>
      </c>
      <c r="AU2" s="693"/>
      <c r="AV2" s="69" t="str">
        <f>IF(AW2="", "", "-")</f>
        <v/>
      </c>
      <c r="AW2" s="695"/>
      <c r="AX2" s="69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468</v>
      </c>
      <c r="AK3" s="651"/>
      <c r="AL3" s="651"/>
      <c r="AM3" s="651"/>
      <c r="AN3" s="651"/>
      <c r="AO3" s="651"/>
      <c r="AP3" s="651"/>
      <c r="AQ3" s="651"/>
      <c r="AR3" s="651"/>
      <c r="AS3" s="651"/>
      <c r="AT3" s="651"/>
      <c r="AU3" s="651"/>
      <c r="AV3" s="651"/>
      <c r="AW3" s="651"/>
      <c r="AX3" s="36" t="s">
        <v>91</v>
      </c>
    </row>
    <row r="4" spans="1:50" ht="24.75" customHeight="1" x14ac:dyDescent="0.15">
      <c r="A4" s="466" t="s">
        <v>30</v>
      </c>
      <c r="B4" s="467"/>
      <c r="C4" s="467"/>
      <c r="D4" s="467"/>
      <c r="E4" s="467"/>
      <c r="F4" s="467"/>
      <c r="G4" s="440" t="s">
        <v>469</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470</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5" t="s">
        <v>211</v>
      </c>
      <c r="H5" s="627"/>
      <c r="I5" s="627"/>
      <c r="J5" s="627"/>
      <c r="K5" s="627"/>
      <c r="L5" s="627"/>
      <c r="M5" s="666" t="s">
        <v>92</v>
      </c>
      <c r="N5" s="667"/>
      <c r="O5" s="667"/>
      <c r="P5" s="667"/>
      <c r="Q5" s="667"/>
      <c r="R5" s="668"/>
      <c r="S5" s="626" t="s">
        <v>157</v>
      </c>
      <c r="T5" s="627"/>
      <c r="U5" s="627"/>
      <c r="V5" s="627"/>
      <c r="W5" s="627"/>
      <c r="X5" s="628"/>
      <c r="Y5" s="457" t="s">
        <v>3</v>
      </c>
      <c r="Z5" s="458"/>
      <c r="AA5" s="458"/>
      <c r="AB5" s="458"/>
      <c r="AC5" s="458"/>
      <c r="AD5" s="459"/>
      <c r="AE5" s="460" t="s">
        <v>471</v>
      </c>
      <c r="AF5" s="461"/>
      <c r="AG5" s="461"/>
      <c r="AH5" s="461"/>
      <c r="AI5" s="461"/>
      <c r="AJ5" s="461"/>
      <c r="AK5" s="461"/>
      <c r="AL5" s="461"/>
      <c r="AM5" s="461"/>
      <c r="AN5" s="461"/>
      <c r="AO5" s="461"/>
      <c r="AP5" s="462"/>
      <c r="AQ5" s="463" t="s">
        <v>473</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472</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476</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474</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6" t="s">
        <v>308</v>
      </c>
      <c r="B8" s="647"/>
      <c r="C8" s="647"/>
      <c r="D8" s="647"/>
      <c r="E8" s="647"/>
      <c r="F8" s="648"/>
      <c r="G8" s="643" t="str">
        <f>入力規則等!A26</f>
        <v>地球温暖化対策</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4" t="s">
        <v>26</v>
      </c>
      <c r="B9" s="195"/>
      <c r="C9" s="195"/>
      <c r="D9" s="195"/>
      <c r="E9" s="195"/>
      <c r="F9" s="195"/>
      <c r="G9" s="196" t="s">
        <v>477</v>
      </c>
      <c r="H9" s="197"/>
      <c r="I9" s="197"/>
      <c r="J9" s="197"/>
      <c r="K9" s="197"/>
      <c r="L9" s="197"/>
      <c r="M9" s="197"/>
      <c r="N9" s="197"/>
      <c r="O9" s="197"/>
      <c r="P9" s="197"/>
      <c r="Q9" s="197"/>
      <c r="R9" s="197"/>
      <c r="S9" s="197"/>
      <c r="T9" s="197"/>
      <c r="U9" s="197"/>
      <c r="V9" s="197"/>
      <c r="W9" s="197"/>
      <c r="X9" s="197"/>
      <c r="Y9" s="436"/>
      <c r="Z9" s="436"/>
      <c r="AA9" s="436"/>
      <c r="AB9" s="436"/>
      <c r="AC9" s="436"/>
      <c r="AD9" s="436"/>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4" t="str">
        <f>入力規則等!P10</f>
        <v>委託・請負、その他</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8"/>
      <c r="B13" s="409"/>
      <c r="C13" s="409"/>
      <c r="D13" s="409"/>
      <c r="E13" s="409"/>
      <c r="F13" s="410"/>
      <c r="G13" s="511" t="s">
        <v>7</v>
      </c>
      <c r="H13" s="512"/>
      <c r="I13" s="517" t="s">
        <v>8</v>
      </c>
      <c r="J13" s="518"/>
      <c r="K13" s="518"/>
      <c r="L13" s="518"/>
      <c r="M13" s="518"/>
      <c r="N13" s="518"/>
      <c r="O13" s="519"/>
      <c r="P13" s="187">
        <v>128</v>
      </c>
      <c r="Q13" s="185"/>
      <c r="R13" s="185"/>
      <c r="S13" s="185"/>
      <c r="T13" s="185"/>
      <c r="U13" s="185"/>
      <c r="V13" s="186"/>
      <c r="W13" s="187">
        <v>105</v>
      </c>
      <c r="X13" s="185"/>
      <c r="Y13" s="185"/>
      <c r="Z13" s="185"/>
      <c r="AA13" s="185"/>
      <c r="AB13" s="185"/>
      <c r="AC13" s="186"/>
      <c r="AD13" s="187">
        <v>116</v>
      </c>
      <c r="AE13" s="185"/>
      <c r="AF13" s="185"/>
      <c r="AG13" s="185"/>
      <c r="AH13" s="185"/>
      <c r="AI13" s="185"/>
      <c r="AJ13" s="186"/>
      <c r="AK13" s="187">
        <v>120</v>
      </c>
      <c r="AL13" s="185"/>
      <c r="AM13" s="185"/>
      <c r="AN13" s="185"/>
      <c r="AO13" s="185"/>
      <c r="AP13" s="185"/>
      <c r="AQ13" s="186"/>
      <c r="AR13" s="719" t="s">
        <v>540</v>
      </c>
      <c r="AS13" s="199"/>
      <c r="AT13" s="199"/>
      <c r="AU13" s="199"/>
      <c r="AV13" s="199"/>
      <c r="AW13" s="199"/>
      <c r="AX13" s="200"/>
    </row>
    <row r="14" spans="1:50" ht="21" customHeight="1" x14ac:dyDescent="0.15">
      <c r="A14" s="408"/>
      <c r="B14" s="409"/>
      <c r="C14" s="409"/>
      <c r="D14" s="409"/>
      <c r="E14" s="409"/>
      <c r="F14" s="410"/>
      <c r="G14" s="513"/>
      <c r="H14" s="514"/>
      <c r="I14" s="189" t="s">
        <v>9</v>
      </c>
      <c r="J14" s="190"/>
      <c r="K14" s="190"/>
      <c r="L14" s="190"/>
      <c r="M14" s="190"/>
      <c r="N14" s="190"/>
      <c r="O14" s="191"/>
      <c r="P14" s="184" t="s">
        <v>479</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2"/>
      <c r="AS14" s="192"/>
      <c r="AT14" s="192"/>
      <c r="AU14" s="192"/>
      <c r="AV14" s="192"/>
      <c r="AW14" s="192"/>
      <c r="AX14" s="193"/>
    </row>
    <row r="15" spans="1:50" ht="21" customHeight="1" x14ac:dyDescent="0.15">
      <c r="A15" s="408"/>
      <c r="B15" s="409"/>
      <c r="C15" s="409"/>
      <c r="D15" s="409"/>
      <c r="E15" s="409"/>
      <c r="F15" s="410"/>
      <c r="G15" s="513"/>
      <c r="H15" s="514"/>
      <c r="I15" s="189" t="s">
        <v>62</v>
      </c>
      <c r="J15" s="437"/>
      <c r="K15" s="437"/>
      <c r="L15" s="437"/>
      <c r="M15" s="437"/>
      <c r="N15" s="437"/>
      <c r="O15" s="438"/>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t="s">
        <v>540</v>
      </c>
      <c r="AS15" s="185"/>
      <c r="AT15" s="185"/>
      <c r="AU15" s="185"/>
      <c r="AV15" s="185"/>
      <c r="AW15" s="185"/>
      <c r="AX15" s="188"/>
    </row>
    <row r="16" spans="1:50" ht="21" customHeight="1" x14ac:dyDescent="0.15">
      <c r="A16" s="408"/>
      <c r="B16" s="409"/>
      <c r="C16" s="409"/>
      <c r="D16" s="409"/>
      <c r="E16" s="409"/>
      <c r="F16" s="410"/>
      <c r="G16" s="513"/>
      <c r="H16" s="514"/>
      <c r="I16" s="189" t="s">
        <v>63</v>
      </c>
      <c r="J16" s="437"/>
      <c r="K16" s="437"/>
      <c r="L16" s="437"/>
      <c r="M16" s="437"/>
      <c r="N16" s="437"/>
      <c r="O16" s="438"/>
      <c r="P16" s="184" t="s">
        <v>479</v>
      </c>
      <c r="Q16" s="185"/>
      <c r="R16" s="185"/>
      <c r="S16" s="185"/>
      <c r="T16" s="185"/>
      <c r="U16" s="185"/>
      <c r="V16" s="186"/>
      <c r="W16" s="184" t="s">
        <v>479</v>
      </c>
      <c r="X16" s="185"/>
      <c r="Y16" s="185"/>
      <c r="Z16" s="185"/>
      <c r="AA16" s="185"/>
      <c r="AB16" s="185"/>
      <c r="AC16" s="186"/>
      <c r="AD16" s="184" t="s">
        <v>479</v>
      </c>
      <c r="AE16" s="185"/>
      <c r="AF16" s="185"/>
      <c r="AG16" s="185"/>
      <c r="AH16" s="185"/>
      <c r="AI16" s="185"/>
      <c r="AJ16" s="186"/>
      <c r="AK16" s="184" t="s">
        <v>476</v>
      </c>
      <c r="AL16" s="185"/>
      <c r="AM16" s="185"/>
      <c r="AN16" s="185"/>
      <c r="AO16" s="185"/>
      <c r="AP16" s="185"/>
      <c r="AQ16" s="186"/>
      <c r="AR16" s="487"/>
      <c r="AS16" s="488"/>
      <c r="AT16" s="488"/>
      <c r="AU16" s="488"/>
      <c r="AV16" s="488"/>
      <c r="AW16" s="488"/>
      <c r="AX16" s="489"/>
    </row>
    <row r="17" spans="1:50" ht="24.75" customHeight="1" x14ac:dyDescent="0.15">
      <c r="A17" s="408"/>
      <c r="B17" s="409"/>
      <c r="C17" s="409"/>
      <c r="D17" s="409"/>
      <c r="E17" s="409"/>
      <c r="F17" s="410"/>
      <c r="G17" s="513"/>
      <c r="H17" s="514"/>
      <c r="I17" s="189" t="s">
        <v>61</v>
      </c>
      <c r="J17" s="190"/>
      <c r="K17" s="190"/>
      <c r="L17" s="190"/>
      <c r="M17" s="190"/>
      <c r="N17" s="190"/>
      <c r="O17" s="191"/>
      <c r="P17" s="184" t="s">
        <v>479</v>
      </c>
      <c r="Q17" s="185"/>
      <c r="R17" s="185"/>
      <c r="S17" s="185"/>
      <c r="T17" s="185"/>
      <c r="U17" s="185"/>
      <c r="V17" s="186"/>
      <c r="W17" s="184" t="s">
        <v>479</v>
      </c>
      <c r="X17" s="185"/>
      <c r="Y17" s="185"/>
      <c r="Z17" s="185"/>
      <c r="AA17" s="185"/>
      <c r="AB17" s="185"/>
      <c r="AC17" s="186"/>
      <c r="AD17" s="184" t="s">
        <v>479</v>
      </c>
      <c r="AE17" s="185"/>
      <c r="AF17" s="185"/>
      <c r="AG17" s="185"/>
      <c r="AH17" s="185"/>
      <c r="AI17" s="185"/>
      <c r="AJ17" s="186"/>
      <c r="AK17" s="184" t="s">
        <v>476</v>
      </c>
      <c r="AL17" s="185"/>
      <c r="AM17" s="185"/>
      <c r="AN17" s="185"/>
      <c r="AO17" s="185"/>
      <c r="AP17" s="185"/>
      <c r="AQ17" s="186"/>
      <c r="AR17" s="490"/>
      <c r="AS17" s="490"/>
      <c r="AT17" s="490"/>
      <c r="AU17" s="490"/>
      <c r="AV17" s="490"/>
      <c r="AW17" s="490"/>
      <c r="AX17" s="491"/>
    </row>
    <row r="18" spans="1:50" ht="24.75" customHeight="1" x14ac:dyDescent="0.15">
      <c r="A18" s="408"/>
      <c r="B18" s="409"/>
      <c r="C18" s="409"/>
      <c r="D18" s="409"/>
      <c r="E18" s="409"/>
      <c r="F18" s="410"/>
      <c r="G18" s="515"/>
      <c r="H18" s="516"/>
      <c r="I18" s="638" t="s">
        <v>22</v>
      </c>
      <c r="J18" s="639"/>
      <c r="K18" s="639"/>
      <c r="L18" s="639"/>
      <c r="M18" s="639"/>
      <c r="N18" s="639"/>
      <c r="O18" s="640"/>
      <c r="P18" s="660">
        <f>SUM(P13:V17)</f>
        <v>128</v>
      </c>
      <c r="Q18" s="661"/>
      <c r="R18" s="661"/>
      <c r="S18" s="661"/>
      <c r="T18" s="661"/>
      <c r="U18" s="661"/>
      <c r="V18" s="662"/>
      <c r="W18" s="660">
        <f>SUM(W13:AC17)</f>
        <v>105</v>
      </c>
      <c r="X18" s="661"/>
      <c r="Y18" s="661"/>
      <c r="Z18" s="661"/>
      <c r="AA18" s="661"/>
      <c r="AB18" s="661"/>
      <c r="AC18" s="662"/>
      <c r="AD18" s="660">
        <f t="shared" ref="AD18" si="0">SUM(AD13:AJ17)</f>
        <v>116</v>
      </c>
      <c r="AE18" s="661"/>
      <c r="AF18" s="661"/>
      <c r="AG18" s="661"/>
      <c r="AH18" s="661"/>
      <c r="AI18" s="661"/>
      <c r="AJ18" s="662"/>
      <c r="AK18" s="660">
        <f t="shared" ref="AK18" si="1">SUM(AK13:AQ17)</f>
        <v>120</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8"/>
      <c r="B19" s="409"/>
      <c r="C19" s="409"/>
      <c r="D19" s="409"/>
      <c r="E19" s="409"/>
      <c r="F19" s="410"/>
      <c r="G19" s="658" t="s">
        <v>10</v>
      </c>
      <c r="H19" s="659"/>
      <c r="I19" s="659"/>
      <c r="J19" s="659"/>
      <c r="K19" s="659"/>
      <c r="L19" s="659"/>
      <c r="M19" s="659"/>
      <c r="N19" s="659"/>
      <c r="O19" s="659"/>
      <c r="P19" s="187">
        <v>115</v>
      </c>
      <c r="Q19" s="185"/>
      <c r="R19" s="185"/>
      <c r="S19" s="185"/>
      <c r="T19" s="185"/>
      <c r="U19" s="185"/>
      <c r="V19" s="186"/>
      <c r="W19" s="187">
        <v>102</v>
      </c>
      <c r="X19" s="185"/>
      <c r="Y19" s="185"/>
      <c r="Z19" s="185"/>
      <c r="AA19" s="185"/>
      <c r="AB19" s="185"/>
      <c r="AC19" s="186"/>
      <c r="AD19" s="187">
        <v>114</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5"/>
      <c r="B20" s="506"/>
      <c r="C20" s="506"/>
      <c r="D20" s="506"/>
      <c r="E20" s="506"/>
      <c r="F20" s="507"/>
      <c r="G20" s="658" t="s">
        <v>11</v>
      </c>
      <c r="H20" s="659"/>
      <c r="I20" s="659"/>
      <c r="J20" s="659"/>
      <c r="K20" s="659"/>
      <c r="L20" s="659"/>
      <c r="M20" s="659"/>
      <c r="N20" s="659"/>
      <c r="O20" s="659"/>
      <c r="P20" s="664">
        <f>IF(P18=0, "-", P19/P18)</f>
        <v>0.8984375</v>
      </c>
      <c r="Q20" s="664"/>
      <c r="R20" s="664"/>
      <c r="S20" s="664"/>
      <c r="T20" s="664"/>
      <c r="U20" s="664"/>
      <c r="V20" s="664"/>
      <c r="W20" s="664">
        <f>IF(W18=0, "-", W19/W18)</f>
        <v>0.97142857142857142</v>
      </c>
      <c r="X20" s="664"/>
      <c r="Y20" s="664"/>
      <c r="Z20" s="664"/>
      <c r="AA20" s="664"/>
      <c r="AB20" s="664"/>
      <c r="AC20" s="664"/>
      <c r="AD20" s="664">
        <f>IF(AD18=0, "-", AD19/AD18)</f>
        <v>0.98275862068965514</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694">
        <v>30</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28" t="s">
        <v>481</v>
      </c>
      <c r="Q23" s="244"/>
      <c r="R23" s="244"/>
      <c r="S23" s="244"/>
      <c r="T23" s="244"/>
      <c r="U23" s="244"/>
      <c r="V23" s="244"/>
      <c r="W23" s="244"/>
      <c r="X23" s="245"/>
      <c r="Y23" s="237" t="s">
        <v>14</v>
      </c>
      <c r="Z23" s="238"/>
      <c r="AA23" s="239"/>
      <c r="AB23" s="176" t="s">
        <v>482</v>
      </c>
      <c r="AC23" s="177"/>
      <c r="AD23" s="177"/>
      <c r="AE23" s="97">
        <v>10</v>
      </c>
      <c r="AF23" s="98"/>
      <c r="AG23" s="98"/>
      <c r="AH23" s="98"/>
      <c r="AI23" s="99"/>
      <c r="AJ23" s="97">
        <v>10</v>
      </c>
      <c r="AK23" s="98"/>
      <c r="AL23" s="98"/>
      <c r="AM23" s="98"/>
      <c r="AN23" s="99"/>
      <c r="AO23" s="97">
        <v>10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2" t="s">
        <v>482</v>
      </c>
      <c r="AC24" s="206"/>
      <c r="AD24" s="206"/>
      <c r="AE24" s="240" t="s">
        <v>476</v>
      </c>
      <c r="AF24" s="98"/>
      <c r="AG24" s="98"/>
      <c r="AH24" s="98"/>
      <c r="AI24" s="99"/>
      <c r="AJ24" s="240" t="s">
        <v>476</v>
      </c>
      <c r="AK24" s="98"/>
      <c r="AL24" s="98"/>
      <c r="AM24" s="98"/>
      <c r="AN24" s="99"/>
      <c r="AO24" s="240" t="s">
        <v>515</v>
      </c>
      <c r="AP24" s="98"/>
      <c r="AQ24" s="98"/>
      <c r="AR24" s="98"/>
      <c r="AS24" s="99"/>
      <c r="AT24" s="97">
        <v>15</v>
      </c>
      <c r="AU24" s="98"/>
      <c r="AV24" s="98"/>
      <c r="AW24" s="98"/>
      <c r="AX24" s="360"/>
    </row>
    <row r="25" spans="1:50" ht="6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240">
        <f>10/15*100</f>
        <v>66.666666666666657</v>
      </c>
      <c r="AF25" s="98"/>
      <c r="AG25" s="98"/>
      <c r="AH25" s="98"/>
      <c r="AI25" s="99"/>
      <c r="AJ25" s="240">
        <f t="shared" ref="AJ25" si="3">10/15*100</f>
        <v>66.666666666666657</v>
      </c>
      <c r="AK25" s="98"/>
      <c r="AL25" s="98"/>
      <c r="AM25" s="98"/>
      <c r="AN25" s="99"/>
      <c r="AO25" s="240">
        <f t="shared" ref="AO25" si="4">10/15*100</f>
        <v>66.666666666666657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4"/>
      <c r="R28" s="244"/>
      <c r="S28" s="244"/>
      <c r="T28" s="244"/>
      <c r="U28" s="244"/>
      <c r="V28" s="244"/>
      <c r="W28" s="244"/>
      <c r="X28" s="24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8"/>
      <c r="Q33" s="244"/>
      <c r="R33" s="244"/>
      <c r="S33" s="244"/>
      <c r="T33" s="244"/>
      <c r="U33" s="244"/>
      <c r="V33" s="244"/>
      <c r="W33" s="244"/>
      <c r="X33" s="24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3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69"/>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69"/>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20"/>
      <c r="H54" s="244"/>
      <c r="I54" s="244"/>
      <c r="J54" s="244"/>
      <c r="K54" s="244"/>
      <c r="L54" s="244"/>
      <c r="M54" s="244"/>
      <c r="N54" s="244"/>
      <c r="O54" s="245"/>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1"/>
      <c r="H55" s="246"/>
      <c r="I55" s="246"/>
      <c r="J55" s="246"/>
      <c r="K55" s="246"/>
      <c r="L55" s="246"/>
      <c r="M55" s="246"/>
      <c r="N55" s="246"/>
      <c r="O55" s="247"/>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0"/>
    </row>
    <row r="56" spans="1:50" ht="22.5" hidden="1" customHeight="1" x14ac:dyDescent="0.15">
      <c r="A56" s="669"/>
      <c r="B56" s="112"/>
      <c r="C56" s="112"/>
      <c r="D56" s="112"/>
      <c r="E56" s="112"/>
      <c r="F56" s="113"/>
      <c r="G56" s="622"/>
      <c r="H56" s="248"/>
      <c r="I56" s="248"/>
      <c r="J56" s="248"/>
      <c r="K56" s="248"/>
      <c r="L56" s="248"/>
      <c r="M56" s="248"/>
      <c r="N56" s="248"/>
      <c r="O56" s="249"/>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4"/>
      <c r="I59" s="244"/>
      <c r="J59" s="244"/>
      <c r="K59" s="244"/>
      <c r="L59" s="244"/>
      <c r="M59" s="244"/>
      <c r="N59" s="244"/>
      <c r="O59" s="245"/>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6"/>
      <c r="I60" s="246"/>
      <c r="J60" s="246"/>
      <c r="K60" s="246"/>
      <c r="L60" s="246"/>
      <c r="M60" s="246"/>
      <c r="N60" s="246"/>
      <c r="O60" s="247"/>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hidden="1" customHeight="1" x14ac:dyDescent="0.15">
      <c r="A61" s="669"/>
      <c r="B61" s="112"/>
      <c r="C61" s="112"/>
      <c r="D61" s="112"/>
      <c r="E61" s="112"/>
      <c r="F61" s="113"/>
      <c r="G61" s="622"/>
      <c r="H61" s="248"/>
      <c r="I61" s="248"/>
      <c r="J61" s="248"/>
      <c r="K61" s="248"/>
      <c r="L61" s="248"/>
      <c r="M61" s="248"/>
      <c r="N61" s="248"/>
      <c r="O61" s="249"/>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4"/>
      <c r="I64" s="244"/>
      <c r="J64" s="244"/>
      <c r="K64" s="244"/>
      <c r="L64" s="244"/>
      <c r="M64" s="244"/>
      <c r="N64" s="244"/>
      <c r="O64" s="245"/>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6"/>
      <c r="I65" s="246"/>
      <c r="J65" s="246"/>
      <c r="K65" s="246"/>
      <c r="L65" s="246"/>
      <c r="M65" s="246"/>
      <c r="N65" s="246"/>
      <c r="O65" s="247"/>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60" ht="22.5" hidden="1" customHeight="1" x14ac:dyDescent="0.15">
      <c r="A66" s="670"/>
      <c r="B66" s="112"/>
      <c r="C66" s="112"/>
      <c r="D66" s="112"/>
      <c r="E66" s="112"/>
      <c r="F66" s="113"/>
      <c r="G66" s="622"/>
      <c r="H66" s="248"/>
      <c r="I66" s="248"/>
      <c r="J66" s="248"/>
      <c r="K66" s="248"/>
      <c r="L66" s="248"/>
      <c r="M66" s="248"/>
      <c r="N66" s="248"/>
      <c r="O66" s="249"/>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44" t="s">
        <v>483</v>
      </c>
      <c r="H68" s="244"/>
      <c r="I68" s="244"/>
      <c r="J68" s="244"/>
      <c r="K68" s="244"/>
      <c r="L68" s="244"/>
      <c r="M68" s="244"/>
      <c r="N68" s="244"/>
      <c r="O68" s="244"/>
      <c r="P68" s="244"/>
      <c r="Q68" s="244"/>
      <c r="R68" s="244"/>
      <c r="S68" s="244"/>
      <c r="T68" s="244"/>
      <c r="U68" s="244"/>
      <c r="V68" s="244"/>
      <c r="W68" s="244"/>
      <c r="X68" s="245"/>
      <c r="Y68" s="629" t="s">
        <v>66</v>
      </c>
      <c r="Z68" s="630"/>
      <c r="AA68" s="631"/>
      <c r="AB68" s="120" t="s">
        <v>484</v>
      </c>
      <c r="AC68" s="121"/>
      <c r="AD68" s="122"/>
      <c r="AE68" s="97">
        <v>4</v>
      </c>
      <c r="AF68" s="98"/>
      <c r="AG68" s="98"/>
      <c r="AH68" s="98"/>
      <c r="AI68" s="99"/>
      <c r="AJ68" s="97">
        <v>2</v>
      </c>
      <c r="AK68" s="98"/>
      <c r="AL68" s="98"/>
      <c r="AM68" s="98"/>
      <c r="AN68" s="99"/>
      <c r="AO68" s="97">
        <v>4</v>
      </c>
      <c r="AP68" s="98"/>
      <c r="AQ68" s="98"/>
      <c r="AR68" s="98"/>
      <c r="AS68" s="99"/>
      <c r="AT68" s="549"/>
      <c r="AU68" s="549"/>
      <c r="AV68" s="549"/>
      <c r="AW68" s="549"/>
      <c r="AX68" s="550"/>
      <c r="AY68" s="10"/>
      <c r="AZ68" s="10"/>
      <c r="BA68" s="10"/>
      <c r="BB68" s="10"/>
      <c r="BC68" s="10"/>
    </row>
    <row r="69" spans="1:60" ht="67.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1" t="s">
        <v>484</v>
      </c>
      <c r="AC69" s="212"/>
      <c r="AD69" s="213"/>
      <c r="AE69" s="97">
        <v>7</v>
      </c>
      <c r="AF69" s="98"/>
      <c r="AG69" s="98"/>
      <c r="AH69" s="98"/>
      <c r="AI69" s="99"/>
      <c r="AJ69" s="97">
        <v>2</v>
      </c>
      <c r="AK69" s="98"/>
      <c r="AL69" s="98"/>
      <c r="AM69" s="98"/>
      <c r="AN69" s="99"/>
      <c r="AO69" s="97">
        <v>3</v>
      </c>
      <c r="AP69" s="98"/>
      <c r="AQ69" s="98"/>
      <c r="AR69" s="98"/>
      <c r="AS69" s="99"/>
      <c r="AT69" s="97">
        <v>3</v>
      </c>
      <c r="AU69" s="98"/>
      <c r="AV69" s="98"/>
      <c r="AW69" s="98"/>
      <c r="AX69" s="360"/>
      <c r="AY69" s="10"/>
      <c r="AZ69" s="10"/>
      <c r="BA69" s="10"/>
      <c r="BB69" s="10"/>
      <c r="BC69" s="10"/>
      <c r="BD69" s="10"/>
      <c r="BE69" s="10"/>
      <c r="BF69" s="10"/>
      <c r="BG69" s="10"/>
      <c r="BH69" s="10"/>
    </row>
    <row r="70" spans="1:60" ht="33" hidden="1" customHeight="1" x14ac:dyDescent="0.15">
      <c r="A70" s="534" t="s">
        <v>88</v>
      </c>
      <c r="B70" s="535"/>
      <c r="C70" s="535"/>
      <c r="D70" s="535"/>
      <c r="E70" s="535"/>
      <c r="F70" s="536"/>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71" t="s">
        <v>66</v>
      </c>
      <c r="Z71" s="672"/>
      <c r="AA71" s="673"/>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71" t="s">
        <v>66</v>
      </c>
      <c r="Z74" s="672"/>
      <c r="AA74" s="673"/>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1" t="s">
        <v>66</v>
      </c>
      <c r="Z77" s="672"/>
      <c r="AA77" s="67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7" t="s">
        <v>542</v>
      </c>
      <c r="H83" s="307"/>
      <c r="I83" s="307"/>
      <c r="J83" s="307"/>
      <c r="K83" s="307"/>
      <c r="L83" s="307"/>
      <c r="M83" s="307"/>
      <c r="N83" s="307"/>
      <c r="O83" s="307"/>
      <c r="P83" s="307"/>
      <c r="Q83" s="307"/>
      <c r="R83" s="307"/>
      <c r="S83" s="307"/>
      <c r="T83" s="307"/>
      <c r="U83" s="307"/>
      <c r="V83" s="307"/>
      <c r="W83" s="307"/>
      <c r="X83" s="307"/>
      <c r="Y83" s="546" t="s">
        <v>17</v>
      </c>
      <c r="Z83" s="547"/>
      <c r="AA83" s="548"/>
      <c r="AB83" s="676" t="s">
        <v>529</v>
      </c>
      <c r="AC83" s="124"/>
      <c r="AD83" s="125"/>
      <c r="AE83" s="677">
        <v>12</v>
      </c>
      <c r="AF83" s="215"/>
      <c r="AG83" s="215"/>
      <c r="AH83" s="215"/>
      <c r="AI83" s="215"/>
      <c r="AJ83" s="677">
        <v>13.5</v>
      </c>
      <c r="AK83" s="215"/>
      <c r="AL83" s="215"/>
      <c r="AM83" s="215"/>
      <c r="AN83" s="215"/>
      <c r="AO83" s="677">
        <v>5.75</v>
      </c>
      <c r="AP83" s="215"/>
      <c r="AQ83" s="215"/>
      <c r="AR83" s="215"/>
      <c r="AS83" s="215"/>
      <c r="AT83" s="240">
        <f>22/3</f>
        <v>7.333333333333333</v>
      </c>
      <c r="AU83" s="98"/>
      <c r="AV83" s="98"/>
      <c r="AW83" s="98"/>
      <c r="AX83" s="360"/>
    </row>
    <row r="84" spans="1:60" ht="69.75"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07" t="s">
        <v>59</v>
      </c>
      <c r="Z84" s="118"/>
      <c r="AA84" s="119"/>
      <c r="AB84" s="678" t="s">
        <v>537</v>
      </c>
      <c r="AC84" s="101"/>
      <c r="AD84" s="102"/>
      <c r="AE84" s="678" t="s">
        <v>530</v>
      </c>
      <c r="AF84" s="101"/>
      <c r="AG84" s="101"/>
      <c r="AH84" s="101"/>
      <c r="AI84" s="102"/>
      <c r="AJ84" s="678" t="s">
        <v>531</v>
      </c>
      <c r="AK84" s="101"/>
      <c r="AL84" s="101"/>
      <c r="AM84" s="101"/>
      <c r="AN84" s="102"/>
      <c r="AO84" s="678" t="s">
        <v>538</v>
      </c>
      <c r="AP84" s="101"/>
      <c r="AQ84" s="101"/>
      <c r="AR84" s="101"/>
      <c r="AS84" s="102"/>
      <c r="AT84" s="678" t="s">
        <v>539</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7" t="s">
        <v>363</v>
      </c>
      <c r="H86" s="307"/>
      <c r="I86" s="307"/>
      <c r="J86" s="307"/>
      <c r="K86" s="307"/>
      <c r="L86" s="307"/>
      <c r="M86" s="307"/>
      <c r="N86" s="307"/>
      <c r="O86" s="307"/>
      <c r="P86" s="307"/>
      <c r="Q86" s="307"/>
      <c r="R86" s="307"/>
      <c r="S86" s="307"/>
      <c r="T86" s="307"/>
      <c r="U86" s="307"/>
      <c r="V86" s="307"/>
      <c r="W86" s="307"/>
      <c r="X86" s="307"/>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60" ht="47.1" hidden="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79"/>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8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1" t="s">
        <v>77</v>
      </c>
      <c r="B97" s="612"/>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1" customHeight="1" x14ac:dyDescent="0.15">
      <c r="A98" s="613"/>
      <c r="B98" s="614"/>
      <c r="C98" s="543" t="s">
        <v>485</v>
      </c>
      <c r="D98" s="544"/>
      <c r="E98" s="544"/>
      <c r="F98" s="544"/>
      <c r="G98" s="544"/>
      <c r="H98" s="544"/>
      <c r="I98" s="544"/>
      <c r="J98" s="544"/>
      <c r="K98" s="545"/>
      <c r="L98" s="187">
        <v>22</v>
      </c>
      <c r="M98" s="185"/>
      <c r="N98" s="185"/>
      <c r="O98" s="185"/>
      <c r="P98" s="185"/>
      <c r="Q98" s="186"/>
      <c r="R98" s="187"/>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75" customHeight="1" x14ac:dyDescent="0.15">
      <c r="A99" s="613"/>
      <c r="B99" s="614"/>
      <c r="C99" s="608" t="s">
        <v>486</v>
      </c>
      <c r="D99" s="609"/>
      <c r="E99" s="609"/>
      <c r="F99" s="609"/>
      <c r="G99" s="609"/>
      <c r="H99" s="609"/>
      <c r="I99" s="609"/>
      <c r="J99" s="609"/>
      <c r="K99" s="610"/>
      <c r="L99" s="187">
        <v>98</v>
      </c>
      <c r="M99" s="185"/>
      <c r="N99" s="185"/>
      <c r="O99" s="185"/>
      <c r="P99" s="185"/>
      <c r="Q99" s="186"/>
      <c r="R99" s="187"/>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13"/>
      <c r="B100" s="614"/>
      <c r="C100" s="608"/>
      <c r="D100" s="609"/>
      <c r="E100" s="609"/>
      <c r="F100" s="609"/>
      <c r="G100" s="609"/>
      <c r="H100" s="609"/>
      <c r="I100" s="609"/>
      <c r="J100" s="609"/>
      <c r="K100" s="610"/>
      <c r="L100" s="187"/>
      <c r="M100" s="185"/>
      <c r="N100" s="185"/>
      <c r="O100" s="185"/>
      <c r="P100" s="185"/>
      <c r="Q100" s="186"/>
      <c r="R100" s="187"/>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13"/>
      <c r="B101" s="614"/>
      <c r="C101" s="608"/>
      <c r="D101" s="609"/>
      <c r="E101" s="609"/>
      <c r="F101" s="609"/>
      <c r="G101" s="609"/>
      <c r="H101" s="609"/>
      <c r="I101" s="609"/>
      <c r="J101" s="609"/>
      <c r="K101" s="610"/>
      <c r="L101" s="187"/>
      <c r="M101" s="185"/>
      <c r="N101" s="185"/>
      <c r="O101" s="185"/>
      <c r="P101" s="185"/>
      <c r="Q101" s="186"/>
      <c r="R101" s="187"/>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13"/>
      <c r="B102" s="614"/>
      <c r="C102" s="608"/>
      <c r="D102" s="609"/>
      <c r="E102" s="609"/>
      <c r="F102" s="609"/>
      <c r="G102" s="609"/>
      <c r="H102" s="609"/>
      <c r="I102" s="609"/>
      <c r="J102" s="609"/>
      <c r="K102" s="610"/>
      <c r="L102" s="187"/>
      <c r="M102" s="185"/>
      <c r="N102" s="185"/>
      <c r="O102" s="185"/>
      <c r="P102" s="185"/>
      <c r="Q102" s="186"/>
      <c r="R102" s="187"/>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13"/>
      <c r="B103" s="614"/>
      <c r="C103" s="617"/>
      <c r="D103" s="618"/>
      <c r="E103" s="618"/>
      <c r="F103" s="618"/>
      <c r="G103" s="618"/>
      <c r="H103" s="618"/>
      <c r="I103" s="618"/>
      <c r="J103" s="618"/>
      <c r="K103" s="619"/>
      <c r="L103" s="187"/>
      <c r="M103" s="185"/>
      <c r="N103" s="185"/>
      <c r="O103" s="185"/>
      <c r="P103" s="185"/>
      <c r="Q103" s="186"/>
      <c r="R103" s="187"/>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120</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4.25"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76.5"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475</v>
      </c>
      <c r="AE108" s="354"/>
      <c r="AF108" s="354"/>
      <c r="AG108" s="350" t="s">
        <v>523</v>
      </c>
      <c r="AH108" s="351"/>
      <c r="AI108" s="351"/>
      <c r="AJ108" s="351"/>
      <c r="AK108" s="351"/>
      <c r="AL108" s="351"/>
      <c r="AM108" s="351"/>
      <c r="AN108" s="351"/>
      <c r="AO108" s="351"/>
      <c r="AP108" s="351"/>
      <c r="AQ108" s="351"/>
      <c r="AR108" s="351"/>
      <c r="AS108" s="351"/>
      <c r="AT108" s="351"/>
      <c r="AU108" s="351"/>
      <c r="AV108" s="351"/>
      <c r="AW108" s="351"/>
      <c r="AX108" s="352"/>
    </row>
    <row r="109" spans="1:50" ht="40.5" customHeight="1" x14ac:dyDescent="0.15">
      <c r="A109" s="654"/>
      <c r="B109" s="655"/>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305" t="s">
        <v>475</v>
      </c>
      <c r="AE109" s="306"/>
      <c r="AF109" s="306"/>
      <c r="AG109" s="283" t="s">
        <v>524</v>
      </c>
      <c r="AH109" s="260"/>
      <c r="AI109" s="260"/>
      <c r="AJ109" s="260"/>
      <c r="AK109" s="260"/>
      <c r="AL109" s="260"/>
      <c r="AM109" s="260"/>
      <c r="AN109" s="260"/>
      <c r="AO109" s="260"/>
      <c r="AP109" s="260"/>
      <c r="AQ109" s="260"/>
      <c r="AR109" s="260"/>
      <c r="AS109" s="260"/>
      <c r="AT109" s="260"/>
      <c r="AU109" s="260"/>
      <c r="AV109" s="260"/>
      <c r="AW109" s="260"/>
      <c r="AX109" s="284"/>
    </row>
    <row r="110" spans="1:50" ht="51" customHeight="1" x14ac:dyDescent="0.15">
      <c r="A110" s="656"/>
      <c r="B110" s="657"/>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5" t="s">
        <v>475</v>
      </c>
      <c r="AE110" s="336"/>
      <c r="AF110" s="336"/>
      <c r="AG110" s="345" t="s">
        <v>525</v>
      </c>
      <c r="AH110" s="248"/>
      <c r="AI110" s="248"/>
      <c r="AJ110" s="248"/>
      <c r="AK110" s="248"/>
      <c r="AL110" s="248"/>
      <c r="AM110" s="248"/>
      <c r="AN110" s="248"/>
      <c r="AO110" s="248"/>
      <c r="AP110" s="248"/>
      <c r="AQ110" s="248"/>
      <c r="AR110" s="248"/>
      <c r="AS110" s="248"/>
      <c r="AT110" s="248"/>
      <c r="AU110" s="248"/>
      <c r="AV110" s="248"/>
      <c r="AW110" s="248"/>
      <c r="AX110" s="331"/>
    </row>
    <row r="111" spans="1:50" ht="51.75"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475</v>
      </c>
      <c r="AE111" s="278"/>
      <c r="AF111" s="278"/>
      <c r="AG111" s="280" t="s">
        <v>532</v>
      </c>
      <c r="AH111" s="281"/>
      <c r="AI111" s="281"/>
      <c r="AJ111" s="281"/>
      <c r="AK111" s="281"/>
      <c r="AL111" s="281"/>
      <c r="AM111" s="281"/>
      <c r="AN111" s="281"/>
      <c r="AO111" s="281"/>
      <c r="AP111" s="281"/>
      <c r="AQ111" s="281"/>
      <c r="AR111" s="281"/>
      <c r="AS111" s="281"/>
      <c r="AT111" s="281"/>
      <c r="AU111" s="281"/>
      <c r="AV111" s="281"/>
      <c r="AW111" s="281"/>
      <c r="AX111" s="282"/>
    </row>
    <row r="112" spans="1:50" ht="32.25" customHeight="1" x14ac:dyDescent="0.15">
      <c r="A112" s="266"/>
      <c r="B112" s="267"/>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5" t="s">
        <v>475</v>
      </c>
      <c r="AE112" s="306"/>
      <c r="AF112" s="306"/>
      <c r="AG112" s="283" t="s">
        <v>534</v>
      </c>
      <c r="AH112" s="260"/>
      <c r="AI112" s="260"/>
      <c r="AJ112" s="260"/>
      <c r="AK112" s="260"/>
      <c r="AL112" s="260"/>
      <c r="AM112" s="260"/>
      <c r="AN112" s="260"/>
      <c r="AO112" s="260"/>
      <c r="AP112" s="260"/>
      <c r="AQ112" s="260"/>
      <c r="AR112" s="260"/>
      <c r="AS112" s="260"/>
      <c r="AT112" s="260"/>
      <c r="AU112" s="260"/>
      <c r="AV112" s="260"/>
      <c r="AW112" s="260"/>
      <c r="AX112" s="284"/>
    </row>
    <row r="113" spans="1:64" ht="34.5" customHeight="1" x14ac:dyDescent="0.15">
      <c r="A113" s="266"/>
      <c r="B113" s="267"/>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5" t="s">
        <v>475</v>
      </c>
      <c r="AE113" s="306"/>
      <c r="AF113" s="306"/>
      <c r="AG113" s="283" t="s">
        <v>541</v>
      </c>
      <c r="AH113" s="260"/>
      <c r="AI113" s="260"/>
      <c r="AJ113" s="260"/>
      <c r="AK113" s="260"/>
      <c r="AL113" s="260"/>
      <c r="AM113" s="260"/>
      <c r="AN113" s="260"/>
      <c r="AO113" s="260"/>
      <c r="AP113" s="260"/>
      <c r="AQ113" s="260"/>
      <c r="AR113" s="260"/>
      <c r="AS113" s="260"/>
      <c r="AT113" s="260"/>
      <c r="AU113" s="260"/>
      <c r="AV113" s="260"/>
      <c r="AW113" s="260"/>
      <c r="AX113" s="284"/>
    </row>
    <row r="114" spans="1:64" ht="34.5" customHeight="1" x14ac:dyDescent="0.15">
      <c r="A114" s="266"/>
      <c r="B114" s="267"/>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5" t="s">
        <v>487</v>
      </c>
      <c r="AE114" s="306"/>
      <c r="AF114" s="306"/>
      <c r="AG114" s="283" t="s">
        <v>528</v>
      </c>
      <c r="AH114" s="260"/>
      <c r="AI114" s="260"/>
      <c r="AJ114" s="260"/>
      <c r="AK114" s="260"/>
      <c r="AL114" s="260"/>
      <c r="AM114" s="260"/>
      <c r="AN114" s="260"/>
      <c r="AO114" s="260"/>
      <c r="AP114" s="260"/>
      <c r="AQ114" s="260"/>
      <c r="AR114" s="260"/>
      <c r="AS114" s="260"/>
      <c r="AT114" s="260"/>
      <c r="AU114" s="260"/>
      <c r="AV114" s="260"/>
      <c r="AW114" s="260"/>
      <c r="AX114" s="284"/>
    </row>
    <row r="115" spans="1:64" ht="34.5" customHeight="1" x14ac:dyDescent="0.15">
      <c r="A115" s="266"/>
      <c r="B115" s="267"/>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305" t="s">
        <v>475</v>
      </c>
      <c r="AE115" s="306"/>
      <c r="AF115" s="306"/>
      <c r="AG115" s="283" t="s">
        <v>533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62" t="s">
        <v>487</v>
      </c>
      <c r="AE116" s="263"/>
      <c r="AF116" s="263"/>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33.75" customHeight="1" x14ac:dyDescent="0.15">
      <c r="A117" s="268"/>
      <c r="B117" s="269"/>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475</v>
      </c>
      <c r="AE117" s="336"/>
      <c r="AF117" s="340"/>
      <c r="AG117" s="346" t="s">
        <v>536</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78.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488</v>
      </c>
      <c r="AH118" s="281"/>
      <c r="AI118" s="281"/>
      <c r="AJ118" s="281"/>
      <c r="AK118" s="281"/>
      <c r="AL118" s="281"/>
      <c r="AM118" s="281"/>
      <c r="AN118" s="281"/>
      <c r="AO118" s="281"/>
      <c r="AP118" s="281"/>
      <c r="AQ118" s="281"/>
      <c r="AR118" s="281"/>
      <c r="AS118" s="281"/>
      <c r="AT118" s="281"/>
      <c r="AU118" s="281"/>
      <c r="AV118" s="281"/>
      <c r="AW118" s="281"/>
      <c r="AX118" s="282"/>
    </row>
    <row r="119" spans="1:64" ht="45.75" customHeight="1" x14ac:dyDescent="0.15">
      <c r="A119" s="266"/>
      <c r="B119" s="267"/>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475</v>
      </c>
      <c r="AE119" s="356"/>
      <c r="AF119" s="356"/>
      <c r="AG119" s="283" t="s">
        <v>535</v>
      </c>
      <c r="AH119" s="260"/>
      <c r="AI119" s="260"/>
      <c r="AJ119" s="260"/>
      <c r="AK119" s="260"/>
      <c r="AL119" s="260"/>
      <c r="AM119" s="260"/>
      <c r="AN119" s="260"/>
      <c r="AO119" s="260"/>
      <c r="AP119" s="260"/>
      <c r="AQ119" s="260"/>
      <c r="AR119" s="260"/>
      <c r="AS119" s="260"/>
      <c r="AT119" s="260"/>
      <c r="AU119" s="260"/>
      <c r="AV119" s="260"/>
      <c r="AW119" s="260"/>
      <c r="AX119" s="284"/>
    </row>
    <row r="120" spans="1:64" ht="45.75" customHeight="1" x14ac:dyDescent="0.15">
      <c r="A120" s="266"/>
      <c r="B120" s="267"/>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5" t="s">
        <v>475</v>
      </c>
      <c r="AE120" s="306"/>
      <c r="AF120" s="306"/>
      <c r="AG120" s="283" t="s">
        <v>527</v>
      </c>
      <c r="AH120" s="260"/>
      <c r="AI120" s="260"/>
      <c r="AJ120" s="260"/>
      <c r="AK120" s="260"/>
      <c r="AL120" s="260"/>
      <c r="AM120" s="260"/>
      <c r="AN120" s="260"/>
      <c r="AO120" s="260"/>
      <c r="AP120" s="260"/>
      <c r="AQ120" s="260"/>
      <c r="AR120" s="260"/>
      <c r="AS120" s="260"/>
      <c r="AT120" s="260"/>
      <c r="AU120" s="260"/>
      <c r="AV120" s="260"/>
      <c r="AW120" s="260"/>
      <c r="AX120" s="284"/>
    </row>
    <row r="121" spans="1:64" ht="36" customHeight="1" x14ac:dyDescent="0.15">
      <c r="A121" s="268"/>
      <c r="B121" s="269"/>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475</v>
      </c>
      <c r="AE121" s="306"/>
      <c r="AF121" s="306"/>
      <c r="AG121" s="345" t="s">
        <v>526</v>
      </c>
      <c r="AH121" s="248"/>
      <c r="AI121" s="248"/>
      <c r="AJ121" s="248"/>
      <c r="AK121" s="248"/>
      <c r="AL121" s="248"/>
      <c r="AM121" s="248"/>
      <c r="AN121" s="248"/>
      <c r="AO121" s="248"/>
      <c r="AP121" s="248"/>
      <c r="AQ121" s="248"/>
      <c r="AR121" s="248"/>
      <c r="AS121" s="248"/>
      <c r="AT121" s="248"/>
      <c r="AU121" s="248"/>
      <c r="AV121" s="248"/>
      <c r="AW121" s="248"/>
      <c r="AX121" s="331"/>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487</v>
      </c>
      <c r="AE122" s="278"/>
      <c r="AF122" s="278"/>
      <c r="AG122" s="326" t="s">
        <v>476</v>
      </c>
      <c r="AH122" s="244"/>
      <c r="AI122" s="244"/>
      <c r="AJ122" s="244"/>
      <c r="AK122" s="244"/>
      <c r="AL122" s="244"/>
      <c r="AM122" s="244"/>
      <c r="AN122" s="244"/>
      <c r="AO122" s="244"/>
      <c r="AP122" s="244"/>
      <c r="AQ122" s="244"/>
      <c r="AR122" s="244"/>
      <c r="AS122" s="244"/>
      <c r="AT122" s="244"/>
      <c r="AU122" s="244"/>
      <c r="AV122" s="244"/>
      <c r="AW122" s="244"/>
      <c r="AX122" s="327"/>
    </row>
    <row r="123" spans="1:64" ht="15.75" customHeight="1" x14ac:dyDescent="0.15">
      <c r="A123" s="252"/>
      <c r="B123" s="253"/>
      <c r="C123" s="300" t="s">
        <v>87</v>
      </c>
      <c r="D123" s="301"/>
      <c r="E123" s="301"/>
      <c r="F123" s="301"/>
      <c r="G123" s="301"/>
      <c r="H123" s="301"/>
      <c r="I123" s="301"/>
      <c r="J123" s="301"/>
      <c r="K123" s="301"/>
      <c r="L123" s="301"/>
      <c r="M123" s="301"/>
      <c r="N123" s="301"/>
      <c r="O123" s="302"/>
      <c r="P123" s="292" t="s">
        <v>0</v>
      </c>
      <c r="Q123" s="303"/>
      <c r="R123" s="303"/>
      <c r="S123" s="304"/>
      <c r="T123" s="291" t="s">
        <v>30</v>
      </c>
      <c r="U123" s="292"/>
      <c r="V123" s="292"/>
      <c r="W123" s="292"/>
      <c r="X123" s="292"/>
      <c r="Y123" s="292"/>
      <c r="Z123" s="292"/>
      <c r="AA123" s="292"/>
      <c r="AB123" s="292"/>
      <c r="AC123" s="292"/>
      <c r="AD123" s="292"/>
      <c r="AE123" s="292"/>
      <c r="AF123" s="293"/>
      <c r="AG123" s="328"/>
      <c r="AH123" s="246"/>
      <c r="AI123" s="246"/>
      <c r="AJ123" s="246"/>
      <c r="AK123" s="246"/>
      <c r="AL123" s="246"/>
      <c r="AM123" s="246"/>
      <c r="AN123" s="246"/>
      <c r="AO123" s="246"/>
      <c r="AP123" s="246"/>
      <c r="AQ123" s="246"/>
      <c r="AR123" s="246"/>
      <c r="AS123" s="246"/>
      <c r="AT123" s="246"/>
      <c r="AU123" s="246"/>
      <c r="AV123" s="246"/>
      <c r="AW123" s="246"/>
      <c r="AX123" s="329"/>
    </row>
    <row r="124" spans="1:64" ht="26.25" customHeight="1" x14ac:dyDescent="0.15">
      <c r="A124" s="252"/>
      <c r="B124" s="253"/>
      <c r="C124" s="285" t="s">
        <v>476</v>
      </c>
      <c r="D124" s="286"/>
      <c r="E124" s="286"/>
      <c r="F124" s="286"/>
      <c r="G124" s="286"/>
      <c r="H124" s="286"/>
      <c r="I124" s="286"/>
      <c r="J124" s="286"/>
      <c r="K124" s="286"/>
      <c r="L124" s="286"/>
      <c r="M124" s="286"/>
      <c r="N124" s="286"/>
      <c r="O124" s="287"/>
      <c r="P124" s="294" t="s">
        <v>476</v>
      </c>
      <c r="Q124" s="295"/>
      <c r="R124" s="295"/>
      <c r="S124" s="296"/>
      <c r="T124" s="259" t="s">
        <v>489</v>
      </c>
      <c r="U124" s="260"/>
      <c r="V124" s="260"/>
      <c r="W124" s="260"/>
      <c r="X124" s="260"/>
      <c r="Y124" s="260"/>
      <c r="Z124" s="260"/>
      <c r="AA124" s="260"/>
      <c r="AB124" s="260"/>
      <c r="AC124" s="260"/>
      <c r="AD124" s="260"/>
      <c r="AE124" s="260"/>
      <c r="AF124" s="261"/>
      <c r="AG124" s="328"/>
      <c r="AH124" s="246"/>
      <c r="AI124" s="246"/>
      <c r="AJ124" s="246"/>
      <c r="AK124" s="246"/>
      <c r="AL124" s="246"/>
      <c r="AM124" s="246"/>
      <c r="AN124" s="246"/>
      <c r="AO124" s="246"/>
      <c r="AP124" s="246"/>
      <c r="AQ124" s="246"/>
      <c r="AR124" s="246"/>
      <c r="AS124" s="246"/>
      <c r="AT124" s="246"/>
      <c r="AU124" s="246"/>
      <c r="AV124" s="246"/>
      <c r="AW124" s="246"/>
      <c r="AX124" s="329"/>
    </row>
    <row r="125" spans="1:64" ht="26.25" customHeight="1" x14ac:dyDescent="0.15">
      <c r="A125" s="254"/>
      <c r="B125" s="255"/>
      <c r="C125" s="288" t="s">
        <v>476</v>
      </c>
      <c r="D125" s="289"/>
      <c r="E125" s="289"/>
      <c r="F125" s="289"/>
      <c r="G125" s="289"/>
      <c r="H125" s="289"/>
      <c r="I125" s="289"/>
      <c r="J125" s="289"/>
      <c r="K125" s="289"/>
      <c r="L125" s="289"/>
      <c r="M125" s="289"/>
      <c r="N125" s="289"/>
      <c r="O125" s="290"/>
      <c r="P125" s="297" t="s">
        <v>476</v>
      </c>
      <c r="Q125" s="298"/>
      <c r="R125" s="298"/>
      <c r="S125" s="299"/>
      <c r="T125" s="563" t="s">
        <v>489</v>
      </c>
      <c r="U125" s="347"/>
      <c r="V125" s="347"/>
      <c r="W125" s="347"/>
      <c r="X125" s="347"/>
      <c r="Y125" s="347"/>
      <c r="Z125" s="347"/>
      <c r="AA125" s="347"/>
      <c r="AB125" s="347"/>
      <c r="AC125" s="347"/>
      <c r="AD125" s="347"/>
      <c r="AE125" s="347"/>
      <c r="AF125" s="564"/>
      <c r="AG125" s="330"/>
      <c r="AH125" s="248"/>
      <c r="AI125" s="248"/>
      <c r="AJ125" s="248"/>
      <c r="AK125" s="248"/>
      <c r="AL125" s="248"/>
      <c r="AM125" s="248"/>
      <c r="AN125" s="248"/>
      <c r="AO125" s="248"/>
      <c r="AP125" s="248"/>
      <c r="AQ125" s="248"/>
      <c r="AR125" s="248"/>
      <c r="AS125" s="248"/>
      <c r="AT125" s="248"/>
      <c r="AU125" s="248"/>
      <c r="AV125" s="248"/>
      <c r="AW125" s="248"/>
      <c r="AX125" s="331"/>
    </row>
    <row r="126" spans="1:64" ht="57" customHeight="1" x14ac:dyDescent="0.15">
      <c r="A126" s="264" t="s">
        <v>58</v>
      </c>
      <c r="B126" s="396"/>
      <c r="C126" s="386" t="s">
        <v>64</v>
      </c>
      <c r="D126" s="434"/>
      <c r="E126" s="434"/>
      <c r="F126" s="435"/>
      <c r="G126" s="390" t="s">
        <v>490</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9" t="s">
        <v>68</v>
      </c>
      <c r="D127" s="590"/>
      <c r="E127" s="590"/>
      <c r="F127" s="591"/>
      <c r="G127" s="592" t="s">
        <v>491</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3"/>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c r="B131" s="394"/>
      <c r="C131" s="394"/>
      <c r="D131" s="394"/>
      <c r="E131" s="395"/>
      <c r="F131" s="426"/>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0"/>
      <c r="B133" s="561"/>
      <c r="C133" s="561"/>
      <c r="D133" s="561"/>
      <c r="E133" s="562"/>
      <c r="F133" s="429"/>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6" t="s">
        <v>224</v>
      </c>
      <c r="B137" s="323"/>
      <c r="C137" s="323"/>
      <c r="D137" s="323"/>
      <c r="E137" s="323"/>
      <c r="F137" s="323"/>
      <c r="G137" s="551" t="s">
        <v>476</v>
      </c>
      <c r="H137" s="552"/>
      <c r="I137" s="552"/>
      <c r="J137" s="552"/>
      <c r="K137" s="552"/>
      <c r="L137" s="552"/>
      <c r="M137" s="552"/>
      <c r="N137" s="552"/>
      <c r="O137" s="552"/>
      <c r="P137" s="553"/>
      <c r="Q137" s="323" t="s">
        <v>225</v>
      </c>
      <c r="R137" s="323"/>
      <c r="S137" s="323"/>
      <c r="T137" s="323"/>
      <c r="U137" s="323"/>
      <c r="V137" s="323"/>
      <c r="W137" s="551" t="s">
        <v>492</v>
      </c>
      <c r="X137" s="552"/>
      <c r="Y137" s="552"/>
      <c r="Z137" s="552"/>
      <c r="AA137" s="552"/>
      <c r="AB137" s="552"/>
      <c r="AC137" s="552"/>
      <c r="AD137" s="552"/>
      <c r="AE137" s="552"/>
      <c r="AF137" s="553"/>
      <c r="AG137" s="323" t="s">
        <v>226</v>
      </c>
      <c r="AH137" s="323"/>
      <c r="AI137" s="323"/>
      <c r="AJ137" s="323"/>
      <c r="AK137" s="323"/>
      <c r="AL137" s="323"/>
      <c r="AM137" s="523" t="s">
        <v>493</v>
      </c>
      <c r="AN137" s="524"/>
      <c r="AO137" s="524"/>
      <c r="AP137" s="524"/>
      <c r="AQ137" s="524"/>
      <c r="AR137" s="524"/>
      <c r="AS137" s="524"/>
      <c r="AT137" s="524"/>
      <c r="AU137" s="524"/>
      <c r="AV137" s="525"/>
      <c r="AW137" s="12"/>
      <c r="AX137" s="13"/>
    </row>
    <row r="138" spans="1:50" ht="19.899999999999999" customHeight="1" thickBot="1" x14ac:dyDescent="0.2">
      <c r="A138" s="527" t="s">
        <v>227</v>
      </c>
      <c r="B138" s="432"/>
      <c r="C138" s="432"/>
      <c r="D138" s="432"/>
      <c r="E138" s="432"/>
      <c r="F138" s="432"/>
      <c r="G138" s="320" t="s">
        <v>495</v>
      </c>
      <c r="H138" s="321"/>
      <c r="I138" s="321"/>
      <c r="J138" s="321"/>
      <c r="K138" s="321"/>
      <c r="L138" s="321"/>
      <c r="M138" s="321"/>
      <c r="N138" s="321"/>
      <c r="O138" s="321"/>
      <c r="P138" s="322"/>
      <c r="Q138" s="432" t="s">
        <v>228</v>
      </c>
      <c r="R138" s="432"/>
      <c r="S138" s="432"/>
      <c r="T138" s="432"/>
      <c r="U138" s="432"/>
      <c r="V138" s="432"/>
      <c r="W138" s="320" t="s">
        <v>494</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8"/>
      <c r="B140" s="409"/>
      <c r="C140" s="409"/>
      <c r="D140" s="409"/>
      <c r="E140" s="409"/>
      <c r="F140" s="41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0.75" customHeight="1" x14ac:dyDescent="0.15">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0" t="s">
        <v>34</v>
      </c>
      <c r="B178" s="371"/>
      <c r="C178" s="371"/>
      <c r="D178" s="371"/>
      <c r="E178" s="371"/>
      <c r="F178" s="372"/>
      <c r="G178" s="379" t="s">
        <v>496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462</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15">
      <c r="A180" s="373"/>
      <c r="B180" s="374"/>
      <c r="C180" s="374"/>
      <c r="D180" s="374"/>
      <c r="E180" s="374"/>
      <c r="F180" s="375"/>
      <c r="G180" s="364" t="s">
        <v>497</v>
      </c>
      <c r="H180" s="365"/>
      <c r="I180" s="365"/>
      <c r="J180" s="365"/>
      <c r="K180" s="366"/>
      <c r="L180" s="367" t="s">
        <v>497</v>
      </c>
      <c r="M180" s="368"/>
      <c r="N180" s="368"/>
      <c r="O180" s="368"/>
      <c r="P180" s="368"/>
      <c r="Q180" s="368"/>
      <c r="R180" s="368"/>
      <c r="S180" s="368"/>
      <c r="T180" s="368"/>
      <c r="U180" s="368"/>
      <c r="V180" s="368"/>
      <c r="W180" s="368"/>
      <c r="X180" s="369"/>
      <c r="Y180" s="399">
        <v>90</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3"/>
    </row>
    <row r="181" spans="1:50" ht="24.7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x14ac:dyDescent="0.2">
      <c r="A190" s="373"/>
      <c r="B190" s="374"/>
      <c r="C190" s="374"/>
      <c r="D190" s="374"/>
      <c r="E190" s="374"/>
      <c r="F190" s="375"/>
      <c r="G190" s="566" t="s">
        <v>22</v>
      </c>
      <c r="H190" s="567"/>
      <c r="I190" s="567"/>
      <c r="J190" s="567"/>
      <c r="K190" s="567"/>
      <c r="L190" s="568"/>
      <c r="M190" s="155"/>
      <c r="N190" s="155"/>
      <c r="O190" s="155"/>
      <c r="P190" s="155"/>
      <c r="Q190" s="155"/>
      <c r="R190" s="155"/>
      <c r="S190" s="155"/>
      <c r="T190" s="155"/>
      <c r="U190" s="155"/>
      <c r="V190" s="155"/>
      <c r="W190" s="155"/>
      <c r="X190" s="156"/>
      <c r="Y190" s="569">
        <f>SUM(Y180:AB189)</f>
        <v>90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3"/>
      <c r="B191" s="374"/>
      <c r="C191" s="374"/>
      <c r="D191" s="374"/>
      <c r="E191" s="374"/>
      <c r="F191" s="375"/>
      <c r="G191" s="379" t="s">
        <v>498</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15">
      <c r="A193" s="373"/>
      <c r="B193" s="374"/>
      <c r="C193" s="374"/>
      <c r="D193" s="374"/>
      <c r="E193" s="374"/>
      <c r="F193" s="375"/>
      <c r="G193" s="364" t="s">
        <v>499</v>
      </c>
      <c r="H193" s="365"/>
      <c r="I193" s="365"/>
      <c r="J193" s="365"/>
      <c r="K193" s="366"/>
      <c r="L193" s="367" t="s">
        <v>504</v>
      </c>
      <c r="M193" s="368"/>
      <c r="N193" s="368"/>
      <c r="O193" s="368"/>
      <c r="P193" s="368"/>
      <c r="Q193" s="368"/>
      <c r="R193" s="368"/>
      <c r="S193" s="368"/>
      <c r="T193" s="368"/>
      <c r="U193" s="368"/>
      <c r="V193" s="368"/>
      <c r="W193" s="368"/>
      <c r="X193" s="369"/>
      <c r="Y193" s="399">
        <v>5</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3"/>
    </row>
    <row r="194" spans="1:50" ht="24.75" customHeight="1" x14ac:dyDescent="0.15">
      <c r="A194" s="373"/>
      <c r="B194" s="374"/>
      <c r="C194" s="374"/>
      <c r="D194" s="374"/>
      <c r="E194" s="374"/>
      <c r="F194" s="375"/>
      <c r="G194" s="414" t="s">
        <v>500</v>
      </c>
      <c r="H194" s="415"/>
      <c r="I194" s="415"/>
      <c r="J194" s="415"/>
      <c r="K194" s="416"/>
      <c r="L194" s="417" t="s">
        <v>505</v>
      </c>
      <c r="M194" s="418"/>
      <c r="N194" s="418"/>
      <c r="O194" s="418"/>
      <c r="P194" s="418"/>
      <c r="Q194" s="418"/>
      <c r="R194" s="418"/>
      <c r="S194" s="418"/>
      <c r="T194" s="418"/>
      <c r="U194" s="418"/>
      <c r="V194" s="418"/>
      <c r="W194" s="418"/>
      <c r="X194" s="419"/>
      <c r="Y194" s="420">
        <v>3</v>
      </c>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373"/>
      <c r="B195" s="374"/>
      <c r="C195" s="374"/>
      <c r="D195" s="374"/>
      <c r="E195" s="374"/>
      <c r="F195" s="375"/>
      <c r="G195" s="414" t="s">
        <v>501</v>
      </c>
      <c r="H195" s="415"/>
      <c r="I195" s="415"/>
      <c r="J195" s="415"/>
      <c r="K195" s="416"/>
      <c r="L195" s="417" t="s">
        <v>506</v>
      </c>
      <c r="M195" s="418"/>
      <c r="N195" s="418"/>
      <c r="O195" s="418"/>
      <c r="P195" s="418"/>
      <c r="Q195" s="418"/>
      <c r="R195" s="418"/>
      <c r="S195" s="418"/>
      <c r="T195" s="418"/>
      <c r="U195" s="418"/>
      <c r="V195" s="418"/>
      <c r="W195" s="418"/>
      <c r="X195" s="419"/>
      <c r="Y195" s="420">
        <v>2</v>
      </c>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373"/>
      <c r="B196" s="374"/>
      <c r="C196" s="374"/>
      <c r="D196" s="374"/>
      <c r="E196" s="374"/>
      <c r="F196" s="375"/>
      <c r="G196" s="414" t="s">
        <v>502</v>
      </c>
      <c r="H196" s="415"/>
      <c r="I196" s="415"/>
      <c r="J196" s="415"/>
      <c r="K196" s="416"/>
      <c r="L196" s="417" t="s">
        <v>507</v>
      </c>
      <c r="M196" s="418"/>
      <c r="N196" s="418"/>
      <c r="O196" s="418"/>
      <c r="P196" s="418"/>
      <c r="Q196" s="418"/>
      <c r="R196" s="418"/>
      <c r="S196" s="418"/>
      <c r="T196" s="418"/>
      <c r="U196" s="418"/>
      <c r="V196" s="418"/>
      <c r="W196" s="418"/>
      <c r="X196" s="419"/>
      <c r="Y196" s="420">
        <v>2</v>
      </c>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373"/>
      <c r="B197" s="374"/>
      <c r="C197" s="374"/>
      <c r="D197" s="374"/>
      <c r="E197" s="374"/>
      <c r="F197" s="375"/>
      <c r="G197" s="414" t="s">
        <v>503</v>
      </c>
      <c r="H197" s="415"/>
      <c r="I197" s="415"/>
      <c r="J197" s="415"/>
      <c r="K197" s="416"/>
      <c r="L197" s="417" t="s">
        <v>508</v>
      </c>
      <c r="M197" s="418"/>
      <c r="N197" s="418"/>
      <c r="O197" s="418"/>
      <c r="P197" s="418"/>
      <c r="Q197" s="418"/>
      <c r="R197" s="418"/>
      <c r="S197" s="418"/>
      <c r="T197" s="418"/>
      <c r="U197" s="418"/>
      <c r="V197" s="418"/>
      <c r="W197" s="418"/>
      <c r="X197" s="419"/>
      <c r="Y197" s="420">
        <v>1</v>
      </c>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5"/>
    </row>
    <row r="200" spans="1:50" ht="24.7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5"/>
    </row>
    <row r="201" spans="1:50" ht="24.7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5"/>
    </row>
    <row r="202" spans="1:50" ht="24.75" hidden="1"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5"/>
    </row>
    <row r="203" spans="1:50" ht="24.75" customHeight="1" thickBot="1" x14ac:dyDescent="0.2">
      <c r="A203" s="373"/>
      <c r="B203" s="374"/>
      <c r="C203" s="374"/>
      <c r="D203" s="374"/>
      <c r="E203" s="374"/>
      <c r="F203" s="375"/>
      <c r="G203" s="566" t="s">
        <v>22</v>
      </c>
      <c r="H203" s="567"/>
      <c r="I203" s="567"/>
      <c r="J203" s="567"/>
      <c r="K203" s="567"/>
      <c r="L203" s="568"/>
      <c r="M203" s="155"/>
      <c r="N203" s="155"/>
      <c r="O203" s="155"/>
      <c r="P203" s="155"/>
      <c r="Q203" s="155"/>
      <c r="R203" s="155"/>
      <c r="S203" s="155"/>
      <c r="T203" s="155"/>
      <c r="U203" s="155"/>
      <c r="V203" s="155"/>
      <c r="W203" s="155"/>
      <c r="X203" s="156"/>
      <c r="Y203" s="569">
        <f>SUM(Y193:AB202)</f>
        <v>13</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3"/>
      <c r="B204" s="374"/>
      <c r="C204" s="374"/>
      <c r="D204" s="374"/>
      <c r="E204" s="374"/>
      <c r="F204" s="375"/>
      <c r="G204" s="379" t="s">
        <v>509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366</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15">
      <c r="A206" s="373"/>
      <c r="B206" s="374"/>
      <c r="C206" s="374"/>
      <c r="D206" s="374"/>
      <c r="E206" s="374"/>
      <c r="F206" s="375"/>
      <c r="G206" s="364" t="s">
        <v>499</v>
      </c>
      <c r="H206" s="365"/>
      <c r="I206" s="365"/>
      <c r="J206" s="365"/>
      <c r="K206" s="366"/>
      <c r="L206" s="367" t="s">
        <v>510</v>
      </c>
      <c r="M206" s="368"/>
      <c r="N206" s="368"/>
      <c r="O206" s="368"/>
      <c r="P206" s="368"/>
      <c r="Q206" s="368"/>
      <c r="R206" s="368"/>
      <c r="S206" s="368"/>
      <c r="T206" s="368"/>
      <c r="U206" s="368"/>
      <c r="V206" s="368"/>
      <c r="W206" s="368"/>
      <c r="X206" s="369"/>
      <c r="Y206" s="399">
        <v>4</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3"/>
    </row>
    <row r="207" spans="1:50" ht="24.75" customHeight="1" x14ac:dyDescent="0.15">
      <c r="A207" s="373"/>
      <c r="B207" s="374"/>
      <c r="C207" s="374"/>
      <c r="D207" s="374"/>
      <c r="E207" s="374"/>
      <c r="F207" s="375"/>
      <c r="G207" s="414" t="s">
        <v>502</v>
      </c>
      <c r="H207" s="415"/>
      <c r="I207" s="415"/>
      <c r="J207" s="415"/>
      <c r="K207" s="416"/>
      <c r="L207" s="417" t="s">
        <v>511</v>
      </c>
      <c r="M207" s="418"/>
      <c r="N207" s="418"/>
      <c r="O207" s="418"/>
      <c r="P207" s="418"/>
      <c r="Q207" s="418"/>
      <c r="R207" s="418"/>
      <c r="S207" s="418"/>
      <c r="T207" s="418"/>
      <c r="U207" s="418"/>
      <c r="V207" s="418"/>
      <c r="W207" s="418"/>
      <c r="X207" s="419"/>
      <c r="Y207" s="420">
        <v>3</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373"/>
      <c r="B208" s="374"/>
      <c r="C208" s="374"/>
      <c r="D208" s="374"/>
      <c r="E208" s="374"/>
      <c r="F208" s="375"/>
      <c r="G208" s="414" t="s">
        <v>500</v>
      </c>
      <c r="H208" s="415"/>
      <c r="I208" s="415"/>
      <c r="J208" s="415"/>
      <c r="K208" s="416"/>
      <c r="L208" s="417" t="s">
        <v>512</v>
      </c>
      <c r="M208" s="418"/>
      <c r="N208" s="418"/>
      <c r="O208" s="418"/>
      <c r="P208" s="418"/>
      <c r="Q208" s="418"/>
      <c r="R208" s="418"/>
      <c r="S208" s="418"/>
      <c r="T208" s="418"/>
      <c r="U208" s="418"/>
      <c r="V208" s="418"/>
      <c r="W208" s="418"/>
      <c r="X208" s="419"/>
      <c r="Y208" s="420">
        <v>1</v>
      </c>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373"/>
      <c r="B209" s="374"/>
      <c r="C209" s="374"/>
      <c r="D209" s="374"/>
      <c r="E209" s="374"/>
      <c r="F209" s="375"/>
      <c r="G209" s="414" t="s">
        <v>503</v>
      </c>
      <c r="H209" s="415"/>
      <c r="I209" s="415"/>
      <c r="J209" s="415"/>
      <c r="K209" s="416"/>
      <c r="L209" s="417" t="s">
        <v>508</v>
      </c>
      <c r="M209" s="418"/>
      <c r="N209" s="418"/>
      <c r="O209" s="418"/>
      <c r="P209" s="418"/>
      <c r="Q209" s="418"/>
      <c r="R209" s="418"/>
      <c r="S209" s="418"/>
      <c r="T209" s="418"/>
      <c r="U209" s="418"/>
      <c r="V209" s="418"/>
      <c r="W209" s="418"/>
      <c r="X209" s="419"/>
      <c r="Y209" s="420">
        <v>2</v>
      </c>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hidden="1"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x14ac:dyDescent="0.2">
      <c r="A216" s="373"/>
      <c r="B216" s="374"/>
      <c r="C216" s="374"/>
      <c r="D216" s="374"/>
      <c r="E216" s="374"/>
      <c r="F216" s="375"/>
      <c r="G216" s="566" t="s">
        <v>22</v>
      </c>
      <c r="H216" s="567"/>
      <c r="I216" s="567"/>
      <c r="J216" s="567"/>
      <c r="K216" s="567"/>
      <c r="L216" s="568"/>
      <c r="M216" s="155"/>
      <c r="N216" s="155"/>
      <c r="O216" s="155"/>
      <c r="P216" s="155"/>
      <c r="Q216" s="155"/>
      <c r="R216" s="155"/>
      <c r="S216" s="155"/>
      <c r="T216" s="155"/>
      <c r="U216" s="155"/>
      <c r="V216" s="155"/>
      <c r="W216" s="155"/>
      <c r="X216" s="156"/>
      <c r="Y216" s="569">
        <f>SUM(Y206:AB215)</f>
        <v>10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3"/>
      <c r="B217" s="374"/>
      <c r="C217" s="374"/>
      <c r="D217" s="374"/>
      <c r="E217" s="374"/>
      <c r="F217" s="375"/>
      <c r="G217" s="379" t="s">
        <v>367</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24.7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hidden="1"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x14ac:dyDescent="0.15">
      <c r="A229" s="373"/>
      <c r="B229" s="374"/>
      <c r="C229" s="374"/>
      <c r="D229" s="374"/>
      <c r="E229" s="374"/>
      <c r="F229" s="375"/>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2" t="s">
        <v>24</v>
      </c>
      <c r="AV235" s="93"/>
      <c r="AW235" s="93"/>
      <c r="AX235" s="584"/>
    </row>
    <row r="236" spans="1:50" ht="27" customHeight="1" x14ac:dyDescent="0.15">
      <c r="A236" s="576">
        <v>1</v>
      </c>
      <c r="B236" s="576">
        <v>1</v>
      </c>
      <c r="C236" s="577" t="s">
        <v>513</v>
      </c>
      <c r="D236" s="577"/>
      <c r="E236" s="577"/>
      <c r="F236" s="577"/>
      <c r="G236" s="577"/>
      <c r="H236" s="577"/>
      <c r="I236" s="577"/>
      <c r="J236" s="577"/>
      <c r="K236" s="577"/>
      <c r="L236" s="577"/>
      <c r="M236" s="577" t="s">
        <v>514</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90</v>
      </c>
      <c r="AL236" s="579"/>
      <c r="AM236" s="579"/>
      <c r="AN236" s="579"/>
      <c r="AO236" s="579"/>
      <c r="AP236" s="580"/>
      <c r="AQ236" s="581" t="s">
        <v>515</v>
      </c>
      <c r="AR236" s="577"/>
      <c r="AS236" s="577"/>
      <c r="AT236" s="577"/>
      <c r="AU236" s="582" t="s">
        <v>515</v>
      </c>
      <c r="AV236" s="579"/>
      <c r="AW236" s="579"/>
      <c r="AX236" s="580"/>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5"/>
      <c r="AR237" s="577"/>
      <c r="AS237" s="577"/>
      <c r="AT237" s="577"/>
      <c r="AU237" s="578"/>
      <c r="AV237" s="579"/>
      <c r="AW237" s="579"/>
      <c r="AX237" s="580"/>
    </row>
    <row r="238" spans="1:50" ht="24" customHeight="1" x14ac:dyDescent="0.15">
      <c r="A238" s="576">
        <v>3</v>
      </c>
      <c r="B238" s="576">
        <v>1</v>
      </c>
      <c r="C238" s="577"/>
      <c r="D238" s="577"/>
      <c r="E238" s="577"/>
      <c r="F238" s="577"/>
      <c r="G238" s="577"/>
      <c r="H238" s="577"/>
      <c r="I238" s="577"/>
      <c r="J238" s="577"/>
      <c r="K238" s="577"/>
      <c r="L238" s="577"/>
      <c r="M238" s="690"/>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1"/>
      <c r="AK238" s="578"/>
      <c r="AL238" s="579"/>
      <c r="AM238" s="579"/>
      <c r="AN238" s="579"/>
      <c r="AO238" s="579"/>
      <c r="AP238" s="580"/>
      <c r="AQ238" s="585"/>
      <c r="AR238" s="577"/>
      <c r="AS238" s="577"/>
      <c r="AT238" s="577"/>
      <c r="AU238" s="578"/>
      <c r="AV238" s="579"/>
      <c r="AW238" s="579"/>
      <c r="AX238" s="580"/>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5"/>
      <c r="AR239" s="577"/>
      <c r="AS239" s="577"/>
      <c r="AT239" s="577"/>
      <c r="AU239" s="578"/>
      <c r="AV239" s="579"/>
      <c r="AW239" s="579"/>
      <c r="AX239" s="580"/>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5"/>
      <c r="AR240" s="577"/>
      <c r="AS240" s="577"/>
      <c r="AT240" s="577"/>
      <c r="AU240" s="578"/>
      <c r="AV240" s="579"/>
      <c r="AW240" s="579"/>
      <c r="AX240" s="580"/>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5"/>
      <c r="AR241" s="577"/>
      <c r="AS241" s="577"/>
      <c r="AT241" s="577"/>
      <c r="AU241" s="578"/>
      <c r="AV241" s="579"/>
      <c r="AW241" s="579"/>
      <c r="AX241" s="580"/>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5"/>
      <c r="AR242" s="577"/>
      <c r="AS242" s="577"/>
      <c r="AT242" s="577"/>
      <c r="AU242" s="578"/>
      <c r="AV242" s="579"/>
      <c r="AW242" s="579"/>
      <c r="AX242" s="580"/>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5"/>
      <c r="AR243" s="577"/>
      <c r="AS243" s="577"/>
      <c r="AT243" s="577"/>
      <c r="AU243" s="578"/>
      <c r="AV243" s="579"/>
      <c r="AW243" s="579"/>
      <c r="AX243" s="580"/>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5"/>
      <c r="AR244" s="577"/>
      <c r="AS244" s="577"/>
      <c r="AT244" s="577"/>
      <c r="AU244" s="578"/>
      <c r="AV244" s="579"/>
      <c r="AW244" s="579"/>
      <c r="AX244" s="580"/>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5"/>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5"/>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5"/>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5"/>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5"/>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5"/>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5"/>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5"/>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5"/>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5"/>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5"/>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5"/>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5"/>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5"/>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5"/>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5"/>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5"/>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5"/>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5"/>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5"/>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5"/>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410</v>
      </c>
      <c r="D268" s="242"/>
      <c r="E268" s="242"/>
      <c r="F268" s="242"/>
      <c r="G268" s="242"/>
      <c r="H268" s="242"/>
      <c r="I268" s="242"/>
      <c r="J268" s="242"/>
      <c r="K268" s="242"/>
      <c r="L268" s="242"/>
      <c r="M268" s="242" t="s">
        <v>411</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412</v>
      </c>
      <c r="AL268" s="242"/>
      <c r="AM268" s="242"/>
      <c r="AN268" s="242"/>
      <c r="AO268" s="242"/>
      <c r="AP268" s="242"/>
      <c r="AQ268" s="242" t="s">
        <v>23</v>
      </c>
      <c r="AR268" s="242"/>
      <c r="AS268" s="242"/>
      <c r="AT268" s="242"/>
      <c r="AU268" s="92" t="s">
        <v>24</v>
      </c>
      <c r="AV268" s="93"/>
      <c r="AW268" s="93"/>
      <c r="AX268" s="584"/>
    </row>
    <row r="269" spans="1:50" ht="26.25" customHeight="1" x14ac:dyDescent="0.15">
      <c r="A269" s="576">
        <v>1</v>
      </c>
      <c r="B269" s="576">
        <v>1</v>
      </c>
      <c r="C269" s="577" t="s">
        <v>516</v>
      </c>
      <c r="D269" s="577"/>
      <c r="E269" s="577"/>
      <c r="F269" s="577"/>
      <c r="G269" s="577"/>
      <c r="H269" s="577"/>
      <c r="I269" s="577"/>
      <c r="J269" s="577"/>
      <c r="K269" s="577"/>
      <c r="L269" s="577"/>
      <c r="M269" s="577" t="s">
        <v>517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13</v>
      </c>
      <c r="AL269" s="579"/>
      <c r="AM269" s="579"/>
      <c r="AN269" s="579"/>
      <c r="AO269" s="579"/>
      <c r="AP269" s="580"/>
      <c r="AQ269" s="585" t="s">
        <v>520</v>
      </c>
      <c r="AR269" s="577"/>
      <c r="AS269" s="577"/>
      <c r="AT269" s="577"/>
      <c r="AU269" s="582" t="s">
        <v>476</v>
      </c>
      <c r="AV269" s="579"/>
      <c r="AW269" s="579"/>
      <c r="AX269" s="580"/>
    </row>
    <row r="270" spans="1:50" ht="28.5" customHeight="1" x14ac:dyDescent="0.15">
      <c r="A270" s="576">
        <v>2</v>
      </c>
      <c r="B270" s="576">
        <v>1</v>
      </c>
      <c r="C270" s="577" t="s">
        <v>516</v>
      </c>
      <c r="D270" s="577"/>
      <c r="E270" s="577"/>
      <c r="F270" s="577"/>
      <c r="G270" s="577"/>
      <c r="H270" s="577"/>
      <c r="I270" s="577"/>
      <c r="J270" s="577"/>
      <c r="K270" s="577"/>
      <c r="L270" s="577"/>
      <c r="M270" s="585" t="s">
        <v>521</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1</v>
      </c>
      <c r="AL270" s="579"/>
      <c r="AM270" s="579"/>
      <c r="AN270" s="579"/>
      <c r="AO270" s="579"/>
      <c r="AP270" s="580"/>
      <c r="AQ270" s="585" t="s">
        <v>522</v>
      </c>
      <c r="AR270" s="577"/>
      <c r="AS270" s="577"/>
      <c r="AT270" s="577"/>
      <c r="AU270" s="582" t="s">
        <v>476</v>
      </c>
      <c r="AV270" s="579"/>
      <c r="AW270" s="579"/>
      <c r="AX270" s="580"/>
    </row>
    <row r="271" spans="1:50" ht="24"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5"/>
      <c r="AR271" s="577"/>
      <c r="AS271" s="577"/>
      <c r="AT271" s="577"/>
      <c r="AU271" s="578"/>
      <c r="AV271" s="579"/>
      <c r="AW271" s="579"/>
      <c r="AX271" s="580"/>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5"/>
      <c r="AR272" s="577"/>
      <c r="AS272" s="577"/>
      <c r="AT272" s="577"/>
      <c r="AU272" s="578"/>
      <c r="AV272" s="579"/>
      <c r="AW272" s="579"/>
      <c r="AX272" s="580"/>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5"/>
      <c r="AR273" s="577"/>
      <c r="AS273" s="577"/>
      <c r="AT273" s="577"/>
      <c r="AU273" s="578"/>
      <c r="AV273" s="579"/>
      <c r="AW273" s="579"/>
      <c r="AX273" s="580"/>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5"/>
      <c r="AR274" s="577"/>
      <c r="AS274" s="577"/>
      <c r="AT274" s="577"/>
      <c r="AU274" s="578"/>
      <c r="AV274" s="579"/>
      <c r="AW274" s="579"/>
      <c r="AX274" s="580"/>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5"/>
      <c r="AR275" s="577"/>
      <c r="AS275" s="577"/>
      <c r="AT275" s="577"/>
      <c r="AU275" s="578"/>
      <c r="AV275" s="579"/>
      <c r="AW275" s="579"/>
      <c r="AX275" s="580"/>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5"/>
      <c r="AR276" s="577"/>
      <c r="AS276" s="577"/>
      <c r="AT276" s="577"/>
      <c r="AU276" s="578"/>
      <c r="AV276" s="579"/>
      <c r="AW276" s="579"/>
      <c r="AX276" s="580"/>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5"/>
      <c r="AR277" s="577"/>
      <c r="AS277" s="577"/>
      <c r="AT277" s="577"/>
      <c r="AU277" s="578"/>
      <c r="AV277" s="579"/>
      <c r="AW277" s="579"/>
      <c r="AX277" s="580"/>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5"/>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5"/>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5"/>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5"/>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5"/>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5"/>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5"/>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5"/>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5"/>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5"/>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5"/>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5"/>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5"/>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5"/>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5"/>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5"/>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5"/>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5"/>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5"/>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5"/>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5"/>
      <c r="AR298" s="577"/>
      <c r="AS298" s="577"/>
      <c r="AT298" s="577"/>
      <c r="AU298" s="578"/>
      <c r="AV298" s="579"/>
      <c r="AW298" s="579"/>
      <c r="AX298" s="580"/>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410</v>
      </c>
      <c r="D301" s="242"/>
      <c r="E301" s="242"/>
      <c r="F301" s="242"/>
      <c r="G301" s="242"/>
      <c r="H301" s="242"/>
      <c r="I301" s="242"/>
      <c r="J301" s="242"/>
      <c r="K301" s="242"/>
      <c r="L301" s="242"/>
      <c r="M301" s="242" t="s">
        <v>411</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412</v>
      </c>
      <c r="AL301" s="242"/>
      <c r="AM301" s="242"/>
      <c r="AN301" s="242"/>
      <c r="AO301" s="242"/>
      <c r="AP301" s="242"/>
      <c r="AQ301" s="242" t="s">
        <v>23</v>
      </c>
      <c r="AR301" s="242"/>
      <c r="AS301" s="242"/>
      <c r="AT301" s="242"/>
      <c r="AU301" s="92" t="s">
        <v>24</v>
      </c>
      <c r="AV301" s="93"/>
      <c r="AW301" s="93"/>
      <c r="AX301" s="584"/>
    </row>
    <row r="302" spans="1:50" ht="28.5" customHeight="1" x14ac:dyDescent="0.15">
      <c r="A302" s="576">
        <v>1</v>
      </c>
      <c r="B302" s="576">
        <v>1</v>
      </c>
      <c r="C302" s="585" t="s">
        <v>519</v>
      </c>
      <c r="D302" s="577"/>
      <c r="E302" s="577"/>
      <c r="F302" s="577"/>
      <c r="G302" s="577"/>
      <c r="H302" s="577"/>
      <c r="I302" s="577"/>
      <c r="J302" s="577"/>
      <c r="K302" s="577"/>
      <c r="L302" s="577"/>
      <c r="M302" s="577" t="s">
        <v>518</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v>10</v>
      </c>
      <c r="AL302" s="579"/>
      <c r="AM302" s="579"/>
      <c r="AN302" s="579"/>
      <c r="AO302" s="579"/>
      <c r="AP302" s="580"/>
      <c r="AQ302" s="585">
        <v>2</v>
      </c>
      <c r="AR302" s="577"/>
      <c r="AS302" s="577"/>
      <c r="AT302" s="577"/>
      <c r="AU302" s="578">
        <v>88</v>
      </c>
      <c r="AV302" s="579"/>
      <c r="AW302" s="579"/>
      <c r="AX302" s="580"/>
    </row>
    <row r="303" spans="1:50" ht="24"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5"/>
      <c r="AR303" s="577"/>
      <c r="AS303" s="577"/>
      <c r="AT303" s="577"/>
      <c r="AU303" s="578"/>
      <c r="AV303" s="579"/>
      <c r="AW303" s="579"/>
      <c r="AX303" s="580"/>
    </row>
    <row r="304" spans="1:50" ht="24"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5"/>
      <c r="AR304" s="577"/>
      <c r="AS304" s="577"/>
      <c r="AT304" s="577"/>
      <c r="AU304" s="578"/>
      <c r="AV304" s="579"/>
      <c r="AW304" s="579"/>
      <c r="AX304" s="580"/>
    </row>
    <row r="305" spans="1:50" ht="24"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5"/>
      <c r="AR305" s="577"/>
      <c r="AS305" s="577"/>
      <c r="AT305" s="577"/>
      <c r="AU305" s="578"/>
      <c r="AV305" s="579"/>
      <c r="AW305" s="579"/>
      <c r="AX305" s="580"/>
    </row>
    <row r="306" spans="1:50" ht="24"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5"/>
      <c r="AR306" s="577"/>
      <c r="AS306" s="577"/>
      <c r="AT306" s="577"/>
      <c r="AU306" s="578"/>
      <c r="AV306" s="579"/>
      <c r="AW306" s="579"/>
      <c r="AX306" s="580"/>
    </row>
    <row r="307" spans="1:50" ht="24"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5"/>
      <c r="AR307" s="577"/>
      <c r="AS307" s="577"/>
      <c r="AT307" s="577"/>
      <c r="AU307" s="578"/>
      <c r="AV307" s="579"/>
      <c r="AW307" s="579"/>
      <c r="AX307" s="580"/>
    </row>
    <row r="308" spans="1:50" ht="24"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5"/>
      <c r="AR308" s="577"/>
      <c r="AS308" s="577"/>
      <c r="AT308" s="577"/>
      <c r="AU308" s="578"/>
      <c r="AV308" s="579"/>
      <c r="AW308" s="579"/>
      <c r="AX308" s="580"/>
    </row>
    <row r="309" spans="1:50" ht="24"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5"/>
      <c r="AR309" s="577"/>
      <c r="AS309" s="577"/>
      <c r="AT309" s="577"/>
      <c r="AU309" s="578"/>
      <c r="AV309" s="579"/>
      <c r="AW309" s="579"/>
      <c r="AX309" s="580"/>
    </row>
    <row r="310" spans="1:50" ht="24"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5"/>
      <c r="AR310" s="577"/>
      <c r="AS310" s="577"/>
      <c r="AT310" s="577"/>
      <c r="AU310" s="578"/>
      <c r="AV310" s="579"/>
      <c r="AW310" s="579"/>
      <c r="AX310" s="580"/>
    </row>
    <row r="311" spans="1:50" ht="24"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5"/>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5"/>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5"/>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5"/>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5"/>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5"/>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5"/>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5"/>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5"/>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5"/>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5"/>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5"/>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5"/>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5"/>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5"/>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5"/>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5"/>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5"/>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5"/>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5"/>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5"/>
      <c r="AR331" s="577"/>
      <c r="AS331" s="577"/>
      <c r="AT331" s="577"/>
      <c r="AU331" s="578"/>
      <c r="AV331" s="579"/>
      <c r="AW331" s="579"/>
      <c r="AX331" s="58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2" t="s">
        <v>410</v>
      </c>
      <c r="D334" s="242"/>
      <c r="E334" s="242"/>
      <c r="F334" s="242"/>
      <c r="G334" s="242"/>
      <c r="H334" s="242"/>
      <c r="I334" s="242"/>
      <c r="J334" s="242"/>
      <c r="K334" s="242"/>
      <c r="L334" s="242"/>
      <c r="M334" s="242" t="s">
        <v>411</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412</v>
      </c>
      <c r="AL334" s="242"/>
      <c r="AM334" s="242"/>
      <c r="AN334" s="242"/>
      <c r="AO334" s="242"/>
      <c r="AP334" s="242"/>
      <c r="AQ334" s="242" t="s">
        <v>23</v>
      </c>
      <c r="AR334" s="242"/>
      <c r="AS334" s="242"/>
      <c r="AT334" s="242"/>
      <c r="AU334" s="92" t="s">
        <v>24</v>
      </c>
      <c r="AV334" s="93"/>
      <c r="AW334" s="93"/>
      <c r="AX334" s="584"/>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5"/>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5"/>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5"/>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5"/>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5"/>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5"/>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5"/>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5"/>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5"/>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5"/>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5"/>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5"/>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5"/>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5"/>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5"/>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5"/>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5"/>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5"/>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5"/>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5"/>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5"/>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5"/>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5"/>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5"/>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5"/>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5"/>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5"/>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5"/>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5"/>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5"/>
      <c r="AR364" s="577"/>
      <c r="AS364" s="577"/>
      <c r="AT364" s="577"/>
      <c r="AU364" s="578"/>
      <c r="AV364" s="579"/>
      <c r="AW364" s="579"/>
      <c r="AX364" s="58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410</v>
      </c>
      <c r="D367" s="242"/>
      <c r="E367" s="242"/>
      <c r="F367" s="242"/>
      <c r="G367" s="242"/>
      <c r="H367" s="242"/>
      <c r="I367" s="242"/>
      <c r="J367" s="242"/>
      <c r="K367" s="242"/>
      <c r="L367" s="242"/>
      <c r="M367" s="242" t="s">
        <v>411</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412</v>
      </c>
      <c r="AL367" s="242"/>
      <c r="AM367" s="242"/>
      <c r="AN367" s="242"/>
      <c r="AO367" s="242"/>
      <c r="AP367" s="242"/>
      <c r="AQ367" s="242" t="s">
        <v>23</v>
      </c>
      <c r="AR367" s="242"/>
      <c r="AS367" s="242"/>
      <c r="AT367" s="242"/>
      <c r="AU367" s="92" t="s">
        <v>24</v>
      </c>
      <c r="AV367" s="93"/>
      <c r="AW367" s="93"/>
      <c r="AX367" s="584"/>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5"/>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5"/>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5"/>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5"/>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5"/>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5"/>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5"/>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5"/>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5"/>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5"/>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5"/>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5"/>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5"/>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5"/>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5"/>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5"/>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5"/>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5"/>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5"/>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5"/>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5"/>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5"/>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5"/>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5"/>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5"/>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5"/>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5"/>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5"/>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5"/>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5"/>
      <c r="AR397" s="577"/>
      <c r="AS397" s="577"/>
      <c r="AT397" s="577"/>
      <c r="AU397" s="578"/>
      <c r="AV397" s="579"/>
      <c r="AW397" s="579"/>
      <c r="AX397" s="58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410</v>
      </c>
      <c r="D400" s="242"/>
      <c r="E400" s="242"/>
      <c r="F400" s="242"/>
      <c r="G400" s="242"/>
      <c r="H400" s="242"/>
      <c r="I400" s="242"/>
      <c r="J400" s="242"/>
      <c r="K400" s="242"/>
      <c r="L400" s="242"/>
      <c r="M400" s="242" t="s">
        <v>411</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412</v>
      </c>
      <c r="AL400" s="242"/>
      <c r="AM400" s="242"/>
      <c r="AN400" s="242"/>
      <c r="AO400" s="242"/>
      <c r="AP400" s="242"/>
      <c r="AQ400" s="242" t="s">
        <v>23</v>
      </c>
      <c r="AR400" s="242"/>
      <c r="AS400" s="242"/>
      <c r="AT400" s="242"/>
      <c r="AU400" s="92" t="s">
        <v>24</v>
      </c>
      <c r="AV400" s="93"/>
      <c r="AW400" s="93"/>
      <c r="AX400" s="584"/>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5"/>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5"/>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5"/>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5"/>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5"/>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5"/>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5"/>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5"/>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5"/>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5"/>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5"/>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5"/>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5"/>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5"/>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5"/>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5"/>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5"/>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5"/>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5"/>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5"/>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5"/>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5"/>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5"/>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5"/>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5"/>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5"/>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5"/>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5"/>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5"/>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5"/>
      <c r="AR430" s="577"/>
      <c r="AS430" s="577"/>
      <c r="AT430" s="577"/>
      <c r="AU430" s="578"/>
      <c r="AV430" s="579"/>
      <c r="AW430" s="579"/>
      <c r="AX430" s="58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410</v>
      </c>
      <c r="D433" s="242"/>
      <c r="E433" s="242"/>
      <c r="F433" s="242"/>
      <c r="G433" s="242"/>
      <c r="H433" s="242"/>
      <c r="I433" s="242"/>
      <c r="J433" s="242"/>
      <c r="K433" s="242"/>
      <c r="L433" s="242"/>
      <c r="M433" s="242" t="s">
        <v>411</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412</v>
      </c>
      <c r="AL433" s="242"/>
      <c r="AM433" s="242"/>
      <c r="AN433" s="242"/>
      <c r="AO433" s="242"/>
      <c r="AP433" s="242"/>
      <c r="AQ433" s="242" t="s">
        <v>23</v>
      </c>
      <c r="AR433" s="242"/>
      <c r="AS433" s="242"/>
      <c r="AT433" s="242"/>
      <c r="AU433" s="92" t="s">
        <v>24</v>
      </c>
      <c r="AV433" s="93"/>
      <c r="AW433" s="93"/>
      <c r="AX433" s="584"/>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5"/>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5"/>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5"/>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5"/>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5"/>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5"/>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5"/>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5"/>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5"/>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5"/>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5"/>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5"/>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5"/>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5"/>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5"/>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5"/>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5"/>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5"/>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5"/>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5"/>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5"/>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5"/>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5"/>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5"/>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5"/>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5"/>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5"/>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5"/>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5"/>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5"/>
      <c r="AR463" s="577"/>
      <c r="AS463" s="577"/>
      <c r="AT463" s="577"/>
      <c r="AU463" s="578"/>
      <c r="AV463" s="579"/>
      <c r="AW463" s="579"/>
      <c r="AX463" s="58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410</v>
      </c>
      <c r="D466" s="242"/>
      <c r="E466" s="242"/>
      <c r="F466" s="242"/>
      <c r="G466" s="242"/>
      <c r="H466" s="242"/>
      <c r="I466" s="242"/>
      <c r="J466" s="242"/>
      <c r="K466" s="242"/>
      <c r="L466" s="242"/>
      <c r="M466" s="242" t="s">
        <v>411</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412</v>
      </c>
      <c r="AL466" s="242"/>
      <c r="AM466" s="242"/>
      <c r="AN466" s="242"/>
      <c r="AO466" s="242"/>
      <c r="AP466" s="242"/>
      <c r="AQ466" s="242" t="s">
        <v>23</v>
      </c>
      <c r="AR466" s="242"/>
      <c r="AS466" s="242"/>
      <c r="AT466" s="242"/>
      <c r="AU466" s="92" t="s">
        <v>24</v>
      </c>
      <c r="AV466" s="93"/>
      <c r="AW466" s="93"/>
      <c r="AX466" s="584"/>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5"/>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5"/>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5"/>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5"/>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5"/>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5"/>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5"/>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5"/>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5"/>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5"/>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5"/>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5"/>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5"/>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5"/>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5"/>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5"/>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5"/>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5"/>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5"/>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5"/>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5"/>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5"/>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5"/>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5"/>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5"/>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5"/>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5"/>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5"/>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5"/>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5"/>
      <c r="AR496" s="577"/>
      <c r="AS496" s="577"/>
      <c r="AT496" s="577"/>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5" manualBreakCount="5">
    <brk id="105" max="49" man="1"/>
    <brk id="133"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229</xdr:row>
                    <xdr:rowOff>19050</xdr:rowOff>
                  </from>
                  <to>
                    <xdr:col>44</xdr:col>
                    <xdr:colOff>161925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28575</xdr:colOff>
                    <xdr:row>310</xdr:row>
                    <xdr:rowOff>247650</xdr:rowOff>
                  </from>
                  <to>
                    <xdr:col>44</xdr:col>
                    <xdr:colOff>161925</xdr:colOff>
                    <xdr:row>499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9" sqref="E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8"/>
      <c r="Q4" s="244"/>
      <c r="R4" s="244"/>
      <c r="S4" s="244"/>
      <c r="T4" s="244"/>
      <c r="U4" s="244"/>
      <c r="V4" s="244"/>
      <c r="W4" s="244"/>
      <c r="X4" s="245"/>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60"/>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4"/>
      <c r="R9" s="244"/>
      <c r="S9" s="244"/>
      <c r="T9" s="244"/>
      <c r="U9" s="244"/>
      <c r="V9" s="244"/>
      <c r="W9" s="244"/>
      <c r="X9" s="245"/>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60"/>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4"/>
      <c r="R14" s="244"/>
      <c r="S14" s="244"/>
      <c r="T14" s="244"/>
      <c r="U14" s="244"/>
      <c r="V14" s="244"/>
      <c r="W14" s="244"/>
      <c r="X14" s="245"/>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60"/>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4"/>
      <c r="R19" s="244"/>
      <c r="S19" s="244"/>
      <c r="T19" s="244"/>
      <c r="U19" s="244"/>
      <c r="V19" s="244"/>
      <c r="W19" s="244"/>
      <c r="X19" s="245"/>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60"/>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8"/>
      <c r="Q24" s="244"/>
      <c r="R24" s="244"/>
      <c r="S24" s="244"/>
      <c r="T24" s="244"/>
      <c r="U24" s="244"/>
      <c r="V24" s="244"/>
      <c r="W24" s="244"/>
      <c r="X24" s="245"/>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60"/>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8"/>
      <c r="Q29" s="244"/>
      <c r="R29" s="244"/>
      <c r="S29" s="244"/>
      <c r="T29" s="244"/>
      <c r="U29" s="244"/>
      <c r="V29" s="244"/>
      <c r="W29" s="244"/>
      <c r="X29" s="245"/>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60"/>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8"/>
      <c r="Q34" s="244"/>
      <c r="R34" s="244"/>
      <c r="S34" s="244"/>
      <c r="T34" s="244"/>
      <c r="U34" s="244"/>
      <c r="V34" s="244"/>
      <c r="W34" s="244"/>
      <c r="X34" s="245"/>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60"/>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8"/>
      <c r="Q39" s="244"/>
      <c r="R39" s="244"/>
      <c r="S39" s="244"/>
      <c r="T39" s="244"/>
      <c r="U39" s="244"/>
      <c r="V39" s="244"/>
      <c r="W39" s="244"/>
      <c r="X39" s="245"/>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60"/>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8"/>
      <c r="Q44" s="244"/>
      <c r="R44" s="244"/>
      <c r="S44" s="244"/>
      <c r="T44" s="244"/>
      <c r="U44" s="244"/>
      <c r="V44" s="244"/>
      <c r="W44" s="244"/>
      <c r="X44" s="245"/>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60"/>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8"/>
      <c r="Q49" s="244"/>
      <c r="R49" s="244"/>
      <c r="S49" s="244"/>
      <c r="T49" s="244"/>
      <c r="U49" s="244"/>
      <c r="V49" s="244"/>
      <c r="W49" s="244"/>
      <c r="X49" s="245"/>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60"/>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6" t="s">
        <v>465</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9" t="s">
        <v>371</v>
      </c>
      <c r="H2" s="380"/>
      <c r="I2" s="380"/>
      <c r="J2" s="380"/>
      <c r="K2" s="380"/>
      <c r="L2" s="380"/>
      <c r="M2" s="380"/>
      <c r="N2" s="380"/>
      <c r="O2" s="380"/>
      <c r="P2" s="380"/>
      <c r="Q2" s="380"/>
      <c r="R2" s="380"/>
      <c r="S2" s="380"/>
      <c r="T2" s="380"/>
      <c r="U2" s="380"/>
      <c r="V2" s="380"/>
      <c r="W2" s="380"/>
      <c r="X2" s="380"/>
      <c r="Y2" s="380"/>
      <c r="Z2" s="380"/>
      <c r="AA2" s="380"/>
      <c r="AB2" s="381"/>
      <c r="AC2" s="379" t="s">
        <v>461</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710"/>
      <c r="B3" s="711"/>
      <c r="C3" s="711"/>
      <c r="D3" s="711"/>
      <c r="E3" s="711"/>
      <c r="F3" s="712"/>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15">
      <c r="A4" s="710"/>
      <c r="B4" s="711"/>
      <c r="C4" s="711"/>
      <c r="D4" s="711"/>
      <c r="E4" s="711"/>
      <c r="F4" s="712"/>
      <c r="G4" s="364"/>
      <c r="H4" s="365"/>
      <c r="I4" s="365"/>
      <c r="J4" s="365"/>
      <c r="K4" s="366"/>
      <c r="L4" s="367"/>
      <c r="M4" s="368"/>
      <c r="N4" s="368"/>
      <c r="O4" s="368"/>
      <c r="P4" s="368"/>
      <c r="Q4" s="368"/>
      <c r="R4" s="368"/>
      <c r="S4" s="368"/>
      <c r="T4" s="368"/>
      <c r="U4" s="368"/>
      <c r="V4" s="368"/>
      <c r="W4" s="368"/>
      <c r="X4" s="369"/>
      <c r="Y4" s="399"/>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15">
      <c r="A5" s="710"/>
      <c r="B5" s="711"/>
      <c r="C5" s="711"/>
      <c r="D5" s="711"/>
      <c r="E5" s="711"/>
      <c r="F5" s="712"/>
      <c r="G5" s="414"/>
      <c r="H5" s="415"/>
      <c r="I5" s="415"/>
      <c r="J5" s="415"/>
      <c r="K5" s="416"/>
      <c r="L5" s="417"/>
      <c r="M5" s="418"/>
      <c r="N5" s="418"/>
      <c r="O5" s="418"/>
      <c r="P5" s="418"/>
      <c r="Q5" s="418"/>
      <c r="R5" s="418"/>
      <c r="S5" s="418"/>
      <c r="T5" s="418"/>
      <c r="U5" s="418"/>
      <c r="V5" s="418"/>
      <c r="W5" s="418"/>
      <c r="X5" s="419"/>
      <c r="Y5" s="420"/>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x14ac:dyDescent="0.15">
      <c r="A6" s="710"/>
      <c r="B6" s="711"/>
      <c r="C6" s="711"/>
      <c r="D6" s="711"/>
      <c r="E6" s="711"/>
      <c r="F6" s="712"/>
      <c r="G6" s="414"/>
      <c r="H6" s="415"/>
      <c r="I6" s="415"/>
      <c r="J6" s="415"/>
      <c r="K6" s="416"/>
      <c r="L6" s="417"/>
      <c r="M6" s="418"/>
      <c r="N6" s="418"/>
      <c r="O6" s="418"/>
      <c r="P6" s="418"/>
      <c r="Q6" s="418"/>
      <c r="R6" s="418"/>
      <c r="S6" s="418"/>
      <c r="T6" s="418"/>
      <c r="U6" s="418"/>
      <c r="V6" s="418"/>
      <c r="W6" s="418"/>
      <c r="X6" s="419"/>
      <c r="Y6" s="420"/>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customHeight="1" x14ac:dyDescent="0.15">
      <c r="A7" s="710"/>
      <c r="B7" s="711"/>
      <c r="C7" s="711"/>
      <c r="D7" s="711"/>
      <c r="E7" s="711"/>
      <c r="F7" s="712"/>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customHeight="1" x14ac:dyDescent="0.15">
      <c r="A8" s="710"/>
      <c r="B8" s="711"/>
      <c r="C8" s="711"/>
      <c r="D8" s="711"/>
      <c r="E8" s="711"/>
      <c r="F8" s="712"/>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customHeight="1" x14ac:dyDescent="0.15">
      <c r="A9" s="710"/>
      <c r="B9" s="711"/>
      <c r="C9" s="711"/>
      <c r="D9" s="711"/>
      <c r="E9" s="711"/>
      <c r="F9" s="712"/>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customHeight="1" x14ac:dyDescent="0.15">
      <c r="A10" s="710"/>
      <c r="B10" s="711"/>
      <c r="C10" s="711"/>
      <c r="D10" s="711"/>
      <c r="E10" s="711"/>
      <c r="F10" s="712"/>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customHeight="1" x14ac:dyDescent="0.15">
      <c r="A11" s="710"/>
      <c r="B11" s="711"/>
      <c r="C11" s="711"/>
      <c r="D11" s="711"/>
      <c r="E11" s="711"/>
      <c r="F11" s="712"/>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customHeight="1" x14ac:dyDescent="0.15">
      <c r="A12" s="710"/>
      <c r="B12" s="711"/>
      <c r="C12" s="711"/>
      <c r="D12" s="711"/>
      <c r="E12" s="711"/>
      <c r="F12" s="712"/>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customHeight="1" x14ac:dyDescent="0.15">
      <c r="A13" s="710"/>
      <c r="B13" s="711"/>
      <c r="C13" s="711"/>
      <c r="D13" s="711"/>
      <c r="E13" s="711"/>
      <c r="F13" s="712"/>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x14ac:dyDescent="0.2">
      <c r="A14" s="710"/>
      <c r="B14" s="711"/>
      <c r="C14" s="711"/>
      <c r="D14" s="711"/>
      <c r="E14" s="711"/>
      <c r="F14" s="712"/>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10"/>
      <c r="B15" s="711"/>
      <c r="C15" s="711"/>
      <c r="D15" s="711"/>
      <c r="E15" s="711"/>
      <c r="F15" s="712"/>
      <c r="G15" s="379" t="s">
        <v>372</v>
      </c>
      <c r="H15" s="380"/>
      <c r="I15" s="380"/>
      <c r="J15" s="380"/>
      <c r="K15" s="380"/>
      <c r="L15" s="380"/>
      <c r="M15" s="380"/>
      <c r="N15" s="380"/>
      <c r="O15" s="380"/>
      <c r="P15" s="380"/>
      <c r="Q15" s="380"/>
      <c r="R15" s="380"/>
      <c r="S15" s="380"/>
      <c r="T15" s="380"/>
      <c r="U15" s="380"/>
      <c r="V15" s="380"/>
      <c r="W15" s="380"/>
      <c r="X15" s="380"/>
      <c r="Y15" s="380"/>
      <c r="Z15" s="380"/>
      <c r="AA15" s="380"/>
      <c r="AB15" s="381"/>
      <c r="AC15" s="379" t="s">
        <v>373</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710"/>
      <c r="B16" s="711"/>
      <c r="C16" s="711"/>
      <c r="D16" s="711"/>
      <c r="E16" s="711"/>
      <c r="F16" s="712"/>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24.75" customHeight="1" x14ac:dyDescent="0.15">
      <c r="A17" s="710"/>
      <c r="B17" s="711"/>
      <c r="C17" s="711"/>
      <c r="D17" s="711"/>
      <c r="E17" s="711"/>
      <c r="F17" s="712"/>
      <c r="G17" s="364"/>
      <c r="H17" s="365"/>
      <c r="I17" s="365"/>
      <c r="J17" s="365"/>
      <c r="K17" s="366"/>
      <c r="L17" s="367"/>
      <c r="M17" s="368"/>
      <c r="N17" s="368"/>
      <c r="O17" s="368"/>
      <c r="P17" s="368"/>
      <c r="Q17" s="368"/>
      <c r="R17" s="368"/>
      <c r="S17" s="368"/>
      <c r="T17" s="368"/>
      <c r="U17" s="368"/>
      <c r="V17" s="368"/>
      <c r="W17" s="368"/>
      <c r="X17" s="369"/>
      <c r="Y17" s="399"/>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customHeight="1" x14ac:dyDescent="0.15">
      <c r="A18" s="710"/>
      <c r="B18" s="711"/>
      <c r="C18" s="711"/>
      <c r="D18" s="711"/>
      <c r="E18" s="711"/>
      <c r="F18" s="712"/>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customHeight="1" x14ac:dyDescent="0.15">
      <c r="A19" s="710"/>
      <c r="B19" s="711"/>
      <c r="C19" s="711"/>
      <c r="D19" s="711"/>
      <c r="E19" s="711"/>
      <c r="F19" s="712"/>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customHeight="1" x14ac:dyDescent="0.15">
      <c r="A20" s="710"/>
      <c r="B20" s="711"/>
      <c r="C20" s="711"/>
      <c r="D20" s="711"/>
      <c r="E20" s="711"/>
      <c r="F20" s="712"/>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customHeight="1" x14ac:dyDescent="0.15">
      <c r="A21" s="710"/>
      <c r="B21" s="711"/>
      <c r="C21" s="711"/>
      <c r="D21" s="711"/>
      <c r="E21" s="711"/>
      <c r="F21" s="712"/>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customHeight="1" x14ac:dyDescent="0.15">
      <c r="A22" s="710"/>
      <c r="B22" s="711"/>
      <c r="C22" s="711"/>
      <c r="D22" s="711"/>
      <c r="E22" s="711"/>
      <c r="F22" s="712"/>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customHeight="1" x14ac:dyDescent="0.15">
      <c r="A23" s="710"/>
      <c r="B23" s="711"/>
      <c r="C23" s="711"/>
      <c r="D23" s="711"/>
      <c r="E23" s="711"/>
      <c r="F23" s="712"/>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customHeight="1" x14ac:dyDescent="0.15">
      <c r="A24" s="710"/>
      <c r="B24" s="711"/>
      <c r="C24" s="711"/>
      <c r="D24" s="711"/>
      <c r="E24" s="711"/>
      <c r="F24" s="712"/>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customHeight="1" x14ac:dyDescent="0.15">
      <c r="A25" s="710"/>
      <c r="B25" s="711"/>
      <c r="C25" s="711"/>
      <c r="D25" s="711"/>
      <c r="E25" s="711"/>
      <c r="F25" s="712"/>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customHeight="1" x14ac:dyDescent="0.15">
      <c r="A26" s="710"/>
      <c r="B26" s="711"/>
      <c r="C26" s="711"/>
      <c r="D26" s="711"/>
      <c r="E26" s="711"/>
      <c r="F26" s="712"/>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x14ac:dyDescent="0.2">
      <c r="A27" s="710"/>
      <c r="B27" s="711"/>
      <c r="C27" s="711"/>
      <c r="D27" s="711"/>
      <c r="E27" s="711"/>
      <c r="F27" s="712"/>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10"/>
      <c r="B28" s="711"/>
      <c r="C28" s="711"/>
      <c r="D28" s="711"/>
      <c r="E28" s="711"/>
      <c r="F28" s="712"/>
      <c r="G28" s="379" t="s">
        <v>374</v>
      </c>
      <c r="H28" s="380"/>
      <c r="I28" s="380"/>
      <c r="J28" s="380"/>
      <c r="K28" s="380"/>
      <c r="L28" s="380"/>
      <c r="M28" s="380"/>
      <c r="N28" s="380"/>
      <c r="O28" s="380"/>
      <c r="P28" s="380"/>
      <c r="Q28" s="380"/>
      <c r="R28" s="380"/>
      <c r="S28" s="380"/>
      <c r="T28" s="380"/>
      <c r="U28" s="380"/>
      <c r="V28" s="380"/>
      <c r="W28" s="380"/>
      <c r="X28" s="380"/>
      <c r="Y28" s="380"/>
      <c r="Z28" s="380"/>
      <c r="AA28" s="380"/>
      <c r="AB28" s="381"/>
      <c r="AC28" s="379" t="s">
        <v>375</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710"/>
      <c r="B29" s="711"/>
      <c r="C29" s="711"/>
      <c r="D29" s="711"/>
      <c r="E29" s="711"/>
      <c r="F29" s="712"/>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15">
      <c r="A30" s="710"/>
      <c r="B30" s="711"/>
      <c r="C30" s="711"/>
      <c r="D30" s="711"/>
      <c r="E30" s="711"/>
      <c r="F30" s="712"/>
      <c r="G30" s="364"/>
      <c r="H30" s="365"/>
      <c r="I30" s="365"/>
      <c r="J30" s="365"/>
      <c r="K30" s="366"/>
      <c r="L30" s="367"/>
      <c r="M30" s="368"/>
      <c r="N30" s="368"/>
      <c r="O30" s="368"/>
      <c r="P30" s="368"/>
      <c r="Q30" s="368"/>
      <c r="R30" s="368"/>
      <c r="S30" s="368"/>
      <c r="T30" s="368"/>
      <c r="U30" s="368"/>
      <c r="V30" s="368"/>
      <c r="W30" s="368"/>
      <c r="X30" s="369"/>
      <c r="Y30" s="399"/>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24.75" customHeight="1" x14ac:dyDescent="0.15">
      <c r="A31" s="710"/>
      <c r="B31" s="711"/>
      <c r="C31" s="711"/>
      <c r="D31" s="711"/>
      <c r="E31" s="711"/>
      <c r="F31" s="712"/>
      <c r="G31" s="414"/>
      <c r="H31" s="415"/>
      <c r="I31" s="415"/>
      <c r="J31" s="415"/>
      <c r="K31" s="416"/>
      <c r="L31" s="417"/>
      <c r="M31" s="418"/>
      <c r="N31" s="418"/>
      <c r="O31" s="418"/>
      <c r="P31" s="418"/>
      <c r="Q31" s="418"/>
      <c r="R31" s="418"/>
      <c r="S31" s="418"/>
      <c r="T31" s="418"/>
      <c r="U31" s="418"/>
      <c r="V31" s="418"/>
      <c r="W31" s="418"/>
      <c r="X31" s="419"/>
      <c r="Y31" s="420"/>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customHeight="1" x14ac:dyDescent="0.15">
      <c r="A32" s="710"/>
      <c r="B32" s="711"/>
      <c r="C32" s="711"/>
      <c r="D32" s="711"/>
      <c r="E32" s="711"/>
      <c r="F32" s="712"/>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customHeight="1" x14ac:dyDescent="0.15">
      <c r="A33" s="710"/>
      <c r="B33" s="711"/>
      <c r="C33" s="711"/>
      <c r="D33" s="711"/>
      <c r="E33" s="711"/>
      <c r="F33" s="712"/>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customHeight="1" x14ac:dyDescent="0.15">
      <c r="A34" s="710"/>
      <c r="B34" s="711"/>
      <c r="C34" s="711"/>
      <c r="D34" s="711"/>
      <c r="E34" s="711"/>
      <c r="F34" s="712"/>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customHeight="1" x14ac:dyDescent="0.15">
      <c r="A35" s="710"/>
      <c r="B35" s="711"/>
      <c r="C35" s="711"/>
      <c r="D35" s="711"/>
      <c r="E35" s="711"/>
      <c r="F35" s="712"/>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customHeight="1" x14ac:dyDescent="0.15">
      <c r="A36" s="710"/>
      <c r="B36" s="711"/>
      <c r="C36" s="711"/>
      <c r="D36" s="711"/>
      <c r="E36" s="711"/>
      <c r="F36" s="712"/>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customHeight="1" x14ac:dyDescent="0.15">
      <c r="A37" s="710"/>
      <c r="B37" s="711"/>
      <c r="C37" s="711"/>
      <c r="D37" s="711"/>
      <c r="E37" s="711"/>
      <c r="F37" s="712"/>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customHeight="1" x14ac:dyDescent="0.15">
      <c r="A38" s="710"/>
      <c r="B38" s="711"/>
      <c r="C38" s="711"/>
      <c r="D38" s="711"/>
      <c r="E38" s="711"/>
      <c r="F38" s="712"/>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customHeight="1" x14ac:dyDescent="0.15">
      <c r="A39" s="710"/>
      <c r="B39" s="711"/>
      <c r="C39" s="711"/>
      <c r="D39" s="711"/>
      <c r="E39" s="711"/>
      <c r="F39" s="712"/>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thickBot="1" x14ac:dyDescent="0.2">
      <c r="A40" s="710"/>
      <c r="B40" s="711"/>
      <c r="C40" s="711"/>
      <c r="D40" s="711"/>
      <c r="E40" s="711"/>
      <c r="F40" s="712"/>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10"/>
      <c r="B41" s="711"/>
      <c r="C41" s="711"/>
      <c r="D41" s="711"/>
      <c r="E41" s="711"/>
      <c r="F41" s="712"/>
      <c r="G41" s="379" t="s">
        <v>376</v>
      </c>
      <c r="H41" s="380"/>
      <c r="I41" s="380"/>
      <c r="J41" s="380"/>
      <c r="K41" s="380"/>
      <c r="L41" s="380"/>
      <c r="M41" s="380"/>
      <c r="N41" s="380"/>
      <c r="O41" s="380"/>
      <c r="P41" s="380"/>
      <c r="Q41" s="380"/>
      <c r="R41" s="380"/>
      <c r="S41" s="380"/>
      <c r="T41" s="380"/>
      <c r="U41" s="380"/>
      <c r="V41" s="380"/>
      <c r="W41" s="380"/>
      <c r="X41" s="380"/>
      <c r="Y41" s="380"/>
      <c r="Z41" s="380"/>
      <c r="AA41" s="380"/>
      <c r="AB41" s="381"/>
      <c r="AC41" s="379" t="s">
        <v>377</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710"/>
      <c r="B42" s="711"/>
      <c r="C42" s="711"/>
      <c r="D42" s="711"/>
      <c r="E42" s="711"/>
      <c r="F42" s="712"/>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customHeight="1" x14ac:dyDescent="0.15">
      <c r="A43" s="710"/>
      <c r="B43" s="711"/>
      <c r="C43" s="711"/>
      <c r="D43" s="711"/>
      <c r="E43" s="711"/>
      <c r="F43" s="712"/>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customHeight="1" x14ac:dyDescent="0.15">
      <c r="A44" s="710"/>
      <c r="B44" s="711"/>
      <c r="C44" s="711"/>
      <c r="D44" s="711"/>
      <c r="E44" s="711"/>
      <c r="F44" s="712"/>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customHeight="1" x14ac:dyDescent="0.15">
      <c r="A45" s="710"/>
      <c r="B45" s="711"/>
      <c r="C45" s="711"/>
      <c r="D45" s="711"/>
      <c r="E45" s="711"/>
      <c r="F45" s="712"/>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customHeight="1" x14ac:dyDescent="0.15">
      <c r="A46" s="710"/>
      <c r="B46" s="711"/>
      <c r="C46" s="711"/>
      <c r="D46" s="711"/>
      <c r="E46" s="711"/>
      <c r="F46" s="712"/>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customHeight="1" x14ac:dyDescent="0.15">
      <c r="A47" s="710"/>
      <c r="B47" s="711"/>
      <c r="C47" s="711"/>
      <c r="D47" s="711"/>
      <c r="E47" s="711"/>
      <c r="F47" s="712"/>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customHeight="1" x14ac:dyDescent="0.15">
      <c r="A48" s="710"/>
      <c r="B48" s="711"/>
      <c r="C48" s="711"/>
      <c r="D48" s="711"/>
      <c r="E48" s="711"/>
      <c r="F48" s="712"/>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customHeight="1" x14ac:dyDescent="0.15">
      <c r="A49" s="710"/>
      <c r="B49" s="711"/>
      <c r="C49" s="711"/>
      <c r="D49" s="711"/>
      <c r="E49" s="711"/>
      <c r="F49" s="712"/>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customHeight="1" x14ac:dyDescent="0.15">
      <c r="A50" s="710"/>
      <c r="B50" s="711"/>
      <c r="C50" s="711"/>
      <c r="D50" s="711"/>
      <c r="E50" s="711"/>
      <c r="F50" s="712"/>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customHeight="1" x14ac:dyDescent="0.15">
      <c r="A51" s="710"/>
      <c r="B51" s="711"/>
      <c r="C51" s="711"/>
      <c r="D51" s="711"/>
      <c r="E51" s="711"/>
      <c r="F51" s="712"/>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customHeight="1" x14ac:dyDescent="0.15">
      <c r="A52" s="710"/>
      <c r="B52" s="711"/>
      <c r="C52" s="711"/>
      <c r="D52" s="711"/>
      <c r="E52" s="711"/>
      <c r="F52" s="712"/>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9" t="s">
        <v>378</v>
      </c>
      <c r="H55" s="380"/>
      <c r="I55" s="380"/>
      <c r="J55" s="380"/>
      <c r="K55" s="380"/>
      <c r="L55" s="380"/>
      <c r="M55" s="380"/>
      <c r="N55" s="380"/>
      <c r="O55" s="380"/>
      <c r="P55" s="380"/>
      <c r="Q55" s="380"/>
      <c r="R55" s="380"/>
      <c r="S55" s="380"/>
      <c r="T55" s="380"/>
      <c r="U55" s="380"/>
      <c r="V55" s="380"/>
      <c r="W55" s="380"/>
      <c r="X55" s="380"/>
      <c r="Y55" s="380"/>
      <c r="Z55" s="380"/>
      <c r="AA55" s="380"/>
      <c r="AB55" s="381"/>
      <c r="AC55" s="379" t="s">
        <v>379</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710"/>
      <c r="B56" s="711"/>
      <c r="C56" s="711"/>
      <c r="D56" s="711"/>
      <c r="E56" s="711"/>
      <c r="F56" s="712"/>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customHeight="1" x14ac:dyDescent="0.15">
      <c r="A57" s="710"/>
      <c r="B57" s="711"/>
      <c r="C57" s="711"/>
      <c r="D57" s="711"/>
      <c r="E57" s="711"/>
      <c r="F57" s="712"/>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customHeight="1" x14ac:dyDescent="0.15">
      <c r="A58" s="710"/>
      <c r="B58" s="711"/>
      <c r="C58" s="711"/>
      <c r="D58" s="711"/>
      <c r="E58" s="711"/>
      <c r="F58" s="712"/>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customHeight="1" x14ac:dyDescent="0.15">
      <c r="A59" s="710"/>
      <c r="B59" s="711"/>
      <c r="C59" s="711"/>
      <c r="D59" s="711"/>
      <c r="E59" s="711"/>
      <c r="F59" s="712"/>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customHeight="1" x14ac:dyDescent="0.15">
      <c r="A60" s="710"/>
      <c r="B60" s="711"/>
      <c r="C60" s="711"/>
      <c r="D60" s="711"/>
      <c r="E60" s="711"/>
      <c r="F60" s="712"/>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customHeight="1" x14ac:dyDescent="0.15">
      <c r="A61" s="710"/>
      <c r="B61" s="711"/>
      <c r="C61" s="711"/>
      <c r="D61" s="711"/>
      <c r="E61" s="711"/>
      <c r="F61" s="712"/>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customHeight="1" x14ac:dyDescent="0.15">
      <c r="A62" s="710"/>
      <c r="B62" s="711"/>
      <c r="C62" s="711"/>
      <c r="D62" s="711"/>
      <c r="E62" s="711"/>
      <c r="F62" s="712"/>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customHeight="1" x14ac:dyDescent="0.15">
      <c r="A63" s="710"/>
      <c r="B63" s="711"/>
      <c r="C63" s="711"/>
      <c r="D63" s="711"/>
      <c r="E63" s="711"/>
      <c r="F63" s="712"/>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customHeight="1" x14ac:dyDescent="0.15">
      <c r="A64" s="710"/>
      <c r="B64" s="711"/>
      <c r="C64" s="711"/>
      <c r="D64" s="711"/>
      <c r="E64" s="711"/>
      <c r="F64" s="712"/>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customHeight="1" x14ac:dyDescent="0.15">
      <c r="A65" s="710"/>
      <c r="B65" s="711"/>
      <c r="C65" s="711"/>
      <c r="D65" s="711"/>
      <c r="E65" s="711"/>
      <c r="F65" s="712"/>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customHeight="1" x14ac:dyDescent="0.15">
      <c r="A66" s="710"/>
      <c r="B66" s="711"/>
      <c r="C66" s="711"/>
      <c r="D66" s="711"/>
      <c r="E66" s="711"/>
      <c r="F66" s="712"/>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customHeight="1" thickBot="1" x14ac:dyDescent="0.2">
      <c r="A67" s="710"/>
      <c r="B67" s="711"/>
      <c r="C67" s="711"/>
      <c r="D67" s="711"/>
      <c r="E67" s="711"/>
      <c r="F67" s="712"/>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10"/>
      <c r="B68" s="711"/>
      <c r="C68" s="711"/>
      <c r="D68" s="711"/>
      <c r="E68" s="711"/>
      <c r="F68" s="712"/>
      <c r="G68" s="379" t="s">
        <v>380</v>
      </c>
      <c r="H68" s="380"/>
      <c r="I68" s="380"/>
      <c r="J68" s="380"/>
      <c r="K68" s="380"/>
      <c r="L68" s="380"/>
      <c r="M68" s="380"/>
      <c r="N68" s="380"/>
      <c r="O68" s="380"/>
      <c r="P68" s="380"/>
      <c r="Q68" s="380"/>
      <c r="R68" s="380"/>
      <c r="S68" s="380"/>
      <c r="T68" s="380"/>
      <c r="U68" s="380"/>
      <c r="V68" s="380"/>
      <c r="W68" s="380"/>
      <c r="X68" s="380"/>
      <c r="Y68" s="380"/>
      <c r="Z68" s="380"/>
      <c r="AA68" s="380"/>
      <c r="AB68" s="381"/>
      <c r="AC68" s="379" t="s">
        <v>381</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710"/>
      <c r="B69" s="711"/>
      <c r="C69" s="711"/>
      <c r="D69" s="711"/>
      <c r="E69" s="711"/>
      <c r="F69" s="712"/>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customHeight="1" x14ac:dyDescent="0.15">
      <c r="A70" s="710"/>
      <c r="B70" s="711"/>
      <c r="C70" s="711"/>
      <c r="D70" s="711"/>
      <c r="E70" s="711"/>
      <c r="F70" s="712"/>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customHeight="1" x14ac:dyDescent="0.15">
      <c r="A71" s="710"/>
      <c r="B71" s="711"/>
      <c r="C71" s="711"/>
      <c r="D71" s="711"/>
      <c r="E71" s="711"/>
      <c r="F71" s="712"/>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customHeight="1" x14ac:dyDescent="0.15">
      <c r="A72" s="710"/>
      <c r="B72" s="711"/>
      <c r="C72" s="711"/>
      <c r="D72" s="711"/>
      <c r="E72" s="711"/>
      <c r="F72" s="712"/>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customHeight="1" x14ac:dyDescent="0.15">
      <c r="A73" s="710"/>
      <c r="B73" s="711"/>
      <c r="C73" s="711"/>
      <c r="D73" s="711"/>
      <c r="E73" s="711"/>
      <c r="F73" s="712"/>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customHeight="1" x14ac:dyDescent="0.15">
      <c r="A74" s="710"/>
      <c r="B74" s="711"/>
      <c r="C74" s="711"/>
      <c r="D74" s="711"/>
      <c r="E74" s="711"/>
      <c r="F74" s="712"/>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customHeight="1" x14ac:dyDescent="0.15">
      <c r="A75" s="710"/>
      <c r="B75" s="711"/>
      <c r="C75" s="711"/>
      <c r="D75" s="711"/>
      <c r="E75" s="711"/>
      <c r="F75" s="712"/>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customHeight="1" x14ac:dyDescent="0.15">
      <c r="A76" s="710"/>
      <c r="B76" s="711"/>
      <c r="C76" s="711"/>
      <c r="D76" s="711"/>
      <c r="E76" s="711"/>
      <c r="F76" s="712"/>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customHeight="1" x14ac:dyDescent="0.15">
      <c r="A77" s="710"/>
      <c r="B77" s="711"/>
      <c r="C77" s="711"/>
      <c r="D77" s="711"/>
      <c r="E77" s="711"/>
      <c r="F77" s="712"/>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customHeight="1" x14ac:dyDescent="0.15">
      <c r="A78" s="710"/>
      <c r="B78" s="711"/>
      <c r="C78" s="711"/>
      <c r="D78" s="711"/>
      <c r="E78" s="711"/>
      <c r="F78" s="712"/>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customHeight="1" x14ac:dyDescent="0.15">
      <c r="A79" s="710"/>
      <c r="B79" s="711"/>
      <c r="C79" s="711"/>
      <c r="D79" s="711"/>
      <c r="E79" s="711"/>
      <c r="F79" s="712"/>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customHeight="1" thickBot="1" x14ac:dyDescent="0.2">
      <c r="A80" s="710"/>
      <c r="B80" s="711"/>
      <c r="C80" s="711"/>
      <c r="D80" s="711"/>
      <c r="E80" s="711"/>
      <c r="F80" s="712"/>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10"/>
      <c r="B81" s="711"/>
      <c r="C81" s="711"/>
      <c r="D81" s="711"/>
      <c r="E81" s="711"/>
      <c r="F81" s="712"/>
      <c r="G81" s="379" t="s">
        <v>382</v>
      </c>
      <c r="H81" s="380"/>
      <c r="I81" s="380"/>
      <c r="J81" s="380"/>
      <c r="K81" s="380"/>
      <c r="L81" s="380"/>
      <c r="M81" s="380"/>
      <c r="N81" s="380"/>
      <c r="O81" s="380"/>
      <c r="P81" s="380"/>
      <c r="Q81" s="380"/>
      <c r="R81" s="380"/>
      <c r="S81" s="380"/>
      <c r="T81" s="380"/>
      <c r="U81" s="380"/>
      <c r="V81" s="380"/>
      <c r="W81" s="380"/>
      <c r="X81" s="380"/>
      <c r="Y81" s="380"/>
      <c r="Z81" s="380"/>
      <c r="AA81" s="380"/>
      <c r="AB81" s="381"/>
      <c r="AC81" s="379" t="s">
        <v>383</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710"/>
      <c r="B82" s="711"/>
      <c r="C82" s="711"/>
      <c r="D82" s="711"/>
      <c r="E82" s="711"/>
      <c r="F82" s="712"/>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customHeight="1" x14ac:dyDescent="0.15">
      <c r="A83" s="710"/>
      <c r="B83" s="711"/>
      <c r="C83" s="711"/>
      <c r="D83" s="711"/>
      <c r="E83" s="711"/>
      <c r="F83" s="712"/>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customHeight="1" x14ac:dyDescent="0.15">
      <c r="A84" s="710"/>
      <c r="B84" s="711"/>
      <c r="C84" s="711"/>
      <c r="D84" s="711"/>
      <c r="E84" s="711"/>
      <c r="F84" s="712"/>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customHeight="1" x14ac:dyDescent="0.15">
      <c r="A85" s="710"/>
      <c r="B85" s="711"/>
      <c r="C85" s="711"/>
      <c r="D85" s="711"/>
      <c r="E85" s="711"/>
      <c r="F85" s="712"/>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customHeight="1" x14ac:dyDescent="0.15">
      <c r="A86" s="710"/>
      <c r="B86" s="711"/>
      <c r="C86" s="711"/>
      <c r="D86" s="711"/>
      <c r="E86" s="711"/>
      <c r="F86" s="712"/>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customHeight="1" x14ac:dyDescent="0.15">
      <c r="A87" s="710"/>
      <c r="B87" s="711"/>
      <c r="C87" s="711"/>
      <c r="D87" s="711"/>
      <c r="E87" s="711"/>
      <c r="F87" s="712"/>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customHeight="1" x14ac:dyDescent="0.15">
      <c r="A88" s="710"/>
      <c r="B88" s="711"/>
      <c r="C88" s="711"/>
      <c r="D88" s="711"/>
      <c r="E88" s="711"/>
      <c r="F88" s="712"/>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customHeight="1" x14ac:dyDescent="0.15">
      <c r="A89" s="710"/>
      <c r="B89" s="711"/>
      <c r="C89" s="711"/>
      <c r="D89" s="711"/>
      <c r="E89" s="711"/>
      <c r="F89" s="712"/>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customHeight="1" x14ac:dyDescent="0.15">
      <c r="A90" s="710"/>
      <c r="B90" s="711"/>
      <c r="C90" s="711"/>
      <c r="D90" s="711"/>
      <c r="E90" s="711"/>
      <c r="F90" s="712"/>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customHeight="1" x14ac:dyDescent="0.15">
      <c r="A91" s="710"/>
      <c r="B91" s="711"/>
      <c r="C91" s="711"/>
      <c r="D91" s="711"/>
      <c r="E91" s="711"/>
      <c r="F91" s="712"/>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customHeight="1" x14ac:dyDescent="0.15">
      <c r="A92" s="710"/>
      <c r="B92" s="711"/>
      <c r="C92" s="711"/>
      <c r="D92" s="711"/>
      <c r="E92" s="711"/>
      <c r="F92" s="712"/>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customHeight="1" thickBot="1" x14ac:dyDescent="0.2">
      <c r="A93" s="710"/>
      <c r="B93" s="711"/>
      <c r="C93" s="711"/>
      <c r="D93" s="711"/>
      <c r="E93" s="711"/>
      <c r="F93" s="712"/>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10"/>
      <c r="B94" s="711"/>
      <c r="C94" s="711"/>
      <c r="D94" s="711"/>
      <c r="E94" s="711"/>
      <c r="F94" s="712"/>
      <c r="G94" s="379" t="s">
        <v>384</v>
      </c>
      <c r="H94" s="380"/>
      <c r="I94" s="380"/>
      <c r="J94" s="380"/>
      <c r="K94" s="380"/>
      <c r="L94" s="380"/>
      <c r="M94" s="380"/>
      <c r="N94" s="380"/>
      <c r="O94" s="380"/>
      <c r="P94" s="380"/>
      <c r="Q94" s="380"/>
      <c r="R94" s="380"/>
      <c r="S94" s="380"/>
      <c r="T94" s="380"/>
      <c r="U94" s="380"/>
      <c r="V94" s="380"/>
      <c r="W94" s="380"/>
      <c r="X94" s="380"/>
      <c r="Y94" s="380"/>
      <c r="Z94" s="380"/>
      <c r="AA94" s="380"/>
      <c r="AB94" s="381"/>
      <c r="AC94" s="379" t="s">
        <v>385</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710"/>
      <c r="B95" s="711"/>
      <c r="C95" s="711"/>
      <c r="D95" s="711"/>
      <c r="E95" s="711"/>
      <c r="F95" s="712"/>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customHeight="1" x14ac:dyDescent="0.15">
      <c r="A96" s="710"/>
      <c r="B96" s="711"/>
      <c r="C96" s="711"/>
      <c r="D96" s="711"/>
      <c r="E96" s="711"/>
      <c r="F96" s="712"/>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customHeight="1" x14ac:dyDescent="0.15">
      <c r="A97" s="710"/>
      <c r="B97" s="711"/>
      <c r="C97" s="711"/>
      <c r="D97" s="711"/>
      <c r="E97" s="711"/>
      <c r="F97" s="712"/>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customHeight="1" x14ac:dyDescent="0.15">
      <c r="A98" s="710"/>
      <c r="B98" s="711"/>
      <c r="C98" s="711"/>
      <c r="D98" s="711"/>
      <c r="E98" s="711"/>
      <c r="F98" s="712"/>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customHeight="1" x14ac:dyDescent="0.15">
      <c r="A99" s="710"/>
      <c r="B99" s="711"/>
      <c r="C99" s="711"/>
      <c r="D99" s="711"/>
      <c r="E99" s="711"/>
      <c r="F99" s="712"/>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customHeight="1" x14ac:dyDescent="0.15">
      <c r="A100" s="710"/>
      <c r="B100" s="711"/>
      <c r="C100" s="711"/>
      <c r="D100" s="711"/>
      <c r="E100" s="711"/>
      <c r="F100" s="712"/>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customHeight="1" x14ac:dyDescent="0.15">
      <c r="A101" s="710"/>
      <c r="B101" s="711"/>
      <c r="C101" s="711"/>
      <c r="D101" s="711"/>
      <c r="E101" s="711"/>
      <c r="F101" s="712"/>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customHeight="1" x14ac:dyDescent="0.15">
      <c r="A102" s="710"/>
      <c r="B102" s="711"/>
      <c r="C102" s="711"/>
      <c r="D102" s="711"/>
      <c r="E102" s="711"/>
      <c r="F102" s="712"/>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customHeight="1" x14ac:dyDescent="0.15">
      <c r="A103" s="710"/>
      <c r="B103" s="711"/>
      <c r="C103" s="711"/>
      <c r="D103" s="711"/>
      <c r="E103" s="711"/>
      <c r="F103" s="712"/>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customHeight="1" x14ac:dyDescent="0.15">
      <c r="A104" s="710"/>
      <c r="B104" s="711"/>
      <c r="C104" s="711"/>
      <c r="D104" s="711"/>
      <c r="E104" s="711"/>
      <c r="F104" s="712"/>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customHeight="1" x14ac:dyDescent="0.15">
      <c r="A105" s="710"/>
      <c r="B105" s="711"/>
      <c r="C105" s="711"/>
      <c r="D105" s="711"/>
      <c r="E105" s="711"/>
      <c r="F105" s="712"/>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9" t="s">
        <v>386</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387</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710"/>
      <c r="B109" s="711"/>
      <c r="C109" s="711"/>
      <c r="D109" s="711"/>
      <c r="E109" s="711"/>
      <c r="F109" s="712"/>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customHeight="1" x14ac:dyDescent="0.15">
      <c r="A110" s="710"/>
      <c r="B110" s="711"/>
      <c r="C110" s="711"/>
      <c r="D110" s="711"/>
      <c r="E110" s="711"/>
      <c r="F110" s="712"/>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customHeight="1" x14ac:dyDescent="0.15">
      <c r="A111" s="710"/>
      <c r="B111" s="711"/>
      <c r="C111" s="711"/>
      <c r="D111" s="711"/>
      <c r="E111" s="711"/>
      <c r="F111" s="712"/>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customHeight="1" x14ac:dyDescent="0.15">
      <c r="A112" s="710"/>
      <c r="B112" s="711"/>
      <c r="C112" s="711"/>
      <c r="D112" s="711"/>
      <c r="E112" s="711"/>
      <c r="F112" s="712"/>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customHeight="1" x14ac:dyDescent="0.15">
      <c r="A113" s="710"/>
      <c r="B113" s="711"/>
      <c r="C113" s="711"/>
      <c r="D113" s="711"/>
      <c r="E113" s="711"/>
      <c r="F113" s="712"/>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customHeight="1" x14ac:dyDescent="0.15">
      <c r="A114" s="710"/>
      <c r="B114" s="711"/>
      <c r="C114" s="711"/>
      <c r="D114" s="711"/>
      <c r="E114" s="711"/>
      <c r="F114" s="712"/>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customHeight="1" x14ac:dyDescent="0.15">
      <c r="A115" s="710"/>
      <c r="B115" s="711"/>
      <c r="C115" s="711"/>
      <c r="D115" s="711"/>
      <c r="E115" s="711"/>
      <c r="F115" s="712"/>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customHeight="1" x14ac:dyDescent="0.15">
      <c r="A116" s="710"/>
      <c r="B116" s="711"/>
      <c r="C116" s="711"/>
      <c r="D116" s="711"/>
      <c r="E116" s="711"/>
      <c r="F116" s="712"/>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customHeight="1" x14ac:dyDescent="0.15">
      <c r="A117" s="710"/>
      <c r="B117" s="711"/>
      <c r="C117" s="711"/>
      <c r="D117" s="711"/>
      <c r="E117" s="711"/>
      <c r="F117" s="712"/>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customHeight="1" x14ac:dyDescent="0.15">
      <c r="A118" s="710"/>
      <c r="B118" s="711"/>
      <c r="C118" s="711"/>
      <c r="D118" s="711"/>
      <c r="E118" s="711"/>
      <c r="F118" s="712"/>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customHeight="1" x14ac:dyDescent="0.15">
      <c r="A119" s="710"/>
      <c r="B119" s="711"/>
      <c r="C119" s="711"/>
      <c r="D119" s="711"/>
      <c r="E119" s="711"/>
      <c r="F119" s="712"/>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customHeight="1" thickBot="1" x14ac:dyDescent="0.2">
      <c r="A120" s="710"/>
      <c r="B120" s="711"/>
      <c r="C120" s="711"/>
      <c r="D120" s="711"/>
      <c r="E120" s="711"/>
      <c r="F120" s="712"/>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10"/>
      <c r="B121" s="711"/>
      <c r="C121" s="711"/>
      <c r="D121" s="711"/>
      <c r="E121" s="711"/>
      <c r="F121" s="712"/>
      <c r="G121" s="379" t="s">
        <v>408</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388</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710"/>
      <c r="B122" s="711"/>
      <c r="C122" s="711"/>
      <c r="D122" s="711"/>
      <c r="E122" s="711"/>
      <c r="F122" s="712"/>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customHeight="1" x14ac:dyDescent="0.15">
      <c r="A123" s="710"/>
      <c r="B123" s="711"/>
      <c r="C123" s="711"/>
      <c r="D123" s="711"/>
      <c r="E123" s="711"/>
      <c r="F123" s="712"/>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customHeight="1" x14ac:dyDescent="0.15">
      <c r="A124" s="710"/>
      <c r="B124" s="711"/>
      <c r="C124" s="711"/>
      <c r="D124" s="711"/>
      <c r="E124" s="711"/>
      <c r="F124" s="712"/>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customHeight="1" x14ac:dyDescent="0.15">
      <c r="A125" s="710"/>
      <c r="B125" s="711"/>
      <c r="C125" s="711"/>
      <c r="D125" s="711"/>
      <c r="E125" s="711"/>
      <c r="F125" s="712"/>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customHeight="1" x14ac:dyDescent="0.15">
      <c r="A126" s="710"/>
      <c r="B126" s="711"/>
      <c r="C126" s="711"/>
      <c r="D126" s="711"/>
      <c r="E126" s="711"/>
      <c r="F126" s="712"/>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customHeight="1" x14ac:dyDescent="0.15">
      <c r="A127" s="710"/>
      <c r="B127" s="711"/>
      <c r="C127" s="711"/>
      <c r="D127" s="711"/>
      <c r="E127" s="711"/>
      <c r="F127" s="712"/>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customHeight="1" x14ac:dyDescent="0.15">
      <c r="A128" s="710"/>
      <c r="B128" s="711"/>
      <c r="C128" s="711"/>
      <c r="D128" s="711"/>
      <c r="E128" s="711"/>
      <c r="F128" s="712"/>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customHeight="1" x14ac:dyDescent="0.15">
      <c r="A129" s="710"/>
      <c r="B129" s="711"/>
      <c r="C129" s="711"/>
      <c r="D129" s="711"/>
      <c r="E129" s="711"/>
      <c r="F129" s="712"/>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customHeight="1" x14ac:dyDescent="0.15">
      <c r="A130" s="710"/>
      <c r="B130" s="711"/>
      <c r="C130" s="711"/>
      <c r="D130" s="711"/>
      <c r="E130" s="711"/>
      <c r="F130" s="712"/>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customHeight="1" x14ac:dyDescent="0.15">
      <c r="A131" s="710"/>
      <c r="B131" s="711"/>
      <c r="C131" s="711"/>
      <c r="D131" s="711"/>
      <c r="E131" s="711"/>
      <c r="F131" s="712"/>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customHeight="1" x14ac:dyDescent="0.15">
      <c r="A132" s="710"/>
      <c r="B132" s="711"/>
      <c r="C132" s="711"/>
      <c r="D132" s="711"/>
      <c r="E132" s="711"/>
      <c r="F132" s="712"/>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customHeight="1" thickBot="1" x14ac:dyDescent="0.2">
      <c r="A133" s="710"/>
      <c r="B133" s="711"/>
      <c r="C133" s="711"/>
      <c r="D133" s="711"/>
      <c r="E133" s="711"/>
      <c r="F133" s="712"/>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10"/>
      <c r="B134" s="711"/>
      <c r="C134" s="711"/>
      <c r="D134" s="711"/>
      <c r="E134" s="711"/>
      <c r="F134" s="712"/>
      <c r="G134" s="379" t="s">
        <v>389</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390</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710"/>
      <c r="B135" s="711"/>
      <c r="C135" s="711"/>
      <c r="D135" s="711"/>
      <c r="E135" s="711"/>
      <c r="F135" s="712"/>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customHeight="1" x14ac:dyDescent="0.15">
      <c r="A136" s="710"/>
      <c r="B136" s="711"/>
      <c r="C136" s="711"/>
      <c r="D136" s="711"/>
      <c r="E136" s="711"/>
      <c r="F136" s="712"/>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customHeight="1" x14ac:dyDescent="0.15">
      <c r="A137" s="710"/>
      <c r="B137" s="711"/>
      <c r="C137" s="711"/>
      <c r="D137" s="711"/>
      <c r="E137" s="711"/>
      <c r="F137" s="712"/>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customHeight="1" x14ac:dyDescent="0.15">
      <c r="A138" s="710"/>
      <c r="B138" s="711"/>
      <c r="C138" s="711"/>
      <c r="D138" s="711"/>
      <c r="E138" s="711"/>
      <c r="F138" s="712"/>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customHeight="1" x14ac:dyDescent="0.15">
      <c r="A139" s="710"/>
      <c r="B139" s="711"/>
      <c r="C139" s="711"/>
      <c r="D139" s="711"/>
      <c r="E139" s="711"/>
      <c r="F139" s="712"/>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customHeight="1" x14ac:dyDescent="0.15">
      <c r="A140" s="710"/>
      <c r="B140" s="711"/>
      <c r="C140" s="711"/>
      <c r="D140" s="711"/>
      <c r="E140" s="711"/>
      <c r="F140" s="712"/>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customHeight="1" x14ac:dyDescent="0.15">
      <c r="A141" s="710"/>
      <c r="B141" s="711"/>
      <c r="C141" s="711"/>
      <c r="D141" s="711"/>
      <c r="E141" s="711"/>
      <c r="F141" s="712"/>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customHeight="1" x14ac:dyDescent="0.15">
      <c r="A142" s="710"/>
      <c r="B142" s="711"/>
      <c r="C142" s="711"/>
      <c r="D142" s="711"/>
      <c r="E142" s="711"/>
      <c r="F142" s="712"/>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customHeight="1" x14ac:dyDescent="0.15">
      <c r="A143" s="710"/>
      <c r="B143" s="711"/>
      <c r="C143" s="711"/>
      <c r="D143" s="711"/>
      <c r="E143" s="711"/>
      <c r="F143" s="712"/>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customHeight="1" x14ac:dyDescent="0.15">
      <c r="A144" s="710"/>
      <c r="B144" s="711"/>
      <c r="C144" s="711"/>
      <c r="D144" s="711"/>
      <c r="E144" s="711"/>
      <c r="F144" s="712"/>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customHeight="1" x14ac:dyDescent="0.15">
      <c r="A145" s="710"/>
      <c r="B145" s="711"/>
      <c r="C145" s="711"/>
      <c r="D145" s="711"/>
      <c r="E145" s="711"/>
      <c r="F145" s="712"/>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customHeight="1" thickBot="1" x14ac:dyDescent="0.2">
      <c r="A146" s="710"/>
      <c r="B146" s="711"/>
      <c r="C146" s="711"/>
      <c r="D146" s="711"/>
      <c r="E146" s="711"/>
      <c r="F146" s="712"/>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10"/>
      <c r="B147" s="711"/>
      <c r="C147" s="711"/>
      <c r="D147" s="711"/>
      <c r="E147" s="711"/>
      <c r="F147" s="712"/>
      <c r="G147" s="379" t="s">
        <v>391</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392</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710"/>
      <c r="B148" s="711"/>
      <c r="C148" s="711"/>
      <c r="D148" s="711"/>
      <c r="E148" s="711"/>
      <c r="F148" s="712"/>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customHeight="1" x14ac:dyDescent="0.15">
      <c r="A149" s="710"/>
      <c r="B149" s="711"/>
      <c r="C149" s="711"/>
      <c r="D149" s="711"/>
      <c r="E149" s="711"/>
      <c r="F149" s="712"/>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customHeight="1" x14ac:dyDescent="0.15">
      <c r="A150" s="710"/>
      <c r="B150" s="711"/>
      <c r="C150" s="711"/>
      <c r="D150" s="711"/>
      <c r="E150" s="711"/>
      <c r="F150" s="712"/>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customHeight="1" x14ac:dyDescent="0.15">
      <c r="A151" s="710"/>
      <c r="B151" s="711"/>
      <c r="C151" s="711"/>
      <c r="D151" s="711"/>
      <c r="E151" s="711"/>
      <c r="F151" s="712"/>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customHeight="1" x14ac:dyDescent="0.15">
      <c r="A152" s="710"/>
      <c r="B152" s="711"/>
      <c r="C152" s="711"/>
      <c r="D152" s="711"/>
      <c r="E152" s="711"/>
      <c r="F152" s="712"/>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customHeight="1" x14ac:dyDescent="0.15">
      <c r="A153" s="710"/>
      <c r="B153" s="711"/>
      <c r="C153" s="711"/>
      <c r="D153" s="711"/>
      <c r="E153" s="711"/>
      <c r="F153" s="712"/>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customHeight="1" x14ac:dyDescent="0.15">
      <c r="A154" s="710"/>
      <c r="B154" s="711"/>
      <c r="C154" s="711"/>
      <c r="D154" s="711"/>
      <c r="E154" s="711"/>
      <c r="F154" s="712"/>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customHeight="1" x14ac:dyDescent="0.15">
      <c r="A155" s="710"/>
      <c r="B155" s="711"/>
      <c r="C155" s="711"/>
      <c r="D155" s="711"/>
      <c r="E155" s="711"/>
      <c r="F155" s="712"/>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customHeight="1" x14ac:dyDescent="0.15">
      <c r="A156" s="710"/>
      <c r="B156" s="711"/>
      <c r="C156" s="711"/>
      <c r="D156" s="711"/>
      <c r="E156" s="711"/>
      <c r="F156" s="712"/>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customHeight="1" x14ac:dyDescent="0.15">
      <c r="A157" s="710"/>
      <c r="B157" s="711"/>
      <c r="C157" s="711"/>
      <c r="D157" s="711"/>
      <c r="E157" s="711"/>
      <c r="F157" s="712"/>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customHeight="1" x14ac:dyDescent="0.15">
      <c r="A158" s="710"/>
      <c r="B158" s="711"/>
      <c r="C158" s="711"/>
      <c r="D158" s="711"/>
      <c r="E158" s="711"/>
      <c r="F158" s="712"/>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9" t="s">
        <v>393</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394</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710"/>
      <c r="B162" s="711"/>
      <c r="C162" s="711"/>
      <c r="D162" s="711"/>
      <c r="E162" s="711"/>
      <c r="F162" s="712"/>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customHeight="1" x14ac:dyDescent="0.15">
      <c r="A163" s="710"/>
      <c r="B163" s="711"/>
      <c r="C163" s="711"/>
      <c r="D163" s="711"/>
      <c r="E163" s="711"/>
      <c r="F163" s="712"/>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customHeight="1" x14ac:dyDescent="0.15">
      <c r="A164" s="710"/>
      <c r="B164" s="711"/>
      <c r="C164" s="711"/>
      <c r="D164" s="711"/>
      <c r="E164" s="711"/>
      <c r="F164" s="712"/>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customHeight="1" x14ac:dyDescent="0.15">
      <c r="A165" s="710"/>
      <c r="B165" s="711"/>
      <c r="C165" s="711"/>
      <c r="D165" s="711"/>
      <c r="E165" s="711"/>
      <c r="F165" s="712"/>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customHeight="1" x14ac:dyDescent="0.15">
      <c r="A166" s="710"/>
      <c r="B166" s="711"/>
      <c r="C166" s="711"/>
      <c r="D166" s="711"/>
      <c r="E166" s="711"/>
      <c r="F166" s="712"/>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customHeight="1" x14ac:dyDescent="0.15">
      <c r="A167" s="710"/>
      <c r="B167" s="711"/>
      <c r="C167" s="711"/>
      <c r="D167" s="711"/>
      <c r="E167" s="711"/>
      <c r="F167" s="712"/>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customHeight="1" x14ac:dyDescent="0.15">
      <c r="A168" s="710"/>
      <c r="B168" s="711"/>
      <c r="C168" s="711"/>
      <c r="D168" s="711"/>
      <c r="E168" s="711"/>
      <c r="F168" s="712"/>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customHeight="1" x14ac:dyDescent="0.15">
      <c r="A169" s="710"/>
      <c r="B169" s="711"/>
      <c r="C169" s="711"/>
      <c r="D169" s="711"/>
      <c r="E169" s="711"/>
      <c r="F169" s="712"/>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customHeight="1" x14ac:dyDescent="0.15">
      <c r="A170" s="710"/>
      <c r="B170" s="711"/>
      <c r="C170" s="711"/>
      <c r="D170" s="711"/>
      <c r="E170" s="711"/>
      <c r="F170" s="712"/>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customHeight="1" x14ac:dyDescent="0.15">
      <c r="A171" s="710"/>
      <c r="B171" s="711"/>
      <c r="C171" s="711"/>
      <c r="D171" s="711"/>
      <c r="E171" s="711"/>
      <c r="F171" s="712"/>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customHeight="1" x14ac:dyDescent="0.15">
      <c r="A172" s="710"/>
      <c r="B172" s="711"/>
      <c r="C172" s="711"/>
      <c r="D172" s="711"/>
      <c r="E172" s="711"/>
      <c r="F172" s="712"/>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customHeight="1" thickBot="1" x14ac:dyDescent="0.2">
      <c r="A173" s="710"/>
      <c r="B173" s="711"/>
      <c r="C173" s="711"/>
      <c r="D173" s="711"/>
      <c r="E173" s="711"/>
      <c r="F173" s="712"/>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10"/>
      <c r="B174" s="711"/>
      <c r="C174" s="711"/>
      <c r="D174" s="711"/>
      <c r="E174" s="711"/>
      <c r="F174" s="712"/>
      <c r="G174" s="379" t="s">
        <v>395</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396</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710"/>
      <c r="B175" s="711"/>
      <c r="C175" s="711"/>
      <c r="D175" s="711"/>
      <c r="E175" s="711"/>
      <c r="F175" s="712"/>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customHeight="1" x14ac:dyDescent="0.15">
      <c r="A176" s="710"/>
      <c r="B176" s="711"/>
      <c r="C176" s="711"/>
      <c r="D176" s="711"/>
      <c r="E176" s="711"/>
      <c r="F176" s="712"/>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customHeight="1" x14ac:dyDescent="0.15">
      <c r="A177" s="710"/>
      <c r="B177" s="711"/>
      <c r="C177" s="711"/>
      <c r="D177" s="711"/>
      <c r="E177" s="711"/>
      <c r="F177" s="712"/>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customHeight="1" x14ac:dyDescent="0.15">
      <c r="A178" s="710"/>
      <c r="B178" s="711"/>
      <c r="C178" s="711"/>
      <c r="D178" s="711"/>
      <c r="E178" s="711"/>
      <c r="F178" s="712"/>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customHeight="1" x14ac:dyDescent="0.15">
      <c r="A179" s="710"/>
      <c r="B179" s="711"/>
      <c r="C179" s="711"/>
      <c r="D179" s="711"/>
      <c r="E179" s="711"/>
      <c r="F179" s="712"/>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customHeight="1" x14ac:dyDescent="0.15">
      <c r="A180" s="710"/>
      <c r="B180" s="711"/>
      <c r="C180" s="711"/>
      <c r="D180" s="711"/>
      <c r="E180" s="711"/>
      <c r="F180" s="712"/>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customHeight="1" x14ac:dyDescent="0.15">
      <c r="A181" s="710"/>
      <c r="B181" s="711"/>
      <c r="C181" s="711"/>
      <c r="D181" s="711"/>
      <c r="E181" s="711"/>
      <c r="F181" s="712"/>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customHeight="1" x14ac:dyDescent="0.15">
      <c r="A182" s="710"/>
      <c r="B182" s="711"/>
      <c r="C182" s="711"/>
      <c r="D182" s="711"/>
      <c r="E182" s="711"/>
      <c r="F182" s="712"/>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customHeight="1" x14ac:dyDescent="0.15">
      <c r="A183" s="710"/>
      <c r="B183" s="711"/>
      <c r="C183" s="711"/>
      <c r="D183" s="711"/>
      <c r="E183" s="711"/>
      <c r="F183" s="712"/>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customHeight="1" x14ac:dyDescent="0.15">
      <c r="A184" s="710"/>
      <c r="B184" s="711"/>
      <c r="C184" s="711"/>
      <c r="D184" s="711"/>
      <c r="E184" s="711"/>
      <c r="F184" s="712"/>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customHeight="1" x14ac:dyDescent="0.15">
      <c r="A185" s="710"/>
      <c r="B185" s="711"/>
      <c r="C185" s="711"/>
      <c r="D185" s="711"/>
      <c r="E185" s="711"/>
      <c r="F185" s="712"/>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customHeight="1" thickBot="1" x14ac:dyDescent="0.2">
      <c r="A186" s="710"/>
      <c r="B186" s="711"/>
      <c r="C186" s="711"/>
      <c r="D186" s="711"/>
      <c r="E186" s="711"/>
      <c r="F186" s="712"/>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10"/>
      <c r="B187" s="711"/>
      <c r="C187" s="711"/>
      <c r="D187" s="711"/>
      <c r="E187" s="711"/>
      <c r="F187" s="712"/>
      <c r="G187" s="379" t="s">
        <v>397</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398</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710"/>
      <c r="B188" s="711"/>
      <c r="C188" s="711"/>
      <c r="D188" s="711"/>
      <c r="E188" s="711"/>
      <c r="F188" s="712"/>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customHeight="1" x14ac:dyDescent="0.15">
      <c r="A189" s="710"/>
      <c r="B189" s="711"/>
      <c r="C189" s="711"/>
      <c r="D189" s="711"/>
      <c r="E189" s="711"/>
      <c r="F189" s="712"/>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customHeight="1" x14ac:dyDescent="0.15">
      <c r="A190" s="710"/>
      <c r="B190" s="711"/>
      <c r="C190" s="711"/>
      <c r="D190" s="711"/>
      <c r="E190" s="711"/>
      <c r="F190" s="712"/>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customHeight="1" x14ac:dyDescent="0.15">
      <c r="A191" s="710"/>
      <c r="B191" s="711"/>
      <c r="C191" s="711"/>
      <c r="D191" s="711"/>
      <c r="E191" s="711"/>
      <c r="F191" s="712"/>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customHeight="1" x14ac:dyDescent="0.15">
      <c r="A192" s="710"/>
      <c r="B192" s="711"/>
      <c r="C192" s="711"/>
      <c r="D192" s="711"/>
      <c r="E192" s="711"/>
      <c r="F192" s="712"/>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customHeight="1" x14ac:dyDescent="0.15">
      <c r="A193" s="710"/>
      <c r="B193" s="711"/>
      <c r="C193" s="711"/>
      <c r="D193" s="711"/>
      <c r="E193" s="711"/>
      <c r="F193" s="712"/>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customHeight="1" x14ac:dyDescent="0.15">
      <c r="A194" s="710"/>
      <c r="B194" s="711"/>
      <c r="C194" s="711"/>
      <c r="D194" s="711"/>
      <c r="E194" s="711"/>
      <c r="F194" s="712"/>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customHeight="1" x14ac:dyDescent="0.15">
      <c r="A195" s="710"/>
      <c r="B195" s="711"/>
      <c r="C195" s="711"/>
      <c r="D195" s="711"/>
      <c r="E195" s="711"/>
      <c r="F195" s="712"/>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customHeight="1" x14ac:dyDescent="0.15">
      <c r="A196" s="710"/>
      <c r="B196" s="711"/>
      <c r="C196" s="711"/>
      <c r="D196" s="711"/>
      <c r="E196" s="711"/>
      <c r="F196" s="712"/>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customHeight="1" x14ac:dyDescent="0.15">
      <c r="A197" s="710"/>
      <c r="B197" s="711"/>
      <c r="C197" s="711"/>
      <c r="D197" s="711"/>
      <c r="E197" s="711"/>
      <c r="F197" s="712"/>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customHeight="1" x14ac:dyDescent="0.15">
      <c r="A198" s="710"/>
      <c r="B198" s="711"/>
      <c r="C198" s="711"/>
      <c r="D198" s="711"/>
      <c r="E198" s="711"/>
      <c r="F198" s="712"/>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customHeight="1" thickBot="1" x14ac:dyDescent="0.2">
      <c r="A199" s="710"/>
      <c r="B199" s="711"/>
      <c r="C199" s="711"/>
      <c r="D199" s="711"/>
      <c r="E199" s="711"/>
      <c r="F199" s="712"/>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10"/>
      <c r="B200" s="711"/>
      <c r="C200" s="711"/>
      <c r="D200" s="711"/>
      <c r="E200" s="711"/>
      <c r="F200" s="712"/>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399</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710"/>
      <c r="B201" s="711"/>
      <c r="C201" s="711"/>
      <c r="D201" s="711"/>
      <c r="E201" s="711"/>
      <c r="F201" s="712"/>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customHeight="1" x14ac:dyDescent="0.15">
      <c r="A202" s="710"/>
      <c r="B202" s="711"/>
      <c r="C202" s="711"/>
      <c r="D202" s="711"/>
      <c r="E202" s="711"/>
      <c r="F202" s="712"/>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customHeight="1" x14ac:dyDescent="0.15">
      <c r="A203" s="710"/>
      <c r="B203" s="711"/>
      <c r="C203" s="711"/>
      <c r="D203" s="711"/>
      <c r="E203" s="711"/>
      <c r="F203" s="712"/>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customHeight="1" x14ac:dyDescent="0.15">
      <c r="A204" s="710"/>
      <c r="B204" s="711"/>
      <c r="C204" s="711"/>
      <c r="D204" s="711"/>
      <c r="E204" s="711"/>
      <c r="F204" s="712"/>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customHeight="1" x14ac:dyDescent="0.15">
      <c r="A205" s="710"/>
      <c r="B205" s="711"/>
      <c r="C205" s="711"/>
      <c r="D205" s="711"/>
      <c r="E205" s="711"/>
      <c r="F205" s="712"/>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customHeight="1" x14ac:dyDescent="0.15">
      <c r="A206" s="710"/>
      <c r="B206" s="711"/>
      <c r="C206" s="711"/>
      <c r="D206" s="711"/>
      <c r="E206" s="711"/>
      <c r="F206" s="712"/>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customHeight="1" x14ac:dyDescent="0.15">
      <c r="A207" s="710"/>
      <c r="B207" s="711"/>
      <c r="C207" s="711"/>
      <c r="D207" s="711"/>
      <c r="E207" s="711"/>
      <c r="F207" s="712"/>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customHeight="1" x14ac:dyDescent="0.15">
      <c r="A208" s="710"/>
      <c r="B208" s="711"/>
      <c r="C208" s="711"/>
      <c r="D208" s="711"/>
      <c r="E208" s="711"/>
      <c r="F208" s="712"/>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customHeight="1" x14ac:dyDescent="0.15">
      <c r="A209" s="710"/>
      <c r="B209" s="711"/>
      <c r="C209" s="711"/>
      <c r="D209" s="711"/>
      <c r="E209" s="711"/>
      <c r="F209" s="712"/>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customHeight="1" x14ac:dyDescent="0.15">
      <c r="A210" s="710"/>
      <c r="B210" s="711"/>
      <c r="C210" s="711"/>
      <c r="D210" s="711"/>
      <c r="E210" s="711"/>
      <c r="F210" s="712"/>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customHeight="1" x14ac:dyDescent="0.15">
      <c r="A211" s="710"/>
      <c r="B211" s="711"/>
      <c r="C211" s="711"/>
      <c r="D211" s="711"/>
      <c r="E211" s="711"/>
      <c r="F211" s="712"/>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9" t="s">
        <v>400</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401</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710"/>
      <c r="B215" s="711"/>
      <c r="C215" s="711"/>
      <c r="D215" s="711"/>
      <c r="E215" s="711"/>
      <c r="F215" s="712"/>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customHeight="1" x14ac:dyDescent="0.15">
      <c r="A216" s="710"/>
      <c r="B216" s="711"/>
      <c r="C216" s="711"/>
      <c r="D216" s="711"/>
      <c r="E216" s="711"/>
      <c r="F216" s="712"/>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customHeight="1" x14ac:dyDescent="0.15">
      <c r="A217" s="710"/>
      <c r="B217" s="711"/>
      <c r="C217" s="711"/>
      <c r="D217" s="711"/>
      <c r="E217" s="711"/>
      <c r="F217" s="712"/>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customHeight="1" x14ac:dyDescent="0.15">
      <c r="A218" s="710"/>
      <c r="B218" s="711"/>
      <c r="C218" s="711"/>
      <c r="D218" s="711"/>
      <c r="E218" s="711"/>
      <c r="F218" s="712"/>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customHeight="1" x14ac:dyDescent="0.15">
      <c r="A219" s="710"/>
      <c r="B219" s="711"/>
      <c r="C219" s="711"/>
      <c r="D219" s="711"/>
      <c r="E219" s="711"/>
      <c r="F219" s="712"/>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customHeight="1" x14ac:dyDescent="0.15">
      <c r="A220" s="710"/>
      <c r="B220" s="711"/>
      <c r="C220" s="711"/>
      <c r="D220" s="711"/>
      <c r="E220" s="711"/>
      <c r="F220" s="712"/>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customHeight="1" x14ac:dyDescent="0.15">
      <c r="A221" s="710"/>
      <c r="B221" s="711"/>
      <c r="C221" s="711"/>
      <c r="D221" s="711"/>
      <c r="E221" s="711"/>
      <c r="F221" s="712"/>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customHeight="1" x14ac:dyDescent="0.15">
      <c r="A222" s="710"/>
      <c r="B222" s="711"/>
      <c r="C222" s="711"/>
      <c r="D222" s="711"/>
      <c r="E222" s="711"/>
      <c r="F222" s="712"/>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customHeight="1" x14ac:dyDescent="0.15">
      <c r="A223" s="710"/>
      <c r="B223" s="711"/>
      <c r="C223" s="711"/>
      <c r="D223" s="711"/>
      <c r="E223" s="711"/>
      <c r="F223" s="712"/>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customHeight="1" x14ac:dyDescent="0.15">
      <c r="A224" s="710"/>
      <c r="B224" s="711"/>
      <c r="C224" s="711"/>
      <c r="D224" s="711"/>
      <c r="E224" s="711"/>
      <c r="F224" s="712"/>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customHeight="1" x14ac:dyDescent="0.15">
      <c r="A225" s="710"/>
      <c r="B225" s="711"/>
      <c r="C225" s="711"/>
      <c r="D225" s="711"/>
      <c r="E225" s="711"/>
      <c r="F225" s="712"/>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customHeight="1" thickBot="1" x14ac:dyDescent="0.2">
      <c r="A226" s="710"/>
      <c r="B226" s="711"/>
      <c r="C226" s="711"/>
      <c r="D226" s="711"/>
      <c r="E226" s="711"/>
      <c r="F226" s="712"/>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10"/>
      <c r="B227" s="711"/>
      <c r="C227" s="711"/>
      <c r="D227" s="711"/>
      <c r="E227" s="711"/>
      <c r="F227" s="712"/>
      <c r="G227" s="379" t="s">
        <v>402</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403</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710"/>
      <c r="B228" s="711"/>
      <c r="C228" s="711"/>
      <c r="D228" s="711"/>
      <c r="E228" s="711"/>
      <c r="F228" s="712"/>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customHeight="1" x14ac:dyDescent="0.15">
      <c r="A229" s="710"/>
      <c r="B229" s="711"/>
      <c r="C229" s="711"/>
      <c r="D229" s="711"/>
      <c r="E229" s="711"/>
      <c r="F229" s="712"/>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customHeight="1" x14ac:dyDescent="0.15">
      <c r="A230" s="710"/>
      <c r="B230" s="711"/>
      <c r="C230" s="711"/>
      <c r="D230" s="711"/>
      <c r="E230" s="711"/>
      <c r="F230" s="712"/>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customHeight="1" x14ac:dyDescent="0.15">
      <c r="A231" s="710"/>
      <c r="B231" s="711"/>
      <c r="C231" s="711"/>
      <c r="D231" s="711"/>
      <c r="E231" s="711"/>
      <c r="F231" s="712"/>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customHeight="1" x14ac:dyDescent="0.15">
      <c r="A232" s="710"/>
      <c r="B232" s="711"/>
      <c r="C232" s="711"/>
      <c r="D232" s="711"/>
      <c r="E232" s="711"/>
      <c r="F232" s="712"/>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customHeight="1" x14ac:dyDescent="0.15">
      <c r="A233" s="710"/>
      <c r="B233" s="711"/>
      <c r="C233" s="711"/>
      <c r="D233" s="711"/>
      <c r="E233" s="711"/>
      <c r="F233" s="712"/>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customHeight="1" x14ac:dyDescent="0.15">
      <c r="A234" s="710"/>
      <c r="B234" s="711"/>
      <c r="C234" s="711"/>
      <c r="D234" s="711"/>
      <c r="E234" s="711"/>
      <c r="F234" s="712"/>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customHeight="1" x14ac:dyDescent="0.15">
      <c r="A235" s="710"/>
      <c r="B235" s="711"/>
      <c r="C235" s="711"/>
      <c r="D235" s="711"/>
      <c r="E235" s="711"/>
      <c r="F235" s="712"/>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customHeight="1" x14ac:dyDescent="0.15">
      <c r="A236" s="710"/>
      <c r="B236" s="711"/>
      <c r="C236" s="711"/>
      <c r="D236" s="711"/>
      <c r="E236" s="711"/>
      <c r="F236" s="712"/>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customHeight="1" x14ac:dyDescent="0.15">
      <c r="A237" s="710"/>
      <c r="B237" s="711"/>
      <c r="C237" s="711"/>
      <c r="D237" s="711"/>
      <c r="E237" s="711"/>
      <c r="F237" s="712"/>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customHeight="1" x14ac:dyDescent="0.15">
      <c r="A238" s="710"/>
      <c r="B238" s="711"/>
      <c r="C238" s="711"/>
      <c r="D238" s="711"/>
      <c r="E238" s="711"/>
      <c r="F238" s="712"/>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customHeight="1" thickBot="1" x14ac:dyDescent="0.2">
      <c r="A239" s="710"/>
      <c r="B239" s="711"/>
      <c r="C239" s="711"/>
      <c r="D239" s="711"/>
      <c r="E239" s="711"/>
      <c r="F239" s="712"/>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10"/>
      <c r="B240" s="711"/>
      <c r="C240" s="711"/>
      <c r="D240" s="711"/>
      <c r="E240" s="711"/>
      <c r="F240" s="712"/>
      <c r="G240" s="379" t="s">
        <v>404</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405</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710"/>
      <c r="B241" s="711"/>
      <c r="C241" s="711"/>
      <c r="D241" s="711"/>
      <c r="E241" s="711"/>
      <c r="F241" s="712"/>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customHeight="1" x14ac:dyDescent="0.15">
      <c r="A242" s="710"/>
      <c r="B242" s="711"/>
      <c r="C242" s="711"/>
      <c r="D242" s="711"/>
      <c r="E242" s="711"/>
      <c r="F242" s="712"/>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customHeight="1" x14ac:dyDescent="0.15">
      <c r="A243" s="710"/>
      <c r="B243" s="711"/>
      <c r="C243" s="711"/>
      <c r="D243" s="711"/>
      <c r="E243" s="711"/>
      <c r="F243" s="712"/>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customHeight="1" x14ac:dyDescent="0.15">
      <c r="A244" s="710"/>
      <c r="B244" s="711"/>
      <c r="C244" s="711"/>
      <c r="D244" s="711"/>
      <c r="E244" s="711"/>
      <c r="F244" s="712"/>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customHeight="1" x14ac:dyDescent="0.15">
      <c r="A245" s="710"/>
      <c r="B245" s="711"/>
      <c r="C245" s="711"/>
      <c r="D245" s="711"/>
      <c r="E245" s="711"/>
      <c r="F245" s="712"/>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customHeight="1" x14ac:dyDescent="0.15">
      <c r="A246" s="710"/>
      <c r="B246" s="711"/>
      <c r="C246" s="711"/>
      <c r="D246" s="711"/>
      <c r="E246" s="711"/>
      <c r="F246" s="712"/>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customHeight="1" x14ac:dyDescent="0.15">
      <c r="A247" s="710"/>
      <c r="B247" s="711"/>
      <c r="C247" s="711"/>
      <c r="D247" s="711"/>
      <c r="E247" s="711"/>
      <c r="F247" s="712"/>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customHeight="1" x14ac:dyDescent="0.15">
      <c r="A248" s="710"/>
      <c r="B248" s="711"/>
      <c r="C248" s="711"/>
      <c r="D248" s="711"/>
      <c r="E248" s="711"/>
      <c r="F248" s="712"/>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customHeight="1" x14ac:dyDescent="0.15">
      <c r="A249" s="710"/>
      <c r="B249" s="711"/>
      <c r="C249" s="711"/>
      <c r="D249" s="711"/>
      <c r="E249" s="711"/>
      <c r="F249" s="712"/>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customHeight="1" x14ac:dyDescent="0.15">
      <c r="A250" s="710"/>
      <c r="B250" s="711"/>
      <c r="C250" s="711"/>
      <c r="D250" s="711"/>
      <c r="E250" s="711"/>
      <c r="F250" s="712"/>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customHeight="1" x14ac:dyDescent="0.15">
      <c r="A251" s="710"/>
      <c r="B251" s="711"/>
      <c r="C251" s="711"/>
      <c r="D251" s="711"/>
      <c r="E251" s="711"/>
      <c r="F251" s="712"/>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customHeight="1" thickBot="1" x14ac:dyDescent="0.2">
      <c r="A252" s="710"/>
      <c r="B252" s="711"/>
      <c r="C252" s="711"/>
      <c r="D252" s="711"/>
      <c r="E252" s="711"/>
      <c r="F252" s="712"/>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10"/>
      <c r="B253" s="711"/>
      <c r="C253" s="711"/>
      <c r="D253" s="711"/>
      <c r="E253" s="711"/>
      <c r="F253" s="712"/>
      <c r="G253" s="379" t="s">
        <v>406</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407</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710"/>
      <c r="B254" s="711"/>
      <c r="C254" s="711"/>
      <c r="D254" s="711"/>
      <c r="E254" s="711"/>
      <c r="F254" s="712"/>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customHeight="1" x14ac:dyDescent="0.15">
      <c r="A255" s="710"/>
      <c r="B255" s="711"/>
      <c r="C255" s="711"/>
      <c r="D255" s="711"/>
      <c r="E255" s="711"/>
      <c r="F255" s="712"/>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customHeight="1" x14ac:dyDescent="0.15">
      <c r="A256" s="710"/>
      <c r="B256" s="711"/>
      <c r="C256" s="711"/>
      <c r="D256" s="711"/>
      <c r="E256" s="711"/>
      <c r="F256" s="712"/>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customHeight="1" x14ac:dyDescent="0.15">
      <c r="A257" s="710"/>
      <c r="B257" s="711"/>
      <c r="C257" s="711"/>
      <c r="D257" s="711"/>
      <c r="E257" s="711"/>
      <c r="F257" s="712"/>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customHeight="1" x14ac:dyDescent="0.15">
      <c r="A258" s="710"/>
      <c r="B258" s="711"/>
      <c r="C258" s="711"/>
      <c r="D258" s="711"/>
      <c r="E258" s="711"/>
      <c r="F258" s="712"/>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customHeight="1" x14ac:dyDescent="0.15">
      <c r="A259" s="710"/>
      <c r="B259" s="711"/>
      <c r="C259" s="711"/>
      <c r="D259" s="711"/>
      <c r="E259" s="711"/>
      <c r="F259" s="712"/>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customHeight="1" x14ac:dyDescent="0.15">
      <c r="A260" s="710"/>
      <c r="B260" s="711"/>
      <c r="C260" s="711"/>
      <c r="D260" s="711"/>
      <c r="E260" s="711"/>
      <c r="F260" s="712"/>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customHeight="1" x14ac:dyDescent="0.15">
      <c r="A261" s="710"/>
      <c r="B261" s="711"/>
      <c r="C261" s="711"/>
      <c r="D261" s="711"/>
      <c r="E261" s="711"/>
      <c r="F261" s="712"/>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customHeight="1" x14ac:dyDescent="0.15">
      <c r="A262" s="710"/>
      <c r="B262" s="711"/>
      <c r="C262" s="711"/>
      <c r="D262" s="711"/>
      <c r="E262" s="711"/>
      <c r="F262" s="712"/>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customHeight="1" x14ac:dyDescent="0.15">
      <c r="A263" s="710"/>
      <c r="B263" s="711"/>
      <c r="C263" s="711"/>
      <c r="D263" s="711"/>
      <c r="E263" s="711"/>
      <c r="F263" s="712"/>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customHeight="1" x14ac:dyDescent="0.15">
      <c r="A264" s="710"/>
      <c r="B264" s="711"/>
      <c r="C264" s="711"/>
      <c r="D264" s="711"/>
      <c r="E264" s="711"/>
      <c r="F264" s="712"/>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2" t="s">
        <v>24</v>
      </c>
      <c r="AV3" s="93"/>
      <c r="AW3" s="93"/>
      <c r="AX3" s="584"/>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5"/>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5"/>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5"/>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5"/>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5"/>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5"/>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5"/>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5"/>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5"/>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5"/>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5"/>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5"/>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5"/>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5"/>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5"/>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5"/>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5"/>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5"/>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5"/>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5"/>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5"/>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5"/>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5"/>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5"/>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5"/>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5"/>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5"/>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5"/>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5"/>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5"/>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2" t="s">
        <v>24</v>
      </c>
      <c r="AV36" s="93"/>
      <c r="AW36" s="93"/>
      <c r="AX36" s="584"/>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5"/>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5"/>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5"/>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5"/>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5"/>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5"/>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5"/>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5"/>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5"/>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5"/>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5"/>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5"/>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5"/>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5"/>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5"/>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5"/>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5"/>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5"/>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5"/>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5"/>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5"/>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5"/>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5"/>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5"/>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5"/>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5"/>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5"/>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5"/>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5"/>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5"/>
      <c r="AR66" s="577"/>
      <c r="AS66" s="577"/>
      <c r="AT66" s="577"/>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2" t="s">
        <v>24</v>
      </c>
      <c r="AV69" s="93"/>
      <c r="AW69" s="93"/>
      <c r="AX69" s="584"/>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5"/>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5"/>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5"/>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5"/>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5"/>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5"/>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5"/>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5"/>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5"/>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5"/>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5"/>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5"/>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5"/>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5"/>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5"/>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5"/>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5"/>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5"/>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5"/>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5"/>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5"/>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5"/>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5"/>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5"/>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5"/>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5"/>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5"/>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5"/>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5"/>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5"/>
      <c r="AR99" s="577"/>
      <c r="AS99" s="577"/>
      <c r="AT99" s="577"/>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2" t="s">
        <v>24</v>
      </c>
      <c r="AV102" s="93"/>
      <c r="AW102" s="93"/>
      <c r="AX102" s="584"/>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5"/>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5"/>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5"/>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5"/>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5"/>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5"/>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5"/>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5"/>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5"/>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5"/>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5"/>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5"/>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5"/>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5"/>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5"/>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5"/>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5"/>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5"/>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5"/>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5"/>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5"/>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5"/>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5"/>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5"/>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5"/>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5"/>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5"/>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5"/>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5"/>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5"/>
      <c r="AR132" s="577"/>
      <c r="AS132" s="577"/>
      <c r="AT132" s="577"/>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410</v>
      </c>
      <c r="D135" s="242"/>
      <c r="E135" s="242"/>
      <c r="F135" s="242"/>
      <c r="G135" s="242"/>
      <c r="H135" s="242"/>
      <c r="I135" s="242"/>
      <c r="J135" s="242"/>
      <c r="K135" s="242"/>
      <c r="L135" s="242"/>
      <c r="M135" s="242" t="s">
        <v>411</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412</v>
      </c>
      <c r="AL135" s="242"/>
      <c r="AM135" s="242"/>
      <c r="AN135" s="242"/>
      <c r="AO135" s="242"/>
      <c r="AP135" s="242"/>
      <c r="AQ135" s="242" t="s">
        <v>23</v>
      </c>
      <c r="AR135" s="242"/>
      <c r="AS135" s="242"/>
      <c r="AT135" s="242"/>
      <c r="AU135" s="92" t="s">
        <v>24</v>
      </c>
      <c r="AV135" s="93"/>
      <c r="AW135" s="93"/>
      <c r="AX135" s="584"/>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5"/>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5"/>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5"/>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5"/>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5"/>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5"/>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5"/>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5"/>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5"/>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5"/>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5"/>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5"/>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5"/>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5"/>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5"/>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5"/>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5"/>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5"/>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5"/>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5"/>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5"/>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5"/>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5"/>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5"/>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5"/>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5"/>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5"/>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5"/>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5"/>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5"/>
      <c r="AR165" s="577"/>
      <c r="AS165" s="577"/>
      <c r="AT165" s="577"/>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410</v>
      </c>
      <c r="D168" s="242"/>
      <c r="E168" s="242"/>
      <c r="F168" s="242"/>
      <c r="G168" s="242"/>
      <c r="H168" s="242"/>
      <c r="I168" s="242"/>
      <c r="J168" s="242"/>
      <c r="K168" s="242"/>
      <c r="L168" s="242"/>
      <c r="M168" s="242" t="s">
        <v>411</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412</v>
      </c>
      <c r="AL168" s="242"/>
      <c r="AM168" s="242"/>
      <c r="AN168" s="242"/>
      <c r="AO168" s="242"/>
      <c r="AP168" s="242"/>
      <c r="AQ168" s="242" t="s">
        <v>23</v>
      </c>
      <c r="AR168" s="242"/>
      <c r="AS168" s="242"/>
      <c r="AT168" s="242"/>
      <c r="AU168" s="92" t="s">
        <v>24</v>
      </c>
      <c r="AV168" s="93"/>
      <c r="AW168" s="93"/>
      <c r="AX168" s="584"/>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5"/>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5"/>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5"/>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5"/>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5"/>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5"/>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5"/>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5"/>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5"/>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5"/>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5"/>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5"/>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5"/>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5"/>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5"/>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5"/>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5"/>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5"/>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5"/>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5"/>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5"/>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5"/>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5"/>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5"/>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5"/>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5"/>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5"/>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5"/>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5"/>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5"/>
      <c r="AR198" s="577"/>
      <c r="AS198" s="577"/>
      <c r="AT198" s="577"/>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410</v>
      </c>
      <c r="D201" s="242"/>
      <c r="E201" s="242"/>
      <c r="F201" s="242"/>
      <c r="G201" s="242"/>
      <c r="H201" s="242"/>
      <c r="I201" s="242"/>
      <c r="J201" s="242"/>
      <c r="K201" s="242"/>
      <c r="L201" s="242"/>
      <c r="M201" s="242" t="s">
        <v>411</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412</v>
      </c>
      <c r="AL201" s="242"/>
      <c r="AM201" s="242"/>
      <c r="AN201" s="242"/>
      <c r="AO201" s="242"/>
      <c r="AP201" s="242"/>
      <c r="AQ201" s="242" t="s">
        <v>23</v>
      </c>
      <c r="AR201" s="242"/>
      <c r="AS201" s="242"/>
      <c r="AT201" s="242"/>
      <c r="AU201" s="92" t="s">
        <v>24</v>
      </c>
      <c r="AV201" s="93"/>
      <c r="AW201" s="93"/>
      <c r="AX201" s="584"/>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5"/>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5"/>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5"/>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5"/>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5"/>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5"/>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5"/>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5"/>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5"/>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5"/>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5"/>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5"/>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5"/>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5"/>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5"/>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5"/>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5"/>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5"/>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5"/>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5"/>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5"/>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5"/>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5"/>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5"/>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5"/>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5"/>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5"/>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5"/>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5"/>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5"/>
      <c r="AR231" s="577"/>
      <c r="AS231" s="577"/>
      <c r="AT231" s="577"/>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425</v>
      </c>
      <c r="D234" s="242"/>
      <c r="E234" s="242"/>
      <c r="F234" s="242"/>
      <c r="G234" s="242"/>
      <c r="H234" s="242"/>
      <c r="I234" s="242"/>
      <c r="J234" s="242"/>
      <c r="K234" s="242"/>
      <c r="L234" s="242"/>
      <c r="M234" s="242" t="s">
        <v>426</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427</v>
      </c>
      <c r="AL234" s="242"/>
      <c r="AM234" s="242"/>
      <c r="AN234" s="242"/>
      <c r="AO234" s="242"/>
      <c r="AP234" s="242"/>
      <c r="AQ234" s="242" t="s">
        <v>23</v>
      </c>
      <c r="AR234" s="242"/>
      <c r="AS234" s="242"/>
      <c r="AT234" s="242"/>
      <c r="AU234" s="92" t="s">
        <v>24</v>
      </c>
      <c r="AV234" s="93"/>
      <c r="AW234" s="93"/>
      <c r="AX234" s="584"/>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5"/>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5"/>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5"/>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5"/>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5"/>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5"/>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5"/>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5"/>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5"/>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5"/>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5"/>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5"/>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5"/>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5"/>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5"/>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5"/>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5"/>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5"/>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5"/>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5"/>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5"/>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5"/>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5"/>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5"/>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5"/>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5"/>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5"/>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5"/>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5"/>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5"/>
      <c r="AR264" s="577"/>
      <c r="AS264" s="577"/>
      <c r="AT264" s="577"/>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410</v>
      </c>
      <c r="D267" s="242"/>
      <c r="E267" s="242"/>
      <c r="F267" s="242"/>
      <c r="G267" s="242"/>
      <c r="H267" s="242"/>
      <c r="I267" s="242"/>
      <c r="J267" s="242"/>
      <c r="K267" s="242"/>
      <c r="L267" s="242"/>
      <c r="M267" s="242" t="s">
        <v>411</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412</v>
      </c>
      <c r="AL267" s="242"/>
      <c r="AM267" s="242"/>
      <c r="AN267" s="242"/>
      <c r="AO267" s="242"/>
      <c r="AP267" s="242"/>
      <c r="AQ267" s="242" t="s">
        <v>23</v>
      </c>
      <c r="AR267" s="242"/>
      <c r="AS267" s="242"/>
      <c r="AT267" s="242"/>
      <c r="AU267" s="92" t="s">
        <v>24</v>
      </c>
      <c r="AV267" s="93"/>
      <c r="AW267" s="93"/>
      <c r="AX267" s="584"/>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5"/>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5"/>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5"/>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5"/>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5"/>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5"/>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5"/>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5"/>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5"/>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5"/>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5"/>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5"/>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5"/>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5"/>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5"/>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5"/>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5"/>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5"/>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5"/>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5"/>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5"/>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5"/>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5"/>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5"/>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5"/>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5"/>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5"/>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5"/>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5"/>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5"/>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2" t="s">
        <v>24</v>
      </c>
      <c r="AV300" s="93"/>
      <c r="AW300" s="93"/>
      <c r="AX300" s="584"/>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5"/>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5"/>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5"/>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5"/>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5"/>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5"/>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5"/>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5"/>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5"/>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5"/>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5"/>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5"/>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5"/>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5"/>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5"/>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5"/>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5"/>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5"/>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5"/>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5"/>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5"/>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5"/>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5"/>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5"/>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5"/>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5"/>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5"/>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5"/>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5"/>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5"/>
      <c r="AR330" s="577"/>
      <c r="AS330" s="577"/>
      <c r="AT330" s="577"/>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410</v>
      </c>
      <c r="D333" s="242"/>
      <c r="E333" s="242"/>
      <c r="F333" s="242"/>
      <c r="G333" s="242"/>
      <c r="H333" s="242"/>
      <c r="I333" s="242"/>
      <c r="J333" s="242"/>
      <c r="K333" s="242"/>
      <c r="L333" s="242"/>
      <c r="M333" s="242" t="s">
        <v>411</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412</v>
      </c>
      <c r="AL333" s="242"/>
      <c r="AM333" s="242"/>
      <c r="AN333" s="242"/>
      <c r="AO333" s="242"/>
      <c r="AP333" s="242"/>
      <c r="AQ333" s="242" t="s">
        <v>23</v>
      </c>
      <c r="AR333" s="242"/>
      <c r="AS333" s="242"/>
      <c r="AT333" s="242"/>
      <c r="AU333" s="92" t="s">
        <v>24</v>
      </c>
      <c r="AV333" s="93"/>
      <c r="AW333" s="93"/>
      <c r="AX333" s="584"/>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5"/>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5"/>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5"/>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5"/>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5"/>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5"/>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5"/>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5"/>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5"/>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5"/>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5"/>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5"/>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5"/>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5"/>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5"/>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5"/>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5"/>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5"/>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5"/>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5"/>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5"/>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5"/>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5"/>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5"/>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5"/>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5"/>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5"/>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5"/>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5"/>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5"/>
      <c r="AR363" s="577"/>
      <c r="AS363" s="577"/>
      <c r="AT363" s="577"/>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2" t="s">
        <v>24</v>
      </c>
      <c r="AV366" s="93"/>
      <c r="AW366" s="93"/>
      <c r="AX366" s="584"/>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5"/>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5"/>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5"/>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5"/>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5"/>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5"/>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5"/>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5"/>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5"/>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5"/>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5"/>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5"/>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5"/>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5"/>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5"/>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5"/>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5"/>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5"/>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5"/>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5"/>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5"/>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5"/>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5"/>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5"/>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5"/>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5"/>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5"/>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5"/>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5"/>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5"/>
      <c r="AR396" s="577"/>
      <c r="AS396" s="577"/>
      <c r="AT396" s="577"/>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410</v>
      </c>
      <c r="D399" s="242"/>
      <c r="E399" s="242"/>
      <c r="F399" s="242"/>
      <c r="G399" s="242"/>
      <c r="H399" s="242"/>
      <c r="I399" s="242"/>
      <c r="J399" s="242"/>
      <c r="K399" s="242"/>
      <c r="L399" s="242"/>
      <c r="M399" s="242" t="s">
        <v>411</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412</v>
      </c>
      <c r="AL399" s="242"/>
      <c r="AM399" s="242"/>
      <c r="AN399" s="242"/>
      <c r="AO399" s="242"/>
      <c r="AP399" s="242"/>
      <c r="AQ399" s="242" t="s">
        <v>23</v>
      </c>
      <c r="AR399" s="242"/>
      <c r="AS399" s="242"/>
      <c r="AT399" s="242"/>
      <c r="AU399" s="92" t="s">
        <v>24</v>
      </c>
      <c r="AV399" s="93"/>
      <c r="AW399" s="93"/>
      <c r="AX399" s="584"/>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5"/>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5"/>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5"/>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5"/>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5"/>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5"/>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5"/>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5"/>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5"/>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5"/>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5"/>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5"/>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5"/>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5"/>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5"/>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5"/>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5"/>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5"/>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5"/>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5"/>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5"/>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5"/>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5"/>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5"/>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5"/>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5"/>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5"/>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5"/>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5"/>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5"/>
      <c r="AR429" s="577"/>
      <c r="AS429" s="577"/>
      <c r="AT429" s="577"/>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2" t="s">
        <v>24</v>
      </c>
      <c r="AV432" s="93"/>
      <c r="AW432" s="93"/>
      <c r="AX432" s="584"/>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5"/>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5"/>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5"/>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5"/>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5"/>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5"/>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5"/>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5"/>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5"/>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5"/>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5"/>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5"/>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5"/>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5"/>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5"/>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5"/>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5"/>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5"/>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5"/>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5"/>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5"/>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5"/>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5"/>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5"/>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5"/>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5"/>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5"/>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5"/>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5"/>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5"/>
      <c r="AR462" s="577"/>
      <c r="AS462" s="577"/>
      <c r="AT462" s="577"/>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2" t="s">
        <v>24</v>
      </c>
      <c r="AV465" s="93"/>
      <c r="AW465" s="93"/>
      <c r="AX465" s="584"/>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5"/>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5"/>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5"/>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5"/>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5"/>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5"/>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5"/>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5"/>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5"/>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5"/>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5"/>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5"/>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5"/>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5"/>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5"/>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5"/>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5"/>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5"/>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5"/>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5"/>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5"/>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5"/>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5"/>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5"/>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5"/>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5"/>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5"/>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5"/>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5"/>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5"/>
      <c r="AR495" s="577"/>
      <c r="AS495" s="577"/>
      <c r="AT495" s="577"/>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2" t="s">
        <v>24</v>
      </c>
      <c r="AV498" s="93"/>
      <c r="AW498" s="93"/>
      <c r="AX498" s="584"/>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5"/>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5"/>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5"/>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5"/>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5"/>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5"/>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5"/>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5"/>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5"/>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5"/>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5"/>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5"/>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5"/>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5"/>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5"/>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5"/>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5"/>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5"/>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5"/>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5"/>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5"/>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5"/>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5"/>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5"/>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5"/>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5"/>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5"/>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5"/>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5"/>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5"/>
      <c r="AR528" s="577"/>
      <c r="AS528" s="577"/>
      <c r="AT528" s="577"/>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410</v>
      </c>
      <c r="D531" s="242"/>
      <c r="E531" s="242"/>
      <c r="F531" s="242"/>
      <c r="G531" s="242"/>
      <c r="H531" s="242"/>
      <c r="I531" s="242"/>
      <c r="J531" s="242"/>
      <c r="K531" s="242"/>
      <c r="L531" s="242"/>
      <c r="M531" s="242" t="s">
        <v>411</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412</v>
      </c>
      <c r="AL531" s="242"/>
      <c r="AM531" s="242"/>
      <c r="AN531" s="242"/>
      <c r="AO531" s="242"/>
      <c r="AP531" s="242"/>
      <c r="AQ531" s="242" t="s">
        <v>23</v>
      </c>
      <c r="AR531" s="242"/>
      <c r="AS531" s="242"/>
      <c r="AT531" s="242"/>
      <c r="AU531" s="92" t="s">
        <v>24</v>
      </c>
      <c r="AV531" s="93"/>
      <c r="AW531" s="93"/>
      <c r="AX531" s="584"/>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5"/>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5"/>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5"/>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5"/>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5"/>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5"/>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5"/>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5"/>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5"/>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5"/>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5"/>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5"/>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5"/>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5"/>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5"/>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5"/>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5"/>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5"/>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5"/>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5"/>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5"/>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5"/>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5"/>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5"/>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5"/>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5"/>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5"/>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5"/>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5"/>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5"/>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2" t="s">
        <v>24</v>
      </c>
      <c r="AV564" s="93"/>
      <c r="AW564" s="93"/>
      <c r="AX564" s="584"/>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5"/>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5"/>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5"/>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5"/>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5"/>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5"/>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5"/>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5"/>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5"/>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5"/>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5"/>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5"/>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5"/>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5"/>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5"/>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5"/>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5"/>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5"/>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5"/>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5"/>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5"/>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5"/>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5"/>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5"/>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5"/>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5"/>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5"/>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5"/>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5"/>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5"/>
      <c r="AR594" s="577"/>
      <c r="AS594" s="577"/>
      <c r="AT594" s="577"/>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410</v>
      </c>
      <c r="D597" s="242"/>
      <c r="E597" s="242"/>
      <c r="F597" s="242"/>
      <c r="G597" s="242"/>
      <c r="H597" s="242"/>
      <c r="I597" s="242"/>
      <c r="J597" s="242"/>
      <c r="K597" s="242"/>
      <c r="L597" s="242"/>
      <c r="M597" s="242" t="s">
        <v>411</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412</v>
      </c>
      <c r="AL597" s="242"/>
      <c r="AM597" s="242"/>
      <c r="AN597" s="242"/>
      <c r="AO597" s="242"/>
      <c r="AP597" s="242"/>
      <c r="AQ597" s="242" t="s">
        <v>23</v>
      </c>
      <c r="AR597" s="242"/>
      <c r="AS597" s="242"/>
      <c r="AT597" s="242"/>
      <c r="AU597" s="92" t="s">
        <v>24</v>
      </c>
      <c r="AV597" s="93"/>
      <c r="AW597" s="93"/>
      <c r="AX597" s="584"/>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5"/>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5"/>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5"/>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5"/>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5"/>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5"/>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5"/>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5"/>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5"/>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5"/>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5"/>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5"/>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5"/>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5"/>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5"/>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5"/>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5"/>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5"/>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5"/>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5"/>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5"/>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5"/>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5"/>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5"/>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5"/>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5"/>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5"/>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5"/>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5"/>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5"/>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2" t="s">
        <v>24</v>
      </c>
      <c r="AV630" s="93"/>
      <c r="AW630" s="93"/>
      <c r="AX630" s="584"/>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5"/>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5"/>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5"/>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5"/>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5"/>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5"/>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5"/>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5"/>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5"/>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5"/>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5"/>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5"/>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5"/>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5"/>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5"/>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5"/>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5"/>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5"/>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5"/>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5"/>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5"/>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5"/>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5"/>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5"/>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5"/>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5"/>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5"/>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5"/>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5"/>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5"/>
      <c r="AR660" s="577"/>
      <c r="AS660" s="577"/>
      <c r="AT660" s="577"/>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410</v>
      </c>
      <c r="D663" s="242"/>
      <c r="E663" s="242"/>
      <c r="F663" s="242"/>
      <c r="G663" s="242"/>
      <c r="H663" s="242"/>
      <c r="I663" s="242"/>
      <c r="J663" s="242"/>
      <c r="K663" s="242"/>
      <c r="L663" s="242"/>
      <c r="M663" s="242" t="s">
        <v>411</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412</v>
      </c>
      <c r="AL663" s="242"/>
      <c r="AM663" s="242"/>
      <c r="AN663" s="242"/>
      <c r="AO663" s="242"/>
      <c r="AP663" s="242"/>
      <c r="AQ663" s="242" t="s">
        <v>23</v>
      </c>
      <c r="AR663" s="242"/>
      <c r="AS663" s="242"/>
      <c r="AT663" s="242"/>
      <c r="AU663" s="92" t="s">
        <v>24</v>
      </c>
      <c r="AV663" s="93"/>
      <c r="AW663" s="93"/>
      <c r="AX663" s="584"/>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5"/>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5"/>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5"/>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5"/>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5"/>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5"/>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5"/>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5"/>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5"/>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5"/>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5"/>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5"/>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5"/>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5"/>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5"/>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5"/>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5"/>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5"/>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5"/>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5"/>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5"/>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5"/>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5"/>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5"/>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5"/>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5"/>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5"/>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5"/>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5"/>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5"/>
      <c r="AR693" s="577"/>
      <c r="AS693" s="577"/>
      <c r="AT693" s="577"/>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410</v>
      </c>
      <c r="D696" s="242"/>
      <c r="E696" s="242"/>
      <c r="F696" s="242"/>
      <c r="G696" s="242"/>
      <c r="H696" s="242"/>
      <c r="I696" s="242"/>
      <c r="J696" s="242"/>
      <c r="K696" s="242"/>
      <c r="L696" s="242"/>
      <c r="M696" s="242" t="s">
        <v>411</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412</v>
      </c>
      <c r="AL696" s="242"/>
      <c r="AM696" s="242"/>
      <c r="AN696" s="242"/>
      <c r="AO696" s="242"/>
      <c r="AP696" s="242"/>
      <c r="AQ696" s="242" t="s">
        <v>23</v>
      </c>
      <c r="AR696" s="242"/>
      <c r="AS696" s="242"/>
      <c r="AT696" s="242"/>
      <c r="AU696" s="92" t="s">
        <v>24</v>
      </c>
      <c r="AV696" s="93"/>
      <c r="AW696" s="93"/>
      <c r="AX696" s="584"/>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5"/>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5"/>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5"/>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5"/>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5"/>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5"/>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5"/>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5"/>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5"/>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5"/>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5"/>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5"/>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5"/>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5"/>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5"/>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5"/>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5"/>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5"/>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5"/>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5"/>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5"/>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5"/>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5"/>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5"/>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5"/>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5"/>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5"/>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5"/>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5"/>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5"/>
      <c r="AR726" s="577"/>
      <c r="AS726" s="577"/>
      <c r="AT726" s="577"/>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2" t="s">
        <v>24</v>
      </c>
      <c r="AV729" s="93"/>
      <c r="AW729" s="93"/>
      <c r="AX729" s="584"/>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5"/>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5"/>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5"/>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5"/>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5"/>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5"/>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5"/>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5"/>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5"/>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5"/>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5"/>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5"/>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5"/>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5"/>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5"/>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5"/>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5"/>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5"/>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5"/>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5"/>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5"/>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5"/>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5"/>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5"/>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5"/>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5"/>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5"/>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5"/>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5"/>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5"/>
      <c r="AR759" s="577"/>
      <c r="AS759" s="577"/>
      <c r="AT759" s="577"/>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410</v>
      </c>
      <c r="D762" s="242"/>
      <c r="E762" s="242"/>
      <c r="F762" s="242"/>
      <c r="G762" s="242"/>
      <c r="H762" s="242"/>
      <c r="I762" s="242"/>
      <c r="J762" s="242"/>
      <c r="K762" s="242"/>
      <c r="L762" s="242"/>
      <c r="M762" s="242" t="s">
        <v>411</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412</v>
      </c>
      <c r="AL762" s="242"/>
      <c r="AM762" s="242"/>
      <c r="AN762" s="242"/>
      <c r="AO762" s="242"/>
      <c r="AP762" s="242"/>
      <c r="AQ762" s="242" t="s">
        <v>23</v>
      </c>
      <c r="AR762" s="242"/>
      <c r="AS762" s="242"/>
      <c r="AT762" s="242"/>
      <c r="AU762" s="92" t="s">
        <v>24</v>
      </c>
      <c r="AV762" s="93"/>
      <c r="AW762" s="93"/>
      <c r="AX762" s="584"/>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5"/>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5"/>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5"/>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5"/>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5"/>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5"/>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5"/>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5"/>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5"/>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5"/>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5"/>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5"/>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5"/>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5"/>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5"/>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5"/>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5"/>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5"/>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5"/>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5"/>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5"/>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5"/>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5"/>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5"/>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5"/>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5"/>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5"/>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5"/>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5"/>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5"/>
      <c r="AR792" s="577"/>
      <c r="AS792" s="577"/>
      <c r="AT792" s="577"/>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2" t="s">
        <v>24</v>
      </c>
      <c r="AV795" s="93"/>
      <c r="AW795" s="93"/>
      <c r="AX795" s="584"/>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5"/>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5"/>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5"/>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5"/>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5"/>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5"/>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5"/>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5"/>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5"/>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5"/>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5"/>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5"/>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5"/>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5"/>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5"/>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5"/>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5"/>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5"/>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5"/>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5"/>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5"/>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5"/>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5"/>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5"/>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5"/>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5"/>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5"/>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5"/>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5"/>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5"/>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2" t="s">
        <v>24</v>
      </c>
      <c r="AV828" s="93"/>
      <c r="AW828" s="93"/>
      <c r="AX828" s="584"/>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5"/>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5"/>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5"/>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5"/>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5"/>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5"/>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5"/>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5"/>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5"/>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5"/>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5"/>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5"/>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5"/>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5"/>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5"/>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5"/>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5"/>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5"/>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5"/>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5"/>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5"/>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5"/>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5"/>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5"/>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5"/>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5"/>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5"/>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5"/>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5"/>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5"/>
      <c r="AR858" s="577"/>
      <c r="AS858" s="577"/>
      <c r="AT858" s="577"/>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410</v>
      </c>
      <c r="D861" s="242"/>
      <c r="E861" s="242"/>
      <c r="F861" s="242"/>
      <c r="G861" s="242"/>
      <c r="H861" s="242"/>
      <c r="I861" s="242"/>
      <c r="J861" s="242"/>
      <c r="K861" s="242"/>
      <c r="L861" s="242"/>
      <c r="M861" s="242" t="s">
        <v>411</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412</v>
      </c>
      <c r="AL861" s="242"/>
      <c r="AM861" s="242"/>
      <c r="AN861" s="242"/>
      <c r="AO861" s="242"/>
      <c r="AP861" s="242"/>
      <c r="AQ861" s="242" t="s">
        <v>23</v>
      </c>
      <c r="AR861" s="242"/>
      <c r="AS861" s="242"/>
      <c r="AT861" s="242"/>
      <c r="AU861" s="92" t="s">
        <v>24</v>
      </c>
      <c r="AV861" s="93"/>
      <c r="AW861" s="93"/>
      <c r="AX861" s="584"/>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5"/>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5"/>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5"/>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5"/>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5"/>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5"/>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5"/>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5"/>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5"/>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5"/>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5"/>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5"/>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5"/>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5"/>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5"/>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5"/>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5"/>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5"/>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5"/>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5"/>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5"/>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5"/>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5"/>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5"/>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5"/>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5"/>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5"/>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5"/>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5"/>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5"/>
      <c r="AR891" s="577"/>
      <c r="AS891" s="577"/>
      <c r="AT891" s="577"/>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410</v>
      </c>
      <c r="D894" s="242"/>
      <c r="E894" s="242"/>
      <c r="F894" s="242"/>
      <c r="G894" s="242"/>
      <c r="H894" s="242"/>
      <c r="I894" s="242"/>
      <c r="J894" s="242"/>
      <c r="K894" s="242"/>
      <c r="L894" s="242"/>
      <c r="M894" s="242" t="s">
        <v>411</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412</v>
      </c>
      <c r="AL894" s="242"/>
      <c r="AM894" s="242"/>
      <c r="AN894" s="242"/>
      <c r="AO894" s="242"/>
      <c r="AP894" s="242"/>
      <c r="AQ894" s="242" t="s">
        <v>23</v>
      </c>
      <c r="AR894" s="242"/>
      <c r="AS894" s="242"/>
      <c r="AT894" s="242"/>
      <c r="AU894" s="92" t="s">
        <v>24</v>
      </c>
      <c r="AV894" s="93"/>
      <c r="AW894" s="93"/>
      <c r="AX894" s="584"/>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5"/>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5"/>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5"/>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5"/>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5"/>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5"/>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5"/>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5"/>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5"/>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5"/>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5"/>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5"/>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5"/>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5"/>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5"/>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5"/>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5"/>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5"/>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5"/>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5"/>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5"/>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5"/>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5"/>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5"/>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5"/>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5"/>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5"/>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5"/>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5"/>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5"/>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2" t="s">
        <v>24</v>
      </c>
      <c r="AV927" s="93"/>
      <c r="AW927" s="93"/>
      <c r="AX927" s="584"/>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5"/>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5"/>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5"/>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5"/>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5"/>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5"/>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5"/>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5"/>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5"/>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5"/>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5"/>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5"/>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5"/>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5"/>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5"/>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5"/>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5"/>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5"/>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5"/>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5"/>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5"/>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5"/>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5"/>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5"/>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5"/>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5"/>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5"/>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5"/>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5"/>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5"/>
      <c r="AR957" s="577"/>
      <c r="AS957" s="577"/>
      <c r="AT957" s="577"/>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2" t="s">
        <v>24</v>
      </c>
      <c r="AV960" s="93"/>
      <c r="AW960" s="93"/>
      <c r="AX960" s="584"/>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5"/>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5"/>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5"/>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5"/>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5"/>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5"/>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5"/>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5"/>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5"/>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5"/>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5"/>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5"/>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5"/>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5"/>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5"/>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5"/>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5"/>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5"/>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5"/>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5"/>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5"/>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5"/>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5"/>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5"/>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5"/>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5"/>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5"/>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5"/>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5"/>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5"/>
      <c r="AR990" s="577"/>
      <c r="AS990" s="577"/>
      <c r="AT990" s="577"/>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2" t="s">
        <v>24</v>
      </c>
      <c r="AV993" s="93"/>
      <c r="AW993" s="93"/>
      <c r="AX993" s="584"/>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5"/>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5"/>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5"/>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5"/>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5"/>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5"/>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5"/>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5"/>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5"/>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5"/>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5"/>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5"/>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5"/>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5"/>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5"/>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5"/>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5"/>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5"/>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5"/>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5"/>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5"/>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5"/>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5"/>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5"/>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5"/>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5"/>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5"/>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5"/>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5"/>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5"/>
      <c r="AR1023" s="577"/>
      <c r="AS1023" s="577"/>
      <c r="AT1023" s="577"/>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450</v>
      </c>
      <c r="D1026" s="242"/>
      <c r="E1026" s="242"/>
      <c r="F1026" s="242"/>
      <c r="G1026" s="242"/>
      <c r="H1026" s="242"/>
      <c r="I1026" s="242"/>
      <c r="J1026" s="242"/>
      <c r="K1026" s="242"/>
      <c r="L1026" s="242"/>
      <c r="M1026" s="242" t="s">
        <v>451</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452</v>
      </c>
      <c r="AL1026" s="242"/>
      <c r="AM1026" s="242"/>
      <c r="AN1026" s="242"/>
      <c r="AO1026" s="242"/>
      <c r="AP1026" s="242"/>
      <c r="AQ1026" s="242" t="s">
        <v>23</v>
      </c>
      <c r="AR1026" s="242"/>
      <c r="AS1026" s="242"/>
      <c r="AT1026" s="242"/>
      <c r="AU1026" s="92" t="s">
        <v>24</v>
      </c>
      <c r="AV1026" s="93"/>
      <c r="AW1026" s="93"/>
      <c r="AX1026" s="584"/>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5"/>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5"/>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5"/>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5"/>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5"/>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5"/>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5"/>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5"/>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5"/>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5"/>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5"/>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5"/>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5"/>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5"/>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5"/>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5"/>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5"/>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5"/>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5"/>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5"/>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5"/>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5"/>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5"/>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5"/>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5"/>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5"/>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5"/>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5"/>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5"/>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5"/>
      <c r="AR1056" s="577"/>
      <c r="AS1056" s="577"/>
      <c r="AT1056" s="577"/>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2" t="s">
        <v>24</v>
      </c>
      <c r="AV1059" s="93"/>
      <c r="AW1059" s="93"/>
      <c r="AX1059" s="584"/>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5"/>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5"/>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5"/>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5"/>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5"/>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5"/>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5"/>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5"/>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5"/>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5"/>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5"/>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5"/>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5"/>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5"/>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5"/>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5"/>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5"/>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5"/>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5"/>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5"/>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5"/>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5"/>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5"/>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5"/>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5"/>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5"/>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5"/>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5"/>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5"/>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5"/>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410</v>
      </c>
      <c r="D1092" s="242"/>
      <c r="E1092" s="242"/>
      <c r="F1092" s="242"/>
      <c r="G1092" s="242"/>
      <c r="H1092" s="242"/>
      <c r="I1092" s="242"/>
      <c r="J1092" s="242"/>
      <c r="K1092" s="242"/>
      <c r="L1092" s="242"/>
      <c r="M1092" s="242" t="s">
        <v>411</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412</v>
      </c>
      <c r="AL1092" s="242"/>
      <c r="AM1092" s="242"/>
      <c r="AN1092" s="242"/>
      <c r="AO1092" s="242"/>
      <c r="AP1092" s="242"/>
      <c r="AQ1092" s="242" t="s">
        <v>23</v>
      </c>
      <c r="AR1092" s="242"/>
      <c r="AS1092" s="242"/>
      <c r="AT1092" s="242"/>
      <c r="AU1092" s="92" t="s">
        <v>24</v>
      </c>
      <c r="AV1092" s="93"/>
      <c r="AW1092" s="93"/>
      <c r="AX1092" s="584"/>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5"/>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5"/>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5"/>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5"/>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5"/>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5"/>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5"/>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5"/>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5"/>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5"/>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5"/>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5"/>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5"/>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5"/>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5"/>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5"/>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5"/>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5"/>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5"/>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5"/>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5"/>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5"/>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5"/>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5"/>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5"/>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5"/>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5"/>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5"/>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5"/>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5"/>
      <c r="AR1122" s="577"/>
      <c r="AS1122" s="577"/>
      <c r="AT1122" s="577"/>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2" t="s">
        <v>24</v>
      </c>
      <c r="AV1125" s="93"/>
      <c r="AW1125" s="93"/>
      <c r="AX1125" s="584"/>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5"/>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5"/>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5"/>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5"/>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5"/>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5"/>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5"/>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5"/>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5"/>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5"/>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5"/>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5"/>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5"/>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5"/>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5"/>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5"/>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5"/>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5"/>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5"/>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5"/>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5"/>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5"/>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5"/>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5"/>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5"/>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5"/>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5"/>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5"/>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5"/>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5"/>
      <c r="AR1155" s="577"/>
      <c r="AS1155" s="577"/>
      <c r="AT1155" s="577"/>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410</v>
      </c>
      <c r="D1158" s="242"/>
      <c r="E1158" s="242"/>
      <c r="F1158" s="242"/>
      <c r="G1158" s="242"/>
      <c r="H1158" s="242"/>
      <c r="I1158" s="242"/>
      <c r="J1158" s="242"/>
      <c r="K1158" s="242"/>
      <c r="L1158" s="242"/>
      <c r="M1158" s="242" t="s">
        <v>411</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412</v>
      </c>
      <c r="AL1158" s="242"/>
      <c r="AM1158" s="242"/>
      <c r="AN1158" s="242"/>
      <c r="AO1158" s="242"/>
      <c r="AP1158" s="242"/>
      <c r="AQ1158" s="242" t="s">
        <v>23</v>
      </c>
      <c r="AR1158" s="242"/>
      <c r="AS1158" s="242"/>
      <c r="AT1158" s="242"/>
      <c r="AU1158" s="92" t="s">
        <v>24</v>
      </c>
      <c r="AV1158" s="93"/>
      <c r="AW1158" s="93"/>
      <c r="AX1158" s="584"/>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5"/>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5"/>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5"/>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5"/>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5"/>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5"/>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5"/>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5"/>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5"/>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5"/>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5"/>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5"/>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5"/>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5"/>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5"/>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5"/>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5"/>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5"/>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5"/>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5"/>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5"/>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5"/>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5"/>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5"/>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5"/>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5"/>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5"/>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5"/>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5"/>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5"/>
      <c r="AR1188" s="577"/>
      <c r="AS1188" s="577"/>
      <c r="AT1188" s="577"/>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2" t="s">
        <v>24</v>
      </c>
      <c r="AV1191" s="93"/>
      <c r="AW1191" s="93"/>
      <c r="AX1191" s="584"/>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5"/>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5"/>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5"/>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5"/>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5"/>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5"/>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5"/>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5"/>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5"/>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5"/>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5"/>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5"/>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5"/>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5"/>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5"/>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5"/>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5"/>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5"/>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5"/>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5"/>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5"/>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5"/>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5"/>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5"/>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5"/>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5"/>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5"/>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5"/>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5"/>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5"/>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2" t="s">
        <v>24</v>
      </c>
      <c r="AV1224" s="93"/>
      <c r="AW1224" s="93"/>
      <c r="AX1224" s="584"/>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5"/>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5"/>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5"/>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5"/>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5"/>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5"/>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5"/>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5"/>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5"/>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5"/>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5"/>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5"/>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5"/>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5"/>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5"/>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5"/>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5"/>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5"/>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5"/>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5"/>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5"/>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5"/>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5"/>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5"/>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5"/>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5"/>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5"/>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5"/>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5"/>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5"/>
      <c r="AR1254" s="577"/>
      <c r="AS1254" s="577"/>
      <c r="AT1254" s="577"/>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2" t="s">
        <v>24</v>
      </c>
      <c r="AV1257" s="93"/>
      <c r="AW1257" s="93"/>
      <c r="AX1257" s="584"/>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5"/>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5"/>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5"/>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5"/>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5"/>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5"/>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5"/>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5"/>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5"/>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5"/>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5"/>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5"/>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5"/>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5"/>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5"/>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5"/>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5"/>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5"/>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5"/>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5"/>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5"/>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5"/>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5"/>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5"/>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5"/>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5"/>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5"/>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5"/>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5"/>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5"/>
      <c r="AR1287" s="577"/>
      <c r="AS1287" s="577"/>
      <c r="AT1287" s="577"/>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2" t="s">
        <v>24</v>
      </c>
      <c r="AV1290" s="93"/>
      <c r="AW1290" s="93"/>
      <c r="AX1290" s="584"/>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5"/>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5"/>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5"/>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5"/>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5"/>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5"/>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5"/>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5"/>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5"/>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5"/>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5"/>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5"/>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5"/>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5"/>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5"/>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5"/>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5"/>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5"/>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5"/>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5"/>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5"/>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5"/>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5"/>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5"/>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5"/>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5"/>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5"/>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5"/>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5"/>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5"/>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5"/>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 祐朗</cp:lastModifiedBy>
  <cp:lastPrinted>2015-06-09T05:10:59Z</cp:lastPrinted>
  <dcterms:created xsi:type="dcterms:W3CDTF">2012-03-13T00:50:25Z</dcterms:created>
  <dcterms:modified xsi:type="dcterms:W3CDTF">2015-06-09T05:12:39Z</dcterms:modified>
</cp:coreProperties>
</file>