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<sst xmlns="http://schemas.openxmlformats.org/spreadsheetml/2006/main" count="1343" uniqueCount="547">
  <si>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</si>
  <si>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</si>
  <si>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</si>
  <si>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</si>
  <si>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</si>
  <si>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</si>
  <si>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</si>
  <si>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</si>
  <si>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</si>
  <si>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</si>
  <si>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</si>
  <si>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</si>
  <si>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</si>
  <si>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</si>
  <si>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</si>
  <si>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</si>
  <si>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</si>
  <si>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</si>
  <si>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</si>
  <si>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</si>
  <si>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</si>
  <si>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</si>
  <si>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</si>
  <si>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</si>
  <si>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</si>
  <si>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</si>
  <si>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</si>
  <si>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</si>
  <si>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</si>
  <si>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</si>
  <si>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</si>
  <si>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</si>
  <si>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</si>
  <si>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</si>
  <si>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</si>
  <si>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</si>
  <si>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</si>
  <si>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</si>
  <si>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</si>
  <si>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</si>
  <si>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</si>
  <si>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</si>
  <si>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</si>
  <si>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</si>
  <si>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</si>
  <si>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</si>
  <si>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</si>
  <si>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</si>
  <si>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</si>
  <si>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</si>
  <si>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</si>
  <si>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</si>
  <si>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</si>
  <si>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</si>
  <si>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</si>
  <si>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</si>
  <si>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</si>
  <si>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</si>
  <si>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</si>
  <si>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</si>
  <si>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</si>
  <si>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</si>
  <si>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</si>
  <si>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</si>
  <si>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</si>
  <si>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</si>
  <si>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</si>
  <si>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</si>
  <si>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</si>
  <si>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</si>
  <si>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</si>
  <si>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</si>
  <si>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</si>
  <si>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</si>
  <si>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</si>
  <si>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</si>
  <si>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</si>
  <si>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</si>
  <si>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</si>
  <si>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</si>
  <si>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</si>
  <si>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</si>
  <si>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</si>
  <si>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</si>
  <si>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</si>
  <si>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</si>
  <si>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</si>
  <si>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</si>
  <si>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</si>
  <si>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</si>
  <si>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</si>
  <si>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</si>
  <si>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</si>
  <si>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</si>
  <si>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</si>
  <si>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</si>
  <si>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</si>
  <si>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</si>
  <si>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</si>
  <si>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</si>
  <si>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</si>
  <si>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</si>
  <si>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</si>
  <si>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</si>
  <si>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</si>
  <si>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</si>
  <si>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</si>
  <si>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</si>
  <si>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</si>
  <si>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</si>
  <si>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</si>
  <si>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</si>
  <si>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</si>
  <si>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</si>
  <si>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</si>
  <si>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</si>
  <si>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</si>
  <si>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</si>
  <si>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</si>
  <si>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</si>
  <si>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</si>
  <si>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</si>
  <si>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</si>
  <si>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</si>
  <si>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</si>
  <si>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</si>
  <si>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</si>
  <si>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</si>
  <si>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</si>
  <si>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</si>
  <si>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</si>
  <si>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</si>
  <si>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</si>
  <si>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</si>
  <si>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</si>
  <si>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</si>
  <si>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</si>
  <si>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</si>
  <si>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</si>
  <si>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</si>
  <si>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</si>
  <si>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</si>
  <si>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</si>
  <si>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</si>
  <si>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</si>
  <si>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</si>
  <si>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</si>
  <si>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</si>
  <si>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</si>
  <si>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</si>
  <si>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</si>
  <si>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</si>
  <si>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</si>
  <si>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</si>
  <si>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</si>
  <si>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</si>
  <si>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</si>
  <si>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</si>
  <si>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</si>
  <si>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</si>
  <si>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</si>
  <si>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</si>
  <si>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</si>
  <si>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</si>
  <si>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</si>
  <si>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</si>
  <si>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</si>
  <si>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</si>
  <si>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</si>
  <si>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</si>
  <si>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</si>
  <si>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</si>
  <si>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</si>
  <si>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</si>
  <si>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</si>
  <si>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</si>
  <si>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</si>
  <si>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</si>
  <si>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</si>
  <si>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</si>
  <si>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</si>
  <si>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</si>
  <si>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</si>
  <si>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</si>
  <si>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</si>
  <si>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</si>
  <si>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</si>
  <si>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</si>
  <si>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</si>
  <si>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</si>
  <si>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</si>
  <si>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</si>
  <si>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</si>
  <si>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</si>
  <si>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</si>
  <si>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</si>
  <si>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</si>
  <si>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</si>
  <si>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</si>
  <si>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</si>
  <si>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</si>
  <si>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</si>
  <si>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</si>
  <si>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</si>
  <si>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</si>
  <si>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</si>
  <si>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</si>
  <si>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</si>
  <si>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</si>
  <si>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</si>
  <si>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</si>
  <si>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</si>
  <si>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</si>
  <si>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</si>
  <si>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</si>
  <si>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</si>
  <si>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</si>
  <si>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</si>
  <si>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</si>
  <si>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</si>
  <si>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</si>
  <si>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</si>
  <si>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</si>
  <si>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</si>
  <si>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</si>
  <si>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</si>
  <si>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</si>
  <si>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</si>
  <si>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</si>
  <si>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</si>
  <si>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</si>
  <si>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</si>
  <si>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</si>
  <si>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</si>
  <si>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</si>
  <si>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</si>
  <si>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</si>
  <si>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</si>
  <si>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</si>
  <si>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</si>
  <si>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</si>
  <si>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</si>
  <si>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</si>
  <si>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</si>
  <si>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</si>
  <si>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</si>
  <si>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</si>
  <si>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</si>
  <si>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</si>
  <si>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</si>
  <si>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</si>
  <si>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</si>
  <si>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</si>
  <si>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</si>
  <si>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</si>
  <si>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</si>
  <si>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</si>
  <si>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</si>
  <si>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</si>
  <si>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</si>
  <si>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</si>
  <si>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</si>
  <si>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</si>
  <si>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</si>
  <si>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</si>
  <si>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</si>
  <si>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</si>
  <si>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</si>
  <si>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</si>
  <si>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</si>
  <si>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</si>
  <si>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</si>
  <si>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</si>
  <si>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</si>
  <si>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</si>
  <si>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</si>
  <si>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</si>
  <si>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</si>
  <si>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</si>
  <si>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</si>
  <si>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</si>
  <si>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</si>
  <si>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</si>
  <si>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</si>
  <si>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</si>
  <si>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</si>
  <si>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</si>
  <si>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</si>
  <si>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</si>
  <si>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</si>
  <si>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</si>
  <si>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</si>
  <si>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</si>
  <si>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</si>
  <si>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</si>
  <si>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</si>
  <si>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</si>
  <si>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</si>
  <si>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</si>
  <si>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</si>
  <si>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</si>
  <si>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</si>
  <si>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</si>
  <si>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</si>
  <si>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</si>
  <si>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</si>
  <si>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</si>
  <si>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</si>
  <si>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</si>
  <si>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</si>
  <si>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</si>
  <si>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</si>
  <si>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</si>
  <si>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</si>
  <si>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</si>
  <si>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</si>
  <si>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</si>
  <si>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</si>
  <si>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</si>
  <si>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</si>
  <si>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</si>
  <si>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</si>
  <si>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</si>
  <si>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</si>
  <si>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</si>
  <si>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</si>
  <si>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</si>
  <si>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</si>
  <si>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</si>
  <si>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</si>
  <si>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</si>
  <si>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</si>
  <si>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</si>
  <si>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</si>
  <si>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</si>
  <si>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</si>
  <si>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</si>
  <si>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</si>
  <si>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</si>
  <si>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</si>
  <si>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</si>
  <si>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</si>
  <si>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</si>
  <si>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</si>
  <si>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</si>
  <si>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</si>
  <si>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</si>
  <si>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</si>
  <si>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</si>
  <si>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</si>
  <si>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</si>
  <si>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</si>
  <si>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</si>
  <si>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</si>
  <si>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</si>
  <si>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</si>
  <si>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</si>
  <si>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</si>
  <si>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予定通り終了</t>
  </si>
  <si>
    <t>終了予定</t>
  </si>
  <si>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</si>
  <si>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</si>
  <si>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</si>
  <si>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</si>
  <si>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</si>
  <si>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</si>
  <si>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</si>
  <si>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</si>
  <si>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</si>
  <si>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</si>
  <si>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</si>
  <si>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</si>
  <si>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</si>
  <si>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</si>
  <si>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</si>
  <si>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</si>
  <si>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</si>
  <si>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</si>
  <si>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</si>
  <si>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</si>
  <si>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</si>
  <si>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</si>
  <si>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</si>
  <si>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</si>
  <si>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</si>
  <si>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</si>
  <si>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</si>
  <si>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</si>
  <si>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</si>
  <si>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</si>
  <si>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</si>
  <si>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</si>
  <si>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</si>
  <si>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</si>
  <si>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</si>
  <si>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</si>
  <si>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</si>
  <si>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</si>
  <si>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</si>
  <si>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</si>
  <si>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</si>
  <si>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</si>
  <si>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</si>
  <si>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</si>
  <si>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</si>
  <si>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</si>
  <si>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</si>
  <si>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</si>
  <si>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</si>
  <si>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</si>
  <si>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</si>
  <si>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</si>
  <si>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</si>
  <si>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</si>
  <si>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</si>
  <si>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</si>
  <si>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</si>
  <si>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</si>
  <si>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</si>
  <si>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</si>
  <si>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</si>
  <si>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</si>
  <si>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</si>
  <si>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</si>
  <si>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</si>
  <si>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</si>
  <si>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</si>
  <si>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</si>
  <si>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</si>
  <si>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</si>
  <si>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</si>
  <si>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</si>
  <si>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</si>
  <si>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</si>
  <si>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</si>
  <si>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</si>
  <si>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</si>
  <si>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</si>
  <si>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</si>
  <si>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</si>
  <si>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</si>
  <si>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</si>
  <si>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</si>
  <si>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</si>
  <si>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</si>
  <si>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</si>
  <si>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</si>
  <si>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</si>
  <si>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</si>
  <si>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</si>
  <si>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</si>
  <si>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</si>
  <si>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</si>
  <si>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</si>
  <si>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</si>
  <si>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</si>
  <si>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</si>
  <si>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</si>
  <si>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</si>
  <si>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</si>
  <si>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</si>
  <si>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</si>
  <si>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</si>
  <si>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</si>
  <si>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</si>
  <si>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</si>
  <si>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</si>
  <si>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</si>
  <si>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</si>
  <si>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</si>
  <si>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</si>
  <si>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</si>
  <si>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再生可能エネルギー導入拡大に向けた系統整備等調査事業</t>
    <phoneticPr fontId="5"/>
  </si>
  <si>
    <t>地球環境局</t>
    <phoneticPr fontId="5"/>
  </si>
  <si>
    <t>地球温暖化対策課</t>
    <phoneticPr fontId="5"/>
  </si>
  <si>
    <t>調整官　名倉 良雄</t>
    <phoneticPr fontId="5"/>
  </si>
  <si>
    <t>1.地球温暖化対策の推進
 1-2 国内における温室効果ガスの排出抑制</t>
    <phoneticPr fontId="5"/>
  </si>
  <si>
    <t>エネルギー基本法</t>
    <phoneticPr fontId="5"/>
  </si>
  <si>
    <t>○</t>
  </si>
  <si>
    <t>特別会計に関する法律第85条第3項第1号ホ
特別会計に関する法律施行令第50条第7項第10号</t>
    <phoneticPr fontId="5"/>
  </si>
  <si>
    <t>再生可能エネルギー源のうち、導入ポテンシャルの大きい風力発電について、導入適地や、効率的な送電線の整備手法に関する知見を集積し、送電網整備による風力発電の最大限の導入に貢献することを目的とする。</t>
    <phoneticPr fontId="5"/>
  </si>
  <si>
    <t>-</t>
    <phoneticPr fontId="5"/>
  </si>
  <si>
    <t>-</t>
    <phoneticPr fontId="5"/>
  </si>
  <si>
    <t>-</t>
    <phoneticPr fontId="5"/>
  </si>
  <si>
    <t>-</t>
    <phoneticPr fontId="5"/>
  </si>
  <si>
    <t>大規模風力事業の発電コストに係る送電線整備費の割合</t>
    <phoneticPr fontId="5"/>
  </si>
  <si>
    <t>調査を実施した電力供給エリアの数</t>
    <phoneticPr fontId="5"/>
  </si>
  <si>
    <t>エリア</t>
    <phoneticPr fontId="5"/>
  </si>
  <si>
    <t>委託費／エリア数（系統整備手法の整備を行った数）　　　　　　　　　　　　　　</t>
    <phoneticPr fontId="5"/>
  </si>
  <si>
    <t>267,408,000÷１０</t>
    <phoneticPr fontId="5"/>
  </si>
  <si>
    <t>円／エリア数</t>
    <phoneticPr fontId="5"/>
  </si>
  <si>
    <t>委託費/エリア数</t>
    <phoneticPr fontId="5"/>
  </si>
  <si>
    <t>風力発電は導入ポテンシャルが大きい一方、導入適地と電力需要地を結ぶ手法が十分に整備されておらず、導入拡大のために調査が必要である。</t>
    <phoneticPr fontId="5"/>
  </si>
  <si>
    <t>‐</t>
  </si>
  <si>
    <t>膨大なデータの整備が必要であり、費用の観点から、民間事業者、地方自治体では実施が難しい。</t>
    <phoneticPr fontId="5"/>
  </si>
  <si>
    <t>再生可能エネルギーの導入拡大は喫緊の課題であり、また系統整備を効率的に進めるためには、計画の指標となるデータが必要であるため、本事業は政策目的の達成手段として適切で優先度が高い。</t>
    <phoneticPr fontId="5"/>
  </si>
  <si>
    <t>全国の電力エリアにおける導入適地や効率的な送電線の整備手法について整理した。</t>
    <phoneticPr fontId="5"/>
  </si>
  <si>
    <t>省内での再生可能エネルギー導入施策の検討等に使用されている。成果を公表し、さらに活用の幅を広げていく。</t>
    <phoneticPr fontId="5"/>
  </si>
  <si>
    <t>風力発電は導入ポテンシャルが大きいため、再生可能エネルギーの導入拡大に向けた対策は必要不可欠である。一方、風力発電の導入適地と電力需要地を結ぶ手法が十分には整備されていないため、本事業を実施する意義がある。
本事業は概ね計画どおり、効率的に事業を執行し、事業目的を達成した。</t>
    <phoneticPr fontId="5"/>
  </si>
  <si>
    <t>平成26年度終了の事業である。</t>
    <phoneticPr fontId="5"/>
  </si>
  <si>
    <t>新25-013</t>
    <phoneticPr fontId="5"/>
  </si>
  <si>
    <t>058</t>
    <phoneticPr fontId="5"/>
  </si>
  <si>
    <t>A.伊藤忠テクノソリューションズ株式会社</t>
    <phoneticPr fontId="5"/>
  </si>
  <si>
    <t>外注費</t>
    <phoneticPr fontId="5"/>
  </si>
  <si>
    <t>人件費</t>
    <phoneticPr fontId="5"/>
  </si>
  <si>
    <t>借料</t>
    <phoneticPr fontId="5"/>
  </si>
  <si>
    <t>ポテンシャルマップ作成、環境評価、系統整備試算</t>
    <phoneticPr fontId="5"/>
  </si>
  <si>
    <t>研究員等</t>
    <phoneticPr fontId="5"/>
  </si>
  <si>
    <t>計算機レンタル</t>
    <phoneticPr fontId="5"/>
  </si>
  <si>
    <t>伊藤忠テクノソリューションズ株式会社</t>
    <phoneticPr fontId="5"/>
  </si>
  <si>
    <t>風況データの整備、自然条件等のGISデータの整備、風力発電に関する有望エリアの設定、送電線整備手法・建設工法等の検討</t>
    <phoneticPr fontId="5"/>
  </si>
  <si>
    <t>-</t>
    <phoneticPr fontId="5"/>
  </si>
  <si>
    <t>-</t>
    <phoneticPr fontId="5"/>
  </si>
  <si>
    <t>-</t>
    <phoneticPr fontId="5"/>
  </si>
  <si>
    <t xml:space="preserve">                  -</t>
    <phoneticPr fontId="5"/>
  </si>
  <si>
    <t>平成26年度限りの事業（平成25年度からの繰越）</t>
    <rPh sb="0" eb="2">
      <t>ヘイセイ</t>
    </rPh>
    <rPh sb="4" eb="6">
      <t>ネンド</t>
    </rPh>
    <rPh sb="6" eb="7">
      <t>カギ</t>
    </rPh>
    <rPh sb="9" eb="11">
      <t>ジギョウ</t>
    </rPh>
    <rPh sb="12" eb="14">
      <t>ヘイセイ</t>
    </rPh>
    <rPh sb="16" eb="18">
      <t>ネンド</t>
    </rPh>
    <rPh sb="21" eb="23">
      <t>クリコ</t>
    </rPh>
    <phoneticPr fontId="5"/>
  </si>
  <si>
    <t>系統整備に必要な詳細な調査を全国を網羅する形で実施するものであり、各エリアを単位としたコスト水準は妥当なものである。</t>
    <rPh sb="0" eb="2">
      <t>ケイトウ</t>
    </rPh>
    <rPh sb="2" eb="4">
      <t>セイビ</t>
    </rPh>
    <rPh sb="5" eb="7">
      <t>ヒツヨウ</t>
    </rPh>
    <rPh sb="8" eb="10">
      <t>ショウサイ</t>
    </rPh>
    <rPh sb="11" eb="13">
      <t>チョウサ</t>
    </rPh>
    <rPh sb="14" eb="16">
      <t>ゼンコク</t>
    </rPh>
    <rPh sb="17" eb="19">
      <t>モウラ</t>
    </rPh>
    <rPh sb="21" eb="22">
      <t>カタチ</t>
    </rPh>
    <rPh sb="23" eb="25">
      <t>ジッシ</t>
    </rPh>
    <rPh sb="33" eb="34">
      <t>カク</t>
    </rPh>
    <rPh sb="38" eb="40">
      <t>タンイ</t>
    </rPh>
    <rPh sb="46" eb="48">
      <t>スイジュン</t>
    </rPh>
    <rPh sb="49" eb="51">
      <t>ダトウ</t>
    </rPh>
    <phoneticPr fontId="5"/>
  </si>
  <si>
    <t>－</t>
    <phoneticPr fontId="5"/>
  </si>
  <si>
    <t xml:space="preserve">                    -</t>
    <phoneticPr fontId="5"/>
  </si>
  <si>
    <t xml:space="preserve">                      -</t>
    <phoneticPr fontId="5"/>
  </si>
  <si>
    <t xml:space="preserve">                    -</t>
    <phoneticPr fontId="5"/>
  </si>
  <si>
    <t>過年度の環境省の風力ポテンシャル調査業務の活用や既存の公表データの利用により、効率化と低コスト化を図った。</t>
    <phoneticPr fontId="5"/>
  </si>
  <si>
    <t>間接経費等</t>
    <rPh sb="0" eb="2">
      <t>カンセツ</t>
    </rPh>
    <rPh sb="2" eb="5">
      <t>ケイヒナド</t>
    </rPh>
    <phoneticPr fontId="5"/>
  </si>
  <si>
    <t xml:space="preserve">        -</t>
    <phoneticPr fontId="5"/>
  </si>
  <si>
    <t>環境省において過年度に調査したデータ等も活用し、全国の風況データ及び自然条件等のGISデータを整備することで、風力発電に関する有望エリアを抽出・設定し、今後特に導入拡大が見込まれる風力発電等の再生可能エネルギーのための送電線の整備可能地域の検討、効率的な建設工法の検討等を行う。　これにより、再生可能エネルギーの導入拡大のための系統整備に向けた知見を集積し、風力発電等再生可能エネルギー導入検討地域において活用されることで、送電網整備による風力発電等の最大限の導入に資する。</t>
    <rPh sb="32" eb="33">
      <t>オヨ</t>
    </rPh>
    <phoneticPr fontId="5"/>
  </si>
  <si>
    <t>企画競争方式の公募により受託者の採択を行うことにより、競争性を確保した。</t>
    <phoneticPr fontId="5"/>
  </si>
  <si>
    <t>契約時・精算時に見積書及び支出経費を精査することで、費用・使途を必要なものに限定した。</t>
    <rPh sb="4" eb="7">
      <t>セイサンジ</t>
    </rPh>
    <phoneticPr fontId="5"/>
  </si>
  <si>
    <t>雑役務費</t>
    <rPh sb="0" eb="2">
      <t>ザツエキ</t>
    </rPh>
    <rPh sb="2" eb="3">
      <t>ム</t>
    </rPh>
    <rPh sb="3" eb="4">
      <t>ヒ</t>
    </rPh>
    <phoneticPr fontId="5"/>
  </si>
  <si>
    <t>機器設置等</t>
    <rPh sb="0" eb="2">
      <t>キキ</t>
    </rPh>
    <rPh sb="2" eb="4">
      <t>セッチ</t>
    </rPh>
    <rPh sb="4" eb="5">
      <t>トウ</t>
    </rPh>
    <phoneticPr fontId="5"/>
  </si>
  <si>
    <t>事業検討会を開催し、外部専門家から、助言や計画の見直し指示等を行うことで、効果的・効率的に事業を実施した。</t>
    <rPh sb="0" eb="2">
      <t>ジギョウ</t>
    </rPh>
    <rPh sb="2" eb="5">
      <t>ケントウカイ</t>
    </rPh>
    <rPh sb="6" eb="8">
      <t>カイサイ</t>
    </rPh>
    <rPh sb="10" eb="12">
      <t>ガイブ</t>
    </rPh>
    <rPh sb="12" eb="15">
      <t>センモンカ</t>
    </rPh>
    <rPh sb="18" eb="20">
      <t>ジョゲン</t>
    </rPh>
    <rPh sb="21" eb="23">
      <t>ケイカク</t>
    </rPh>
    <rPh sb="24" eb="26">
      <t>ミナオ</t>
    </rPh>
    <rPh sb="27" eb="29">
      <t>シジ</t>
    </rPh>
    <rPh sb="29" eb="30">
      <t>トウ</t>
    </rPh>
    <rPh sb="31" eb="32">
      <t>オコナ</t>
    </rPh>
    <rPh sb="37" eb="40">
      <t>コウカテキ</t>
    </rPh>
    <rPh sb="41" eb="44">
      <t>コウリツテキ</t>
    </rPh>
    <rPh sb="45" eb="47">
      <t>ジギョウ</t>
    </rPh>
    <rPh sb="48" eb="50">
      <t>ジッシ</t>
    </rPh>
    <phoneticPr fontId="5"/>
  </si>
  <si>
    <t>B.アジア航測株式会社</t>
    <rPh sb="5" eb="7">
      <t>コウソク</t>
    </rPh>
    <rPh sb="7" eb="9">
      <t>カブシキ</t>
    </rPh>
    <rPh sb="9" eb="11">
      <t>カイシャ</t>
    </rPh>
    <phoneticPr fontId="5"/>
  </si>
  <si>
    <t>アジア航測株式会社</t>
    <rPh sb="3" eb="5">
      <t>コウソク</t>
    </rPh>
    <rPh sb="5" eb="7">
      <t>カブシキ</t>
    </rPh>
    <rPh sb="7" eb="9">
      <t>カイシャ</t>
    </rPh>
    <phoneticPr fontId="5"/>
  </si>
  <si>
    <t>株式会社エックス都市研究所</t>
    <rPh sb="0" eb="2">
      <t>カブシキ</t>
    </rPh>
    <rPh sb="2" eb="4">
      <t>カイシャ</t>
    </rPh>
    <rPh sb="8" eb="10">
      <t>トシ</t>
    </rPh>
    <rPh sb="10" eb="13">
      <t>ケンキュウショ</t>
    </rPh>
    <phoneticPr fontId="5"/>
  </si>
  <si>
    <t>株式会社アーク情報システム</t>
    <rPh sb="0" eb="2">
      <t>カブシキ</t>
    </rPh>
    <rPh sb="2" eb="4">
      <t>カイシャ</t>
    </rPh>
    <rPh sb="7" eb="9">
      <t>ジョウホウ</t>
    </rPh>
    <phoneticPr fontId="5"/>
  </si>
  <si>
    <t>住友電設株式会社</t>
    <rPh sb="0" eb="2">
      <t>スミトモ</t>
    </rPh>
    <rPh sb="2" eb="4">
      <t>デンセツ</t>
    </rPh>
    <rPh sb="4" eb="6">
      <t>カブシキ</t>
    </rPh>
    <rPh sb="6" eb="8">
      <t>カイシャ</t>
    </rPh>
    <phoneticPr fontId="5"/>
  </si>
  <si>
    <t>送電線建設工法等の検討業務</t>
    <rPh sb="0" eb="3">
      <t>ソウデンセン</t>
    </rPh>
    <rPh sb="3" eb="5">
      <t>ケンセツ</t>
    </rPh>
    <rPh sb="5" eb="7">
      <t>コウホウ</t>
    </rPh>
    <rPh sb="7" eb="8">
      <t>ナド</t>
    </rPh>
    <rPh sb="9" eb="11">
      <t>ケントウ</t>
    </rPh>
    <rPh sb="11" eb="13">
      <t>ギョウム</t>
    </rPh>
    <phoneticPr fontId="5"/>
  </si>
  <si>
    <t>-</t>
    <phoneticPr fontId="5"/>
  </si>
  <si>
    <t>風力有望エリアの抽出業務</t>
    <rPh sb="0" eb="2">
      <t>フウリョク</t>
    </rPh>
    <rPh sb="2" eb="4">
      <t>ユウボウ</t>
    </rPh>
    <rPh sb="8" eb="10">
      <t>チュウシュツ</t>
    </rPh>
    <rPh sb="10" eb="12">
      <t>ギョウム</t>
    </rPh>
    <phoneticPr fontId="5"/>
  </si>
  <si>
    <t>自然条件等のGISデータの整備業務</t>
    <rPh sb="0" eb="2">
      <t>シゼン</t>
    </rPh>
    <rPh sb="2" eb="4">
      <t>ジョウケン</t>
    </rPh>
    <rPh sb="4" eb="5">
      <t>ナド</t>
    </rPh>
    <rPh sb="13" eb="15">
      <t>セイビ</t>
    </rPh>
    <rPh sb="15" eb="17">
      <t>ギョウム</t>
    </rPh>
    <phoneticPr fontId="5"/>
  </si>
  <si>
    <t>送電パターンの検討及び潮流評価業務</t>
    <rPh sb="0" eb="2">
      <t>ソウデン</t>
    </rPh>
    <rPh sb="7" eb="9">
      <t>ケントウ</t>
    </rPh>
    <rPh sb="9" eb="10">
      <t>オヨ</t>
    </rPh>
    <rPh sb="11" eb="13">
      <t>チョウリュウ</t>
    </rPh>
    <rPh sb="13" eb="15">
      <t>ヒョウカ</t>
    </rPh>
    <rPh sb="15" eb="17">
      <t>ギョウム</t>
    </rPh>
    <phoneticPr fontId="5"/>
  </si>
  <si>
    <t>業務費</t>
    <rPh sb="0" eb="3">
      <t>ギョウムヒ</t>
    </rPh>
    <phoneticPr fontId="5"/>
  </si>
  <si>
    <t>調査に係る人件費、旅費等</t>
    <rPh sb="0" eb="2">
      <t>チョウサ</t>
    </rPh>
    <rPh sb="3" eb="4">
      <t>カカ</t>
    </rPh>
    <rPh sb="5" eb="8">
      <t>ジンケンヒ</t>
    </rPh>
    <rPh sb="9" eb="11">
      <t>リョヒ</t>
    </rPh>
    <rPh sb="11" eb="12">
      <t>ナド</t>
    </rPh>
    <phoneticPr fontId="5"/>
  </si>
  <si>
    <t>随意契約</t>
    <rPh sb="0" eb="2">
      <t>ズイイ</t>
    </rPh>
    <rPh sb="2" eb="4">
      <t>ケイヤク</t>
    </rPh>
    <phoneticPr fontId="5"/>
  </si>
  <si>
    <t>-</t>
    <phoneticPr fontId="5"/>
  </si>
  <si>
    <t>-</t>
    <phoneticPr fontId="5"/>
  </si>
  <si>
    <t>-</t>
    <phoneticPr fontId="5"/>
  </si>
  <si>
    <t>2030年までに大規模風力事業の発電コストに係る送電線整備費の割合を10%に引き下げる。</t>
    <rPh sb="38" eb="39">
      <t>ヒ</t>
    </rPh>
    <rPh sb="40" eb="41">
      <t>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</si>
</sst>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187880</xdr:colOff>
      <xdr:row>155</xdr:row>
      <xdr:rowOff>82651</xdr:rowOff>
    </xdr:from>
    <xdr:to>
      <xdr:col>31</xdr:col>
      <xdr:colOff>175369</xdr:colOff>
      <xdr:row>157</xdr:row>
      <xdr:rowOff>255254</xdr:rowOff>
    </xdr:to>
    <xdr:sp macro="" textlink="">
      <xdr:nvSpPr>
        <xdr:cNvPr id="5" name="正方形/長方形 4"/>
        <xdr:cNvSpPr/>
      </xdr:nvSpPr>
      <xdr:spPr bwMode="auto">
        <a:xfrm>
          <a:off x="4658280" y="38017551"/>
          <a:ext cx="1816289" cy="883803"/>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18</xdr:col>
      <xdr:colOff>76200</xdr:colOff>
      <xdr:row>158</xdr:row>
      <xdr:rowOff>9878</xdr:rowOff>
    </xdr:from>
    <xdr:to>
      <xdr:col>18</xdr:col>
      <xdr:colOff>189406</xdr:colOff>
      <xdr:row>161</xdr:row>
      <xdr:rowOff>113214</xdr:rowOff>
    </xdr:to>
    <xdr:sp macro="" textlink="">
      <xdr:nvSpPr>
        <xdr:cNvPr id="6" name="左大かっこ 5"/>
        <xdr:cNvSpPr/>
      </xdr:nvSpPr>
      <xdr:spPr bwMode="auto">
        <a:xfrm>
          <a:off x="3733800" y="39011578"/>
          <a:ext cx="113206" cy="1170136"/>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55310</xdr:colOff>
      <xdr:row>158</xdr:row>
      <xdr:rowOff>78628</xdr:rowOff>
    </xdr:from>
    <xdr:to>
      <xdr:col>37</xdr:col>
      <xdr:colOff>58485</xdr:colOff>
      <xdr:row>160</xdr:row>
      <xdr:rowOff>291353</xdr:rowOff>
    </xdr:to>
    <xdr:sp macro="" textlink="">
      <xdr:nvSpPr>
        <xdr:cNvPr id="7" name="テキスト ボックス 6"/>
        <xdr:cNvSpPr txBox="1"/>
      </xdr:nvSpPr>
      <xdr:spPr bwMode="auto">
        <a:xfrm>
          <a:off x="4089428" y="38313099"/>
          <a:ext cx="3432175" cy="90748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・風況シミュレーションデータの整備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・自然条件等の</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GIS</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データの整備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・風力発電に関する有望エリアの設定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・送電線整備手法・建設等の検討</a:t>
          </a:r>
        </a:p>
      </xdr:txBody>
    </xdr:sp>
    <xdr:clientData/>
  </xdr:twoCellAnchor>
  <xdr:twoCellAnchor>
    <xdr:from>
      <xdr:col>37</xdr:col>
      <xdr:colOff>114515</xdr:colOff>
      <xdr:row>158</xdr:row>
      <xdr:rowOff>43832</xdr:rowOff>
    </xdr:from>
    <xdr:to>
      <xdr:col>38</xdr:col>
      <xdr:colOff>58672</xdr:colOff>
      <xdr:row>161</xdr:row>
      <xdr:rowOff>90802</xdr:rowOff>
    </xdr:to>
    <xdr:sp macro="" textlink="">
      <xdr:nvSpPr>
        <xdr:cNvPr id="8" name="左大かっこ 7"/>
        <xdr:cNvSpPr/>
      </xdr:nvSpPr>
      <xdr:spPr bwMode="auto">
        <a:xfrm rot="10800000">
          <a:off x="7632915" y="39045532"/>
          <a:ext cx="147357" cy="1113770"/>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68957</xdr:colOff>
      <xdr:row>155</xdr:row>
      <xdr:rowOff>160673</xdr:rowOff>
    </xdr:from>
    <xdr:to>
      <xdr:col>31</xdr:col>
      <xdr:colOff>144994</xdr:colOff>
      <xdr:row>157</xdr:row>
      <xdr:rowOff>242607</xdr:rowOff>
    </xdr:to>
    <xdr:sp macro="" textlink="">
      <xdr:nvSpPr>
        <xdr:cNvPr id="9" name="テキスト ボックス 8"/>
        <xdr:cNvSpPr txBox="1"/>
      </xdr:nvSpPr>
      <xdr:spPr bwMode="auto">
        <a:xfrm>
          <a:off x="4742557" y="38095573"/>
          <a:ext cx="1701637" cy="793134"/>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伊藤忠テクノソリューションズ株式会社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267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146828</xdr:colOff>
      <xdr:row>154</xdr:row>
      <xdr:rowOff>93717</xdr:rowOff>
    </xdr:from>
    <xdr:to>
      <xdr:col>31</xdr:col>
      <xdr:colOff>176805</xdr:colOff>
      <xdr:row>155</xdr:row>
      <xdr:rowOff>3160</xdr:rowOff>
    </xdr:to>
    <xdr:sp macro="" textlink="">
      <xdr:nvSpPr>
        <xdr:cNvPr id="10" name="テキスト ボックス 9"/>
        <xdr:cNvSpPr txBox="1"/>
      </xdr:nvSpPr>
      <xdr:spPr bwMode="auto">
        <a:xfrm>
          <a:off x="4617228" y="37673017"/>
          <a:ext cx="1858777" cy="26504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公募・委託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44478</xdr:colOff>
      <xdr:row>149</xdr:row>
      <xdr:rowOff>177800</xdr:rowOff>
    </xdr:from>
    <xdr:to>
      <xdr:col>32</xdr:col>
      <xdr:colOff>33897</xdr:colOff>
      <xdr:row>151</xdr:row>
      <xdr:rowOff>264299</xdr:rowOff>
    </xdr:to>
    <xdr:grpSp>
      <xdr:nvGrpSpPr>
        <xdr:cNvPr id="11" name="グループ化 79"/>
        <xdr:cNvGrpSpPr>
          <a:grpSpLocks/>
        </xdr:cNvGrpSpPr>
      </xdr:nvGrpSpPr>
      <xdr:grpSpPr bwMode="auto">
        <a:xfrm>
          <a:off x="4482007" y="35285829"/>
          <a:ext cx="2006478" cy="781264"/>
          <a:chOff x="6790765" y="38066382"/>
          <a:chExt cx="1795043" cy="804586"/>
        </a:xfrm>
      </xdr:grpSpPr>
      <xdr:sp macro="" textlink="">
        <xdr:nvSpPr>
          <xdr:cNvPr id="12" name="正方形/長方形 11"/>
          <xdr:cNvSpPr/>
        </xdr:nvSpPr>
        <xdr:spPr>
          <a:xfrm>
            <a:off x="6790765" y="38066382"/>
            <a:ext cx="1795043" cy="804586"/>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13" name="テキスト ボックス 12"/>
          <xdr:cNvSpPr txBox="1"/>
        </xdr:nvSpPr>
        <xdr:spPr>
          <a:xfrm>
            <a:off x="6901143" y="38247359"/>
            <a:ext cx="1475056" cy="61755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267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grpSp>
    <xdr:clientData/>
  </xdr:twoCellAnchor>
  <xdr:twoCellAnchor>
    <xdr:from>
      <xdr:col>27</xdr:col>
      <xdr:colOff>45910</xdr:colOff>
      <xdr:row>152</xdr:row>
      <xdr:rowOff>9839</xdr:rowOff>
    </xdr:from>
    <xdr:to>
      <xdr:col>27</xdr:col>
      <xdr:colOff>45910</xdr:colOff>
      <xdr:row>153</xdr:row>
      <xdr:rowOff>275103</xdr:rowOff>
    </xdr:to>
    <xdr:cxnSp macro="">
      <xdr:nvCxnSpPr>
        <xdr:cNvPr id="14" name="直線矢印コネクタ 13"/>
        <xdr:cNvCxnSpPr/>
      </xdr:nvCxnSpPr>
      <xdr:spPr>
        <a:xfrm>
          <a:off x="5532310" y="36877939"/>
          <a:ext cx="0" cy="620864"/>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27</xdr:col>
      <xdr:colOff>75045</xdr:colOff>
      <xdr:row>161</xdr:row>
      <xdr:rowOff>313148</xdr:rowOff>
    </xdr:from>
    <xdr:to>
      <xdr:col>27</xdr:col>
      <xdr:colOff>75045</xdr:colOff>
      <xdr:row>163</xdr:row>
      <xdr:rowOff>231029</xdr:rowOff>
    </xdr:to>
    <xdr:cxnSp macro="">
      <xdr:nvCxnSpPr>
        <xdr:cNvPr id="15" name="直線矢印コネクタ 14"/>
        <xdr:cNvCxnSpPr/>
      </xdr:nvCxnSpPr>
      <xdr:spPr>
        <a:xfrm>
          <a:off x="5521104" y="39757854"/>
          <a:ext cx="0" cy="612646"/>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22</xdr:col>
      <xdr:colOff>123265</xdr:colOff>
      <xdr:row>165</xdr:row>
      <xdr:rowOff>44965</xdr:rowOff>
    </xdr:from>
    <xdr:to>
      <xdr:col>32</xdr:col>
      <xdr:colOff>100853</xdr:colOff>
      <xdr:row>167</xdr:row>
      <xdr:rowOff>217567</xdr:rowOff>
    </xdr:to>
    <xdr:sp macro="" textlink="">
      <xdr:nvSpPr>
        <xdr:cNvPr id="18" name="正方形/長方形 17"/>
        <xdr:cNvSpPr/>
      </xdr:nvSpPr>
      <xdr:spPr bwMode="auto">
        <a:xfrm>
          <a:off x="4560794" y="40879200"/>
          <a:ext cx="1994647" cy="867367"/>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23</xdr:col>
      <xdr:colOff>123835</xdr:colOff>
      <xdr:row>165</xdr:row>
      <xdr:rowOff>122987</xdr:rowOff>
    </xdr:from>
    <xdr:to>
      <xdr:col>31</xdr:col>
      <xdr:colOff>199872</xdr:colOff>
      <xdr:row>167</xdr:row>
      <xdr:rowOff>204920</xdr:rowOff>
    </xdr:to>
    <xdr:sp macro="" textlink="">
      <xdr:nvSpPr>
        <xdr:cNvPr id="19" name="テキスト ボックス 18"/>
        <xdr:cNvSpPr txBox="1"/>
      </xdr:nvSpPr>
      <xdr:spPr bwMode="auto">
        <a:xfrm>
          <a:off x="4763070" y="40957222"/>
          <a:ext cx="1689684" cy="776698"/>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民間団体等（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175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164</xdr:row>
      <xdr:rowOff>56030</xdr:rowOff>
    </xdr:from>
    <xdr:to>
      <xdr:col>32</xdr:col>
      <xdr:colOff>29977</xdr:colOff>
      <xdr:row>164</xdr:row>
      <xdr:rowOff>312856</xdr:rowOff>
    </xdr:to>
    <xdr:sp macro="" textlink="">
      <xdr:nvSpPr>
        <xdr:cNvPr id="20" name="テキスト ボックス 19"/>
        <xdr:cNvSpPr txBox="1"/>
      </xdr:nvSpPr>
      <xdr:spPr bwMode="auto">
        <a:xfrm>
          <a:off x="4639235" y="40542883"/>
          <a:ext cx="1845330" cy="25682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随意契約・外注</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179294</xdr:colOff>
      <xdr:row>168</xdr:row>
      <xdr:rowOff>100853</xdr:rowOff>
    </xdr:from>
    <xdr:to>
      <xdr:col>19</xdr:col>
      <xdr:colOff>90794</xdr:colOff>
      <xdr:row>171</xdr:row>
      <xdr:rowOff>204189</xdr:rowOff>
    </xdr:to>
    <xdr:sp macro="" textlink="">
      <xdr:nvSpPr>
        <xdr:cNvPr id="21" name="左大かっこ 20"/>
        <xdr:cNvSpPr/>
      </xdr:nvSpPr>
      <xdr:spPr bwMode="auto">
        <a:xfrm>
          <a:off x="3810000" y="41977235"/>
          <a:ext cx="113206" cy="1145483"/>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38</xdr:col>
      <xdr:colOff>15903</xdr:colOff>
      <xdr:row>168</xdr:row>
      <xdr:rowOff>134807</xdr:rowOff>
    </xdr:from>
    <xdr:to>
      <xdr:col>38</xdr:col>
      <xdr:colOff>161766</xdr:colOff>
      <xdr:row>171</xdr:row>
      <xdr:rowOff>181777</xdr:rowOff>
    </xdr:to>
    <xdr:sp macro="" textlink="">
      <xdr:nvSpPr>
        <xdr:cNvPr id="22" name="左大かっこ 21"/>
        <xdr:cNvSpPr/>
      </xdr:nvSpPr>
      <xdr:spPr bwMode="auto">
        <a:xfrm rot="10800000">
          <a:off x="7680727" y="42011189"/>
          <a:ext cx="145863" cy="1089117"/>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62034</xdr:colOff>
      <xdr:row>168</xdr:row>
      <xdr:rowOff>174999</xdr:rowOff>
    </xdr:from>
    <xdr:to>
      <xdr:col>37</xdr:col>
      <xdr:colOff>65209</xdr:colOff>
      <xdr:row>171</xdr:row>
      <xdr:rowOff>40341</xdr:rowOff>
    </xdr:to>
    <xdr:sp macro="" textlink="">
      <xdr:nvSpPr>
        <xdr:cNvPr id="23" name="テキスト ボックス 22"/>
        <xdr:cNvSpPr txBox="1"/>
      </xdr:nvSpPr>
      <xdr:spPr bwMode="auto">
        <a:xfrm>
          <a:off x="4096152" y="41883293"/>
          <a:ext cx="3432175" cy="90748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・風力有望エリアの選定に係る作業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・送電線建設に係るコスト計算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・基本送電線パターン検討、送電に係る潮流計算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・環境影響評価項目の調査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85" zoomScaleNormal="75" zoomScaleSheetLayoutView="85" zoomScalePageLayoutView="85" workbookViewId="0">
      <selection activeCell="A300" sqref="A300:XFD34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466</v>
      </c>
      <c r="AR2" s="106"/>
      <c r="AS2" s="68" t="str">
        <f>IF(OR(AQ2="　", AQ2=""), "", "-")</f>
        <v/>
      </c>
      <c r="AT2" s="107">
        <v>44</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471</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472</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473</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5" t="s">
        <v>95</v>
      </c>
      <c r="H5" s="326"/>
      <c r="I5" s="326"/>
      <c r="J5" s="326"/>
      <c r="K5" s="326"/>
      <c r="L5" s="326"/>
      <c r="M5" s="327" t="s">
        <v>92</v>
      </c>
      <c r="N5" s="328"/>
      <c r="O5" s="328"/>
      <c r="P5" s="328"/>
      <c r="Q5" s="328"/>
      <c r="R5" s="329"/>
      <c r="S5" s="330" t="s">
        <v>97</v>
      </c>
      <c r="T5" s="326"/>
      <c r="U5" s="326"/>
      <c r="V5" s="326"/>
      <c r="W5" s="326"/>
      <c r="X5" s="331"/>
      <c r="Y5" s="509" t="s">
        <v>3</v>
      </c>
      <c r="Z5" s="510"/>
      <c r="AA5" s="510"/>
      <c r="AB5" s="510"/>
      <c r="AC5" s="510"/>
      <c r="AD5" s="511"/>
      <c r="AE5" s="512" t="s">
        <v>474</v>
      </c>
      <c r="AF5" s="513"/>
      <c r="AG5" s="513"/>
      <c r="AH5" s="513"/>
      <c r="AI5" s="513"/>
      <c r="AJ5" s="513"/>
      <c r="AK5" s="513"/>
      <c r="AL5" s="513"/>
      <c r="AM5" s="513"/>
      <c r="AN5" s="513"/>
      <c r="AO5" s="513"/>
      <c r="AP5" s="514"/>
      <c r="AQ5" s="515" t="s">
        <v>475</v>
      </c>
      <c r="AR5" s="516"/>
      <c r="AS5" s="516"/>
      <c r="AT5" s="516"/>
      <c r="AU5" s="516"/>
      <c r="AV5" s="516"/>
      <c r="AW5" s="516"/>
      <c r="AX5" s="517"/>
    </row>
    <row r="6" spans="1:50" ht="39" customHeight="1" x14ac:dyDescent="0.15">
      <c r="A6" s="520" t="s">
        <v>4</v>
      </c>
      <c r="B6" s="521"/>
      <c r="C6" s="521"/>
      <c r="D6" s="521"/>
      <c r="E6" s="521"/>
      <c r="F6" s="521"/>
      <c r="G6" s="522" t="str">
        <f>入力規則等!F39</f>
        <v>エネルギー対策特別会計エネルギー需給勘定</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476</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479</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477</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地球温暖化対策</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エネルギー対策</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480</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524</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t="s">
        <v>482</v>
      </c>
      <c r="Q13" s="72"/>
      <c r="R13" s="72"/>
      <c r="S13" s="72"/>
      <c r="T13" s="72"/>
      <c r="U13" s="72"/>
      <c r="V13" s="73"/>
      <c r="W13" s="71">
        <v>300</v>
      </c>
      <c r="X13" s="72"/>
      <c r="Y13" s="72"/>
      <c r="Z13" s="72"/>
      <c r="AA13" s="72"/>
      <c r="AB13" s="72"/>
      <c r="AC13" s="73"/>
      <c r="AD13" s="71" t="s">
        <v>512</v>
      </c>
      <c r="AE13" s="72"/>
      <c r="AF13" s="72"/>
      <c r="AG13" s="72"/>
      <c r="AH13" s="72"/>
      <c r="AI13" s="72"/>
      <c r="AJ13" s="73"/>
      <c r="AK13" s="71" t="s">
        <v>482</v>
      </c>
      <c r="AL13" s="72"/>
      <c r="AM13" s="72"/>
      <c r="AN13" s="72"/>
      <c r="AO13" s="72"/>
      <c r="AP13" s="72"/>
      <c r="AQ13" s="73"/>
      <c r="AR13" s="665" t="s">
        <v>484</v>
      </c>
      <c r="AS13" s="666"/>
      <c r="AT13" s="666"/>
      <c r="AU13" s="666"/>
      <c r="AV13" s="666"/>
      <c r="AW13" s="666"/>
      <c r="AX13" s="667"/>
    </row>
    <row r="14" spans="1:50" ht="21" customHeight="1" x14ac:dyDescent="0.15">
      <c r="A14" s="463"/>
      <c r="B14" s="464"/>
      <c r="C14" s="464"/>
      <c r="D14" s="464"/>
      <c r="E14" s="464"/>
      <c r="F14" s="465"/>
      <c r="G14" s="476"/>
      <c r="H14" s="477"/>
      <c r="I14" s="343" t="s">
        <v>9</v>
      </c>
      <c r="J14" s="471"/>
      <c r="K14" s="471"/>
      <c r="L14" s="471"/>
      <c r="M14" s="471"/>
      <c r="N14" s="471"/>
      <c r="O14" s="472"/>
      <c r="P14" s="71" t="s">
        <v>481</v>
      </c>
      <c r="Q14" s="72"/>
      <c r="R14" s="72"/>
      <c r="S14" s="72"/>
      <c r="T14" s="72"/>
      <c r="U14" s="72"/>
      <c r="V14" s="73"/>
      <c r="W14" s="71" t="s">
        <v>511</v>
      </c>
      <c r="X14" s="72"/>
      <c r="Y14" s="72"/>
      <c r="Z14" s="72"/>
      <c r="AA14" s="72"/>
      <c r="AB14" s="72"/>
      <c r="AC14" s="73"/>
      <c r="AD14" s="71" t="s">
        <v>512</v>
      </c>
      <c r="AE14" s="72"/>
      <c r="AF14" s="72"/>
      <c r="AG14" s="72"/>
      <c r="AH14" s="72"/>
      <c r="AI14" s="72"/>
      <c r="AJ14" s="73"/>
      <c r="AK14" s="71" t="s">
        <v>482</v>
      </c>
      <c r="AL14" s="72"/>
      <c r="AM14" s="72"/>
      <c r="AN14" s="72"/>
      <c r="AO14" s="72"/>
      <c r="AP14" s="72"/>
      <c r="AQ14" s="73"/>
      <c r="AR14" s="663"/>
      <c r="AS14" s="663"/>
      <c r="AT14" s="663"/>
      <c r="AU14" s="663"/>
      <c r="AV14" s="663"/>
      <c r="AW14" s="663"/>
      <c r="AX14" s="664"/>
    </row>
    <row r="15" spans="1:50" ht="21" customHeight="1" x14ac:dyDescent="0.15">
      <c r="A15" s="463"/>
      <c r="B15" s="464"/>
      <c r="C15" s="464"/>
      <c r="D15" s="464"/>
      <c r="E15" s="464"/>
      <c r="F15" s="465"/>
      <c r="G15" s="476"/>
      <c r="H15" s="477"/>
      <c r="I15" s="343" t="s">
        <v>62</v>
      </c>
      <c r="J15" s="344"/>
      <c r="K15" s="344"/>
      <c r="L15" s="344"/>
      <c r="M15" s="344"/>
      <c r="N15" s="344"/>
      <c r="O15" s="345"/>
      <c r="P15" s="71" t="s">
        <v>481</v>
      </c>
      <c r="Q15" s="72"/>
      <c r="R15" s="72"/>
      <c r="S15" s="72"/>
      <c r="T15" s="72"/>
      <c r="U15" s="72"/>
      <c r="V15" s="73"/>
      <c r="W15" s="71" t="s">
        <v>512</v>
      </c>
      <c r="X15" s="72"/>
      <c r="Y15" s="72"/>
      <c r="Z15" s="72"/>
      <c r="AA15" s="72"/>
      <c r="AB15" s="72"/>
      <c r="AC15" s="73"/>
      <c r="AD15" s="71">
        <v>267</v>
      </c>
      <c r="AE15" s="72"/>
      <c r="AF15" s="72"/>
      <c r="AG15" s="72"/>
      <c r="AH15" s="72"/>
      <c r="AI15" s="72"/>
      <c r="AJ15" s="73"/>
      <c r="AK15" s="71" t="s">
        <v>482</v>
      </c>
      <c r="AL15" s="72"/>
      <c r="AM15" s="72"/>
      <c r="AN15" s="72"/>
      <c r="AO15" s="72"/>
      <c r="AP15" s="72"/>
      <c r="AQ15" s="73"/>
      <c r="AR15" s="71" t="s">
        <v>482</v>
      </c>
      <c r="AS15" s="72"/>
      <c r="AT15" s="72"/>
      <c r="AU15" s="72"/>
      <c r="AV15" s="72"/>
      <c r="AW15" s="72"/>
      <c r="AX15" s="662"/>
    </row>
    <row r="16" spans="1:50" ht="21" customHeight="1" x14ac:dyDescent="0.15">
      <c r="A16" s="463"/>
      <c r="B16" s="464"/>
      <c r="C16" s="464"/>
      <c r="D16" s="464"/>
      <c r="E16" s="464"/>
      <c r="F16" s="465"/>
      <c r="G16" s="476"/>
      <c r="H16" s="477"/>
      <c r="I16" s="343" t="s">
        <v>63</v>
      </c>
      <c r="J16" s="344"/>
      <c r="K16" s="344"/>
      <c r="L16" s="344"/>
      <c r="M16" s="344"/>
      <c r="N16" s="344"/>
      <c r="O16" s="345"/>
      <c r="P16" s="71" t="s">
        <v>483</v>
      </c>
      <c r="Q16" s="72"/>
      <c r="R16" s="72"/>
      <c r="S16" s="72"/>
      <c r="T16" s="72"/>
      <c r="U16" s="72"/>
      <c r="V16" s="73"/>
      <c r="W16" s="71">
        <v>-267</v>
      </c>
      <c r="X16" s="72"/>
      <c r="Y16" s="72"/>
      <c r="Z16" s="72"/>
      <c r="AA16" s="72"/>
      <c r="AB16" s="72"/>
      <c r="AC16" s="73"/>
      <c r="AD16" s="71" t="s">
        <v>513</v>
      </c>
      <c r="AE16" s="72"/>
      <c r="AF16" s="72"/>
      <c r="AG16" s="72"/>
      <c r="AH16" s="72"/>
      <c r="AI16" s="72"/>
      <c r="AJ16" s="73"/>
      <c r="AK16" s="71" t="s">
        <v>483</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482</v>
      </c>
      <c r="Q17" s="72"/>
      <c r="R17" s="72"/>
      <c r="S17" s="72"/>
      <c r="T17" s="72"/>
      <c r="U17" s="72"/>
      <c r="V17" s="73"/>
      <c r="W17" s="71" t="s">
        <v>512</v>
      </c>
      <c r="X17" s="72"/>
      <c r="Y17" s="72"/>
      <c r="Z17" s="72"/>
      <c r="AA17" s="72"/>
      <c r="AB17" s="72"/>
      <c r="AC17" s="73"/>
      <c r="AD17" s="71" t="s">
        <v>512</v>
      </c>
      <c r="AE17" s="72"/>
      <c r="AF17" s="72"/>
      <c r="AG17" s="72"/>
      <c r="AH17" s="72"/>
      <c r="AI17" s="72"/>
      <c r="AJ17" s="73"/>
      <c r="AK17" s="71" t="s">
        <v>481</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0</v>
      </c>
      <c r="Q18" s="316"/>
      <c r="R18" s="316"/>
      <c r="S18" s="316"/>
      <c r="T18" s="316"/>
      <c r="U18" s="316"/>
      <c r="V18" s="317"/>
      <c r="W18" s="315">
        <f>SUM(W13:AC17)</f>
        <v>33</v>
      </c>
      <c r="X18" s="316"/>
      <c r="Y18" s="316"/>
      <c r="Z18" s="316"/>
      <c r="AA18" s="316"/>
      <c r="AB18" s="316"/>
      <c r="AC18" s="317"/>
      <c r="AD18" s="315">
        <f t="shared" ref="AD18" si="0">SUM(AD13:AJ17)</f>
        <v>267</v>
      </c>
      <c r="AE18" s="316"/>
      <c r="AF18" s="316"/>
      <c r="AG18" s="316"/>
      <c r="AH18" s="316"/>
      <c r="AI18" s="316"/>
      <c r="AJ18" s="317"/>
      <c r="AK18" s="315">
        <f t="shared" ref="AK18" si="1">SUM(AK13:AQ17)</f>
        <v>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t="s">
        <v>482</v>
      </c>
      <c r="Q19" s="72"/>
      <c r="R19" s="72"/>
      <c r="S19" s="72"/>
      <c r="T19" s="72"/>
      <c r="U19" s="72"/>
      <c r="V19" s="73"/>
      <c r="W19" s="71">
        <v>0</v>
      </c>
      <c r="X19" s="72"/>
      <c r="Y19" s="72"/>
      <c r="Z19" s="72"/>
      <c r="AA19" s="72"/>
      <c r="AB19" s="72"/>
      <c r="AC19" s="73"/>
      <c r="AD19" s="71">
        <v>267</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t="str">
        <f>IF(P18=0, "-", P19/P18)</f>
        <v>-</v>
      </c>
      <c r="Q20" s="320"/>
      <c r="R20" s="320"/>
      <c r="S20" s="320"/>
      <c r="T20" s="320"/>
      <c r="U20" s="320"/>
      <c r="V20" s="320"/>
      <c r="W20" s="320">
        <f>IF(W18=0, "-", W19/W18)</f>
        <v>0</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42</v>
      </c>
      <c r="AV22" s="110"/>
      <c r="AW22" s="108" t="s">
        <v>362</v>
      </c>
      <c r="AX22" s="109"/>
    </row>
    <row r="23" spans="1:50" ht="22.5" customHeight="1" x14ac:dyDescent="0.15">
      <c r="A23" s="216"/>
      <c r="B23" s="214"/>
      <c r="C23" s="214"/>
      <c r="D23" s="214"/>
      <c r="E23" s="214"/>
      <c r="F23" s="215"/>
      <c r="G23" s="321" t="s">
        <v>546</v>
      </c>
      <c r="H23" s="288"/>
      <c r="I23" s="288"/>
      <c r="J23" s="288"/>
      <c r="K23" s="288"/>
      <c r="L23" s="288"/>
      <c r="M23" s="288"/>
      <c r="N23" s="288"/>
      <c r="O23" s="289"/>
      <c r="P23" s="254" t="s">
        <v>485</v>
      </c>
      <c r="Q23" s="195"/>
      <c r="R23" s="195"/>
      <c r="S23" s="195"/>
      <c r="T23" s="195"/>
      <c r="U23" s="195"/>
      <c r="V23" s="195"/>
      <c r="W23" s="195"/>
      <c r="X23" s="196"/>
      <c r="Y23" s="293" t="s">
        <v>14</v>
      </c>
      <c r="Z23" s="294"/>
      <c r="AA23" s="295"/>
      <c r="AB23" s="335" t="s">
        <v>366</v>
      </c>
      <c r="AC23" s="336"/>
      <c r="AD23" s="336"/>
      <c r="AE23" s="93" t="s">
        <v>481</v>
      </c>
      <c r="AF23" s="94"/>
      <c r="AG23" s="94"/>
      <c r="AH23" s="94"/>
      <c r="AI23" s="95"/>
      <c r="AJ23" s="93" t="s">
        <v>483</v>
      </c>
      <c r="AK23" s="94"/>
      <c r="AL23" s="94"/>
      <c r="AM23" s="94"/>
      <c r="AN23" s="95"/>
      <c r="AO23" s="93" t="s">
        <v>483</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366</v>
      </c>
      <c r="AC24" s="336"/>
      <c r="AD24" s="336"/>
      <c r="AE24" s="93" t="s">
        <v>483</v>
      </c>
      <c r="AF24" s="94"/>
      <c r="AG24" s="94"/>
      <c r="AH24" s="94"/>
      <c r="AI24" s="95"/>
      <c r="AJ24" s="93" t="s">
        <v>482</v>
      </c>
      <c r="AK24" s="94"/>
      <c r="AL24" s="94"/>
      <c r="AM24" s="94"/>
      <c r="AN24" s="95"/>
      <c r="AO24" s="93" t="s">
        <v>482</v>
      </c>
      <c r="AP24" s="94"/>
      <c r="AQ24" s="94"/>
      <c r="AR24" s="94"/>
      <c r="AS24" s="95"/>
      <c r="AT24" s="93">
        <v>10</v>
      </c>
      <c r="AU24" s="94"/>
      <c r="AV24" s="94"/>
      <c r="AW24" s="94"/>
      <c r="AX24" s="96"/>
    </row>
    <row r="25" spans="1:50" ht="22.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366</v>
      </c>
      <c r="AC25" s="264"/>
      <c r="AD25" s="264"/>
      <c r="AE25" s="93" t="s">
        <v>483</v>
      </c>
      <c r="AF25" s="94"/>
      <c r="AG25" s="94"/>
      <c r="AH25" s="94"/>
      <c r="AI25" s="95"/>
      <c r="AJ25" s="93" t="s">
        <v>482</v>
      </c>
      <c r="AK25" s="94"/>
      <c r="AL25" s="94"/>
      <c r="AM25" s="94"/>
      <c r="AN25" s="95"/>
      <c r="AO25" s="93" t="s">
        <v>483</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362</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362</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362</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362</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3"/>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22.5" hidden="1" customHeight="1" x14ac:dyDescent="0.15">
      <c r="A50" s="234"/>
      <c r="B50" s="683"/>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22.5" hidden="1" customHeight="1" x14ac:dyDescent="0.15">
      <c r="A51" s="234"/>
      <c r="B51" s="684"/>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362</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362</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362</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486</v>
      </c>
      <c r="H68" s="195"/>
      <c r="I68" s="195"/>
      <c r="J68" s="195"/>
      <c r="K68" s="195"/>
      <c r="L68" s="195"/>
      <c r="M68" s="195"/>
      <c r="N68" s="195"/>
      <c r="O68" s="195"/>
      <c r="P68" s="195"/>
      <c r="Q68" s="195"/>
      <c r="R68" s="195"/>
      <c r="S68" s="195"/>
      <c r="T68" s="195"/>
      <c r="U68" s="195"/>
      <c r="V68" s="195"/>
      <c r="W68" s="195"/>
      <c r="X68" s="196"/>
      <c r="Y68" s="332" t="s">
        <v>66</v>
      </c>
      <c r="Z68" s="333"/>
      <c r="AA68" s="334"/>
      <c r="AB68" s="202" t="s">
        <v>487</v>
      </c>
      <c r="AC68" s="203"/>
      <c r="AD68" s="204"/>
      <c r="AE68" s="93" t="s">
        <v>482</v>
      </c>
      <c r="AF68" s="94"/>
      <c r="AG68" s="94"/>
      <c r="AH68" s="94"/>
      <c r="AI68" s="95"/>
      <c r="AJ68" s="93" t="s">
        <v>483</v>
      </c>
      <c r="AK68" s="94"/>
      <c r="AL68" s="94"/>
      <c r="AM68" s="94"/>
      <c r="AN68" s="95"/>
      <c r="AO68" s="93">
        <v>10</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487</v>
      </c>
      <c r="AC69" s="211"/>
      <c r="AD69" s="212"/>
      <c r="AE69" s="93" t="s">
        <v>481</v>
      </c>
      <c r="AF69" s="94"/>
      <c r="AG69" s="94"/>
      <c r="AH69" s="94"/>
      <c r="AI69" s="95"/>
      <c r="AJ69" s="93" t="s">
        <v>482</v>
      </c>
      <c r="AK69" s="94"/>
      <c r="AL69" s="94"/>
      <c r="AM69" s="94"/>
      <c r="AN69" s="95"/>
      <c r="AO69" s="93">
        <v>10</v>
      </c>
      <c r="AP69" s="94"/>
      <c r="AQ69" s="94"/>
      <c r="AR69" s="94"/>
      <c r="AS69" s="95"/>
      <c r="AT69" s="93" t="s">
        <v>481</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488</v>
      </c>
      <c r="H83" s="144"/>
      <c r="I83" s="144"/>
      <c r="J83" s="144"/>
      <c r="K83" s="144"/>
      <c r="L83" s="144"/>
      <c r="M83" s="144"/>
      <c r="N83" s="144"/>
      <c r="O83" s="144"/>
      <c r="P83" s="144"/>
      <c r="Q83" s="144"/>
      <c r="R83" s="144"/>
      <c r="S83" s="144"/>
      <c r="T83" s="144"/>
      <c r="U83" s="144"/>
      <c r="V83" s="144"/>
      <c r="W83" s="144"/>
      <c r="X83" s="144"/>
      <c r="Y83" s="146" t="s">
        <v>17</v>
      </c>
      <c r="Z83" s="147"/>
      <c r="AA83" s="148"/>
      <c r="AB83" s="181" t="s">
        <v>490</v>
      </c>
      <c r="AC83" s="150"/>
      <c r="AD83" s="151"/>
      <c r="AE83" s="152" t="s">
        <v>481</v>
      </c>
      <c r="AF83" s="153"/>
      <c r="AG83" s="153"/>
      <c r="AH83" s="153"/>
      <c r="AI83" s="153"/>
      <c r="AJ83" s="152" t="s">
        <v>482</v>
      </c>
      <c r="AK83" s="153"/>
      <c r="AL83" s="153"/>
      <c r="AM83" s="153"/>
      <c r="AN83" s="153"/>
      <c r="AO83" s="152">
        <v>26740800</v>
      </c>
      <c r="AP83" s="153"/>
      <c r="AQ83" s="153"/>
      <c r="AR83" s="153"/>
      <c r="AS83" s="153"/>
      <c r="AT83" s="93" t="s">
        <v>482</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491</v>
      </c>
      <c r="AC84" s="158"/>
      <c r="AD84" s="159"/>
      <c r="AE84" s="157"/>
      <c r="AF84" s="158"/>
      <c r="AG84" s="158"/>
      <c r="AH84" s="158"/>
      <c r="AI84" s="159"/>
      <c r="AJ84" s="157"/>
      <c r="AK84" s="158"/>
      <c r="AL84" s="158"/>
      <c r="AM84" s="158"/>
      <c r="AN84" s="159"/>
      <c r="AO84" s="157" t="s">
        <v>489</v>
      </c>
      <c r="AP84" s="158"/>
      <c r="AQ84" s="158"/>
      <c r="AR84" s="158"/>
      <c r="AS84" s="159"/>
      <c r="AT84" s="157"/>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365</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514</v>
      </c>
      <c r="D98" s="414"/>
      <c r="E98" s="414"/>
      <c r="F98" s="414"/>
      <c r="G98" s="414"/>
      <c r="H98" s="414"/>
      <c r="I98" s="414"/>
      <c r="J98" s="414"/>
      <c r="K98" s="415"/>
      <c r="L98" s="71" t="s">
        <v>512</v>
      </c>
      <c r="M98" s="72"/>
      <c r="N98" s="72"/>
      <c r="O98" s="72"/>
      <c r="P98" s="72"/>
      <c r="Q98" s="73"/>
      <c r="R98" s="71" t="s">
        <v>512</v>
      </c>
      <c r="S98" s="72"/>
      <c r="T98" s="72"/>
      <c r="U98" s="72"/>
      <c r="V98" s="72"/>
      <c r="W98" s="73"/>
      <c r="X98" s="671" t="s">
        <v>515</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80"/>
      <c r="B104" s="381"/>
      <c r="C104" s="370" t="s">
        <v>22</v>
      </c>
      <c r="D104" s="371"/>
      <c r="E104" s="371"/>
      <c r="F104" s="371"/>
      <c r="G104" s="371"/>
      <c r="H104" s="371"/>
      <c r="I104" s="371"/>
      <c r="J104" s="371"/>
      <c r="K104" s="372"/>
      <c r="L104" s="373">
        <f>SUM(L98:Q103)</f>
        <v>0</v>
      </c>
      <c r="M104" s="374"/>
      <c r="N104" s="374"/>
      <c r="O104" s="374"/>
      <c r="P104" s="374"/>
      <c r="Q104" s="375"/>
      <c r="R104" s="373">
        <f>SUM(R98:W103)</f>
        <v>0</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50.1"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478</v>
      </c>
      <c r="AE108" s="605"/>
      <c r="AF108" s="605"/>
      <c r="AG108" s="601" t="s">
        <v>492</v>
      </c>
      <c r="AH108" s="602"/>
      <c r="AI108" s="602"/>
      <c r="AJ108" s="602"/>
      <c r="AK108" s="602"/>
      <c r="AL108" s="602"/>
      <c r="AM108" s="602"/>
      <c r="AN108" s="602"/>
      <c r="AO108" s="602"/>
      <c r="AP108" s="602"/>
      <c r="AQ108" s="602"/>
      <c r="AR108" s="602"/>
      <c r="AS108" s="602"/>
      <c r="AT108" s="602"/>
      <c r="AU108" s="602"/>
      <c r="AV108" s="602"/>
      <c r="AW108" s="602"/>
      <c r="AX108" s="603"/>
    </row>
    <row r="109" spans="1:50" ht="39"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478</v>
      </c>
      <c r="AE109" s="442"/>
      <c r="AF109" s="442"/>
      <c r="AG109" s="532" t="s">
        <v>494</v>
      </c>
      <c r="AH109" s="304"/>
      <c r="AI109" s="304"/>
      <c r="AJ109" s="304"/>
      <c r="AK109" s="304"/>
      <c r="AL109" s="304"/>
      <c r="AM109" s="304"/>
      <c r="AN109" s="304"/>
      <c r="AO109" s="304"/>
      <c r="AP109" s="304"/>
      <c r="AQ109" s="304"/>
      <c r="AR109" s="304"/>
      <c r="AS109" s="304"/>
      <c r="AT109" s="304"/>
      <c r="AU109" s="304"/>
      <c r="AV109" s="304"/>
      <c r="AW109" s="304"/>
      <c r="AX109" s="305"/>
    </row>
    <row r="110" spans="1:50" ht="59.25"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478</v>
      </c>
      <c r="AE110" s="586"/>
      <c r="AF110" s="586"/>
      <c r="AG110" s="530" t="s">
        <v>495</v>
      </c>
      <c r="AH110" s="197"/>
      <c r="AI110" s="197"/>
      <c r="AJ110" s="197"/>
      <c r="AK110" s="197"/>
      <c r="AL110" s="197"/>
      <c r="AM110" s="197"/>
      <c r="AN110" s="197"/>
      <c r="AO110" s="197"/>
      <c r="AP110" s="197"/>
      <c r="AQ110" s="197"/>
      <c r="AR110" s="197"/>
      <c r="AS110" s="197"/>
      <c r="AT110" s="197"/>
      <c r="AU110" s="197"/>
      <c r="AV110" s="197"/>
      <c r="AW110" s="197"/>
      <c r="AX110" s="531"/>
    </row>
    <row r="111" spans="1:50" ht="38.25" customHeight="1" x14ac:dyDescent="0.15">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478</v>
      </c>
      <c r="AE111" s="438"/>
      <c r="AF111" s="438"/>
      <c r="AG111" s="300" t="s">
        <v>525</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493</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44.25" customHeight="1" x14ac:dyDescent="0.15">
      <c r="A113" s="588"/>
      <c r="B113" s="589"/>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478</v>
      </c>
      <c r="AE113" s="442"/>
      <c r="AF113" s="442"/>
      <c r="AG113" s="532" t="s">
        <v>516</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493</v>
      </c>
      <c r="AE114" s="442"/>
      <c r="AF114" s="442"/>
      <c r="AG114" s="303"/>
      <c r="AH114" s="304"/>
      <c r="AI114" s="304"/>
      <c r="AJ114" s="304"/>
      <c r="AK114" s="304"/>
      <c r="AL114" s="304"/>
      <c r="AM114" s="304"/>
      <c r="AN114" s="304"/>
      <c r="AO114" s="304"/>
      <c r="AP114" s="304"/>
      <c r="AQ114" s="304"/>
      <c r="AR114" s="304"/>
      <c r="AS114" s="304"/>
      <c r="AT114" s="304"/>
      <c r="AU114" s="304"/>
      <c r="AV114" s="304"/>
      <c r="AW114" s="304"/>
      <c r="AX114" s="305"/>
    </row>
    <row r="115" spans="1:64" ht="39"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478</v>
      </c>
      <c r="AE115" s="442"/>
      <c r="AF115" s="442"/>
      <c r="AG115" s="532" t="s">
        <v>526</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493</v>
      </c>
      <c r="AE116" s="634"/>
      <c r="AF116" s="63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50.2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478</v>
      </c>
      <c r="AE117" s="586"/>
      <c r="AF117" s="595"/>
      <c r="AG117" s="599" t="s">
        <v>529</v>
      </c>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27.75"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493</v>
      </c>
      <c r="AE118" s="438"/>
      <c r="AF118" s="638"/>
      <c r="AG118" s="300" t="s">
        <v>545</v>
      </c>
      <c r="AH118" s="301"/>
      <c r="AI118" s="301"/>
      <c r="AJ118" s="301"/>
      <c r="AK118" s="301"/>
      <c r="AL118" s="301"/>
      <c r="AM118" s="301"/>
      <c r="AN118" s="301"/>
      <c r="AO118" s="301"/>
      <c r="AP118" s="301"/>
      <c r="AQ118" s="301"/>
      <c r="AR118" s="301"/>
      <c r="AS118" s="301"/>
      <c r="AT118" s="301"/>
      <c r="AU118" s="301"/>
      <c r="AV118" s="301"/>
      <c r="AW118" s="301"/>
      <c r="AX118" s="302"/>
    </row>
    <row r="119" spans="1:64" ht="39"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478</v>
      </c>
      <c r="AE119" s="607"/>
      <c r="AF119" s="607"/>
      <c r="AG119" s="532" t="s">
        <v>521</v>
      </c>
      <c r="AH119" s="304"/>
      <c r="AI119" s="304"/>
      <c r="AJ119" s="304"/>
      <c r="AK119" s="304"/>
      <c r="AL119" s="304"/>
      <c r="AM119" s="304"/>
      <c r="AN119" s="304"/>
      <c r="AO119" s="304"/>
      <c r="AP119" s="304"/>
      <c r="AQ119" s="304"/>
      <c r="AR119" s="304"/>
      <c r="AS119" s="304"/>
      <c r="AT119" s="304"/>
      <c r="AU119" s="304"/>
      <c r="AV119" s="304"/>
      <c r="AW119" s="304"/>
      <c r="AX119" s="305"/>
    </row>
    <row r="120" spans="1:64" ht="39"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478</v>
      </c>
      <c r="AE120" s="442"/>
      <c r="AF120" s="442"/>
      <c r="AG120" s="532" t="s">
        <v>496</v>
      </c>
      <c r="AH120" s="304"/>
      <c r="AI120" s="304"/>
      <c r="AJ120" s="304"/>
      <c r="AK120" s="304"/>
      <c r="AL120" s="304"/>
      <c r="AM120" s="304"/>
      <c r="AN120" s="304"/>
      <c r="AO120" s="304"/>
      <c r="AP120" s="304"/>
      <c r="AQ120" s="304"/>
      <c r="AR120" s="304"/>
      <c r="AS120" s="304"/>
      <c r="AT120" s="304"/>
      <c r="AU120" s="304"/>
      <c r="AV120" s="304"/>
      <c r="AW120" s="304"/>
      <c r="AX120" s="305"/>
    </row>
    <row r="121" spans="1:64" ht="39"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478</v>
      </c>
      <c r="AE121" s="442"/>
      <c r="AF121" s="442"/>
      <c r="AG121" s="530" t="s">
        <v>497</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493</v>
      </c>
      <c r="AE122" s="438"/>
      <c r="AF122" s="438"/>
      <c r="AG122" s="577" t="s">
        <v>517</v>
      </c>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4"/>
      <c r="V124" s="304"/>
      <c r="W124" s="304"/>
      <c r="X124" s="304"/>
      <c r="Y124" s="304"/>
      <c r="Z124" s="304"/>
      <c r="AA124" s="304"/>
      <c r="AB124" s="304"/>
      <c r="AC124" s="304"/>
      <c r="AD124" s="304"/>
      <c r="AE124" s="304"/>
      <c r="AF124" s="632"/>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50" t="s">
        <v>58</v>
      </c>
      <c r="B126" s="551"/>
      <c r="C126" s="392" t="s">
        <v>64</v>
      </c>
      <c r="D126" s="573"/>
      <c r="E126" s="573"/>
      <c r="F126" s="574"/>
      <c r="G126" s="544" t="s">
        <v>498</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t="s">
        <v>499</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87" customHeight="1" thickBot="1" x14ac:dyDescent="0.2">
      <c r="A131" s="547" t="s">
        <v>359</v>
      </c>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87" customHeight="1" thickBot="1" x14ac:dyDescent="0.2">
      <c r="A133" s="431" t="s">
        <v>358</v>
      </c>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t="s">
        <v>518</v>
      </c>
      <c r="H137" s="419"/>
      <c r="I137" s="419"/>
      <c r="J137" s="419"/>
      <c r="K137" s="419"/>
      <c r="L137" s="419"/>
      <c r="M137" s="419"/>
      <c r="N137" s="419"/>
      <c r="O137" s="419"/>
      <c r="P137" s="420"/>
      <c r="Q137" s="405" t="s">
        <v>225</v>
      </c>
      <c r="R137" s="405"/>
      <c r="S137" s="405"/>
      <c r="T137" s="405"/>
      <c r="U137" s="405"/>
      <c r="V137" s="405"/>
      <c r="W137" s="418" t="s">
        <v>519</v>
      </c>
      <c r="X137" s="419"/>
      <c r="Y137" s="419"/>
      <c r="Z137" s="419"/>
      <c r="AA137" s="419"/>
      <c r="AB137" s="419"/>
      <c r="AC137" s="419"/>
      <c r="AD137" s="419"/>
      <c r="AE137" s="419"/>
      <c r="AF137" s="420"/>
      <c r="AG137" s="405" t="s">
        <v>226</v>
      </c>
      <c r="AH137" s="405"/>
      <c r="AI137" s="405"/>
      <c r="AJ137" s="405"/>
      <c r="AK137" s="405"/>
      <c r="AL137" s="405"/>
      <c r="AM137" s="401" t="s">
        <v>520</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500</v>
      </c>
      <c r="H138" s="422"/>
      <c r="I138" s="422"/>
      <c r="J138" s="422"/>
      <c r="K138" s="422"/>
      <c r="L138" s="422"/>
      <c r="M138" s="422"/>
      <c r="N138" s="422"/>
      <c r="O138" s="422"/>
      <c r="P138" s="423"/>
      <c r="Q138" s="407" t="s">
        <v>228</v>
      </c>
      <c r="R138" s="407"/>
      <c r="S138" s="407"/>
      <c r="T138" s="407"/>
      <c r="U138" s="407"/>
      <c r="V138" s="407"/>
      <c r="W138" s="421" t="s">
        <v>501</v>
      </c>
      <c r="X138" s="422"/>
      <c r="Y138" s="422"/>
      <c r="Z138" s="422"/>
      <c r="AA138" s="422"/>
      <c r="AB138" s="422"/>
      <c r="AC138" s="422"/>
      <c r="AD138" s="422"/>
      <c r="AE138" s="422"/>
      <c r="AF138" s="423"/>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8" t="s">
        <v>502</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465</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9"/>
      <c r="C180" s="539"/>
      <c r="D180" s="539"/>
      <c r="E180" s="539"/>
      <c r="F180" s="540"/>
      <c r="G180" s="97" t="s">
        <v>503</v>
      </c>
      <c r="H180" s="98"/>
      <c r="I180" s="98"/>
      <c r="J180" s="98"/>
      <c r="K180" s="99"/>
      <c r="L180" s="100" t="s">
        <v>506</v>
      </c>
      <c r="M180" s="101"/>
      <c r="N180" s="101"/>
      <c r="O180" s="101"/>
      <c r="P180" s="101"/>
      <c r="Q180" s="101"/>
      <c r="R180" s="101"/>
      <c r="S180" s="101"/>
      <c r="T180" s="101"/>
      <c r="U180" s="101"/>
      <c r="V180" s="101"/>
      <c r="W180" s="101"/>
      <c r="X180" s="102"/>
      <c r="Y180" s="103">
        <v>175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39"/>
      <c r="C181" s="539"/>
      <c r="D181" s="539"/>
      <c r="E181" s="539"/>
      <c r="F181" s="540"/>
      <c r="G181" s="74" t="s">
        <v>504</v>
      </c>
      <c r="H181" s="75"/>
      <c r="I181" s="75"/>
      <c r="J181" s="75"/>
      <c r="K181" s="76"/>
      <c r="L181" s="77" t="s">
        <v>507</v>
      </c>
      <c r="M181" s="78"/>
      <c r="N181" s="78"/>
      <c r="O181" s="78"/>
      <c r="P181" s="78"/>
      <c r="Q181" s="78"/>
      <c r="R181" s="78"/>
      <c r="S181" s="78"/>
      <c r="T181" s="78"/>
      <c r="U181" s="78"/>
      <c r="V181" s="78"/>
      <c r="W181" s="78"/>
      <c r="X181" s="79"/>
      <c r="Y181" s="80">
        <v>30</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9"/>
      <c r="C182" s="539"/>
      <c r="D182" s="539"/>
      <c r="E182" s="539"/>
      <c r="F182" s="540"/>
      <c r="G182" s="74" t="s">
        <v>505</v>
      </c>
      <c r="H182" s="75"/>
      <c r="I182" s="75"/>
      <c r="J182" s="75"/>
      <c r="K182" s="76"/>
      <c r="L182" s="77" t="s">
        <v>508</v>
      </c>
      <c r="M182" s="78"/>
      <c r="N182" s="78"/>
      <c r="O182" s="78"/>
      <c r="P182" s="78"/>
      <c r="Q182" s="78"/>
      <c r="R182" s="78"/>
      <c r="S182" s="78"/>
      <c r="T182" s="78"/>
      <c r="U182" s="78"/>
      <c r="V182" s="78"/>
      <c r="W182" s="78"/>
      <c r="X182" s="79"/>
      <c r="Y182" s="80">
        <v>24</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9"/>
      <c r="C183" s="539"/>
      <c r="D183" s="539"/>
      <c r="E183" s="539"/>
      <c r="F183" s="540"/>
      <c r="G183" s="74" t="s">
        <v>223</v>
      </c>
      <c r="H183" s="75"/>
      <c r="I183" s="75"/>
      <c r="J183" s="75"/>
      <c r="K183" s="76"/>
      <c r="L183" s="77" t="s">
        <v>522</v>
      </c>
      <c r="M183" s="78"/>
      <c r="N183" s="78"/>
      <c r="O183" s="78"/>
      <c r="P183" s="78"/>
      <c r="Q183" s="78"/>
      <c r="R183" s="78"/>
      <c r="S183" s="78"/>
      <c r="T183" s="78"/>
      <c r="U183" s="78"/>
      <c r="V183" s="78"/>
      <c r="W183" s="78"/>
      <c r="X183" s="79"/>
      <c r="Y183" s="80">
        <v>24</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9"/>
      <c r="C184" s="539"/>
      <c r="D184" s="539"/>
      <c r="E184" s="539"/>
      <c r="F184" s="540"/>
      <c r="G184" s="74" t="s">
        <v>527</v>
      </c>
      <c r="H184" s="75"/>
      <c r="I184" s="75"/>
      <c r="J184" s="75"/>
      <c r="K184" s="76"/>
      <c r="L184" s="77" t="s">
        <v>528</v>
      </c>
      <c r="M184" s="78"/>
      <c r="N184" s="78"/>
      <c r="O184" s="78"/>
      <c r="P184" s="78"/>
      <c r="Q184" s="78"/>
      <c r="R184" s="78"/>
      <c r="S184" s="78"/>
      <c r="T184" s="78"/>
      <c r="U184" s="78"/>
      <c r="V184" s="78"/>
      <c r="W184" s="78"/>
      <c r="X184" s="79"/>
      <c r="Y184" s="80">
        <v>14</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267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9"/>
      <c r="C191" s="539"/>
      <c r="D191" s="539"/>
      <c r="E191" s="539"/>
      <c r="F191" s="540"/>
      <c r="G191" s="388" t="s">
        <v>530</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367</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9"/>
      <c r="C193" s="539"/>
      <c r="D193" s="539"/>
      <c r="E193" s="539"/>
      <c r="F193" s="540"/>
      <c r="G193" s="97" t="s">
        <v>540</v>
      </c>
      <c r="H193" s="98"/>
      <c r="I193" s="98"/>
      <c r="J193" s="98"/>
      <c r="K193" s="99"/>
      <c r="L193" s="100" t="s">
        <v>541</v>
      </c>
      <c r="M193" s="101"/>
      <c r="N193" s="101"/>
      <c r="O193" s="101"/>
      <c r="P193" s="101"/>
      <c r="Q193" s="101"/>
      <c r="R193" s="101"/>
      <c r="S193" s="101"/>
      <c r="T193" s="101"/>
      <c r="U193" s="101"/>
      <c r="V193" s="101"/>
      <c r="W193" s="101"/>
      <c r="X193" s="102"/>
      <c r="Y193" s="103">
        <v>90</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x14ac:dyDescent="0.15">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90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9"/>
      <c r="C204" s="539"/>
      <c r="D204" s="539"/>
      <c r="E204" s="539"/>
      <c r="F204" s="540"/>
      <c r="G204" s="388" t="s">
        <v>368</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369</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hidden="1"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hidden="1"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hidden="1"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9"/>
      <c r="C217" s="539"/>
      <c r="D217" s="539"/>
      <c r="E217" s="539"/>
      <c r="F217" s="540"/>
      <c r="G217" s="388" t="s">
        <v>370</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371</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hidden="1"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hidden="1"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hidden="1"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9" customHeight="1" x14ac:dyDescent="0.15">
      <c r="A236" s="112">
        <v>1</v>
      </c>
      <c r="B236" s="112">
        <v>1</v>
      </c>
      <c r="C236" s="117" t="s">
        <v>509</v>
      </c>
      <c r="D236" s="113"/>
      <c r="E236" s="113"/>
      <c r="F236" s="113"/>
      <c r="G236" s="113"/>
      <c r="H236" s="113"/>
      <c r="I236" s="113"/>
      <c r="J236" s="113"/>
      <c r="K236" s="113"/>
      <c r="L236" s="113"/>
      <c r="M236" s="117" t="s">
        <v>510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267</v>
      </c>
      <c r="AL236" s="115"/>
      <c r="AM236" s="115"/>
      <c r="AN236" s="115"/>
      <c r="AO236" s="115"/>
      <c r="AP236" s="116"/>
      <c r="AQ236" s="117" t="s">
        <v>523</v>
      </c>
      <c r="AR236" s="113"/>
      <c r="AS236" s="113"/>
      <c r="AT236" s="113"/>
      <c r="AU236" s="114" t="s">
        <v>512</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413</v>
      </c>
      <c r="D268" s="118"/>
      <c r="E268" s="118"/>
      <c r="F268" s="118"/>
      <c r="G268" s="118"/>
      <c r="H268" s="118"/>
      <c r="I268" s="118"/>
      <c r="J268" s="118"/>
      <c r="K268" s="118"/>
      <c r="L268" s="118"/>
      <c r="M268" s="118" t="s">
        <v>414</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415</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531</v>
      </c>
      <c r="D269" s="113"/>
      <c r="E269" s="113"/>
      <c r="F269" s="113"/>
      <c r="G269" s="113"/>
      <c r="H269" s="113"/>
      <c r="I269" s="113"/>
      <c r="J269" s="113"/>
      <c r="K269" s="113"/>
      <c r="L269" s="113"/>
      <c r="M269" s="117" t="s">
        <v>538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90</v>
      </c>
      <c r="AL269" s="115"/>
      <c r="AM269" s="115"/>
      <c r="AN269" s="115"/>
      <c r="AO269" s="115"/>
      <c r="AP269" s="116"/>
      <c r="AQ269" s="117" t="s">
        <v>542</v>
      </c>
      <c r="AR269" s="113"/>
      <c r="AS269" s="113"/>
      <c r="AT269" s="113"/>
      <c r="AU269" s="114" t="s">
        <v>543</v>
      </c>
      <c r="AV269" s="115"/>
      <c r="AW269" s="115"/>
      <c r="AX269" s="116"/>
    </row>
    <row r="270" spans="1:50" ht="24" customHeight="1" x14ac:dyDescent="0.15">
      <c r="A270" s="112">
        <v>2</v>
      </c>
      <c r="B270" s="112">
        <v>1</v>
      </c>
      <c r="C270" s="117" t="s">
        <v>533</v>
      </c>
      <c r="D270" s="113"/>
      <c r="E270" s="113"/>
      <c r="F270" s="113"/>
      <c r="G270" s="113"/>
      <c r="H270" s="113"/>
      <c r="I270" s="113"/>
      <c r="J270" s="113"/>
      <c r="K270" s="113"/>
      <c r="L270" s="113"/>
      <c r="M270" s="117" t="s">
        <v>539</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40</v>
      </c>
      <c r="AL270" s="115"/>
      <c r="AM270" s="115"/>
      <c r="AN270" s="115"/>
      <c r="AO270" s="115"/>
      <c r="AP270" s="116"/>
      <c r="AQ270" s="117" t="s">
        <v>542</v>
      </c>
      <c r="AR270" s="113"/>
      <c r="AS270" s="113"/>
      <c r="AT270" s="113"/>
      <c r="AU270" s="114" t="s">
        <v>544</v>
      </c>
      <c r="AV270" s="115"/>
      <c r="AW270" s="115"/>
      <c r="AX270" s="116"/>
    </row>
    <row r="271" spans="1:50" ht="24" customHeight="1" x14ac:dyDescent="0.15">
      <c r="A271" s="112">
        <v>3</v>
      </c>
      <c r="B271" s="112">
        <v>1</v>
      </c>
      <c r="C271" s="117" t="s">
        <v>532</v>
      </c>
      <c r="D271" s="113"/>
      <c r="E271" s="113"/>
      <c r="F271" s="113"/>
      <c r="G271" s="113"/>
      <c r="H271" s="113"/>
      <c r="I271" s="113"/>
      <c r="J271" s="113"/>
      <c r="K271" s="113"/>
      <c r="L271" s="113"/>
      <c r="M271" s="117" t="s">
        <v>537</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30</v>
      </c>
      <c r="AL271" s="115"/>
      <c r="AM271" s="115"/>
      <c r="AN271" s="115"/>
      <c r="AO271" s="115"/>
      <c r="AP271" s="116"/>
      <c r="AQ271" s="117" t="s">
        <v>542</v>
      </c>
      <c r="AR271" s="113"/>
      <c r="AS271" s="113"/>
      <c r="AT271" s="113"/>
      <c r="AU271" s="114" t="s">
        <v>544</v>
      </c>
      <c r="AV271" s="115"/>
      <c r="AW271" s="115"/>
      <c r="AX271" s="116"/>
    </row>
    <row r="272" spans="1:50" ht="24" customHeight="1" x14ac:dyDescent="0.15">
      <c r="A272" s="112">
        <v>4</v>
      </c>
      <c r="B272" s="112">
        <v>1</v>
      </c>
      <c r="C272" s="117" t="s">
        <v>534</v>
      </c>
      <c r="D272" s="113"/>
      <c r="E272" s="113"/>
      <c r="F272" s="113"/>
      <c r="G272" s="113"/>
      <c r="H272" s="113"/>
      <c r="I272" s="113"/>
      <c r="J272" s="113"/>
      <c r="K272" s="113"/>
      <c r="L272" s="113"/>
      <c r="M272" s="117" t="s">
        <v>535</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15</v>
      </c>
      <c r="AL272" s="115"/>
      <c r="AM272" s="115"/>
      <c r="AN272" s="115"/>
      <c r="AO272" s="115"/>
      <c r="AP272" s="116"/>
      <c r="AQ272" s="117" t="s">
        <v>542</v>
      </c>
      <c r="AR272" s="113"/>
      <c r="AS272" s="113"/>
      <c r="AT272" s="113"/>
      <c r="AU272" s="114" t="s">
        <v>536</v>
      </c>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idden="1" x14ac:dyDescent="0.15">
      <c r="A300" s="9"/>
      <c r="B300" s="70" t="s">
        <v>416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413</v>
      </c>
      <c r="D301" s="118"/>
      <c r="E301" s="118"/>
      <c r="F301" s="118"/>
      <c r="G301" s="118"/>
      <c r="H301" s="118"/>
      <c r="I301" s="118"/>
      <c r="J301" s="118"/>
      <c r="K301" s="118"/>
      <c r="L301" s="118"/>
      <c r="M301" s="118" t="s">
        <v>414</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415</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413</v>
      </c>
      <c r="D334" s="118"/>
      <c r="E334" s="118"/>
      <c r="F334" s="118"/>
      <c r="G334" s="118"/>
      <c r="H334" s="118"/>
      <c r="I334" s="118"/>
      <c r="J334" s="118"/>
      <c r="K334" s="118"/>
      <c r="L334" s="118"/>
      <c r="M334" s="118" t="s">
        <v>414</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415</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hidden="1" x14ac:dyDescent="0.15">
      <c r="A366" s="9"/>
      <c r="B366" s="70" t="s">
        <v>418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413</v>
      </c>
      <c r="D367" s="118"/>
      <c r="E367" s="118"/>
      <c r="F367" s="118"/>
      <c r="G367" s="118"/>
      <c r="H367" s="118"/>
      <c r="I367" s="118"/>
      <c r="J367" s="118"/>
      <c r="K367" s="118"/>
      <c r="L367" s="118"/>
      <c r="M367" s="118" t="s">
        <v>414</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415</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413</v>
      </c>
      <c r="D400" s="118"/>
      <c r="E400" s="118"/>
      <c r="F400" s="118"/>
      <c r="G400" s="118"/>
      <c r="H400" s="118"/>
      <c r="I400" s="118"/>
      <c r="J400" s="118"/>
      <c r="K400" s="118"/>
      <c r="L400" s="118"/>
      <c r="M400" s="118" t="s">
        <v>414</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415</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420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413</v>
      </c>
      <c r="D433" s="118"/>
      <c r="E433" s="118"/>
      <c r="F433" s="118"/>
      <c r="G433" s="118"/>
      <c r="H433" s="118"/>
      <c r="I433" s="118"/>
      <c r="J433" s="118"/>
      <c r="K433" s="118"/>
      <c r="L433" s="118"/>
      <c r="M433" s="118" t="s">
        <v>414</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415</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413</v>
      </c>
      <c r="D466" s="118"/>
      <c r="E466" s="118"/>
      <c r="F466" s="118"/>
      <c r="G466" s="118"/>
      <c r="H466" s="118"/>
      <c r="I466" s="118"/>
      <c r="J466" s="118"/>
      <c r="K466" s="118"/>
      <c r="L466" s="118"/>
      <c r="M466" s="118" t="s">
        <v>414</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415</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463</v>
      </c>
      <c r="W2" s="44" t="s">
        <v>361</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478</v>
      </c>
      <c r="R3" s="15" t="str">
        <f t="shared" ref="R3:R8" si="3">IF(Q3="","",P3)</f>
        <v>委託・請負</v>
      </c>
      <c r="S3" s="15" t="str">
        <f t="shared" ref="S3:S8" si="4">IF(R3="",S2,IF(S2&lt;&gt;"",CONCATENATE(S2,"、",R3),R3))</f>
        <v>委託・請負</v>
      </c>
      <c r="T3" s="15"/>
      <c r="U3" s="44" t="s">
        <v>363</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364</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360</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478</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478</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467</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90"/>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689"/>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468</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362</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90"/>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689"/>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362</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90"/>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689"/>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362</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90"/>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689"/>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469</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470</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90"/>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689"/>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469</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467</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90"/>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689"/>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468</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470</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90"/>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689"/>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469</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470</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90"/>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689"/>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469</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470</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90"/>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689"/>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469</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467</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90"/>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689"/>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91" t="s">
        <v>468</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8" t="s">
        <v>374</v>
      </c>
      <c r="H2" s="389"/>
      <c r="I2" s="389"/>
      <c r="J2" s="389"/>
      <c r="K2" s="389"/>
      <c r="L2" s="389"/>
      <c r="M2" s="389"/>
      <c r="N2" s="389"/>
      <c r="O2" s="389"/>
      <c r="P2" s="389"/>
      <c r="Q2" s="389"/>
      <c r="R2" s="389"/>
      <c r="S2" s="389"/>
      <c r="T2" s="389"/>
      <c r="U2" s="389"/>
      <c r="V2" s="389"/>
      <c r="W2" s="389"/>
      <c r="X2" s="389"/>
      <c r="Y2" s="389"/>
      <c r="Z2" s="389"/>
      <c r="AA2" s="389"/>
      <c r="AB2" s="390"/>
      <c r="AC2" s="388" t="s">
        <v>464</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6"/>
      <c r="B3" s="697"/>
      <c r="C3" s="697"/>
      <c r="D3" s="697"/>
      <c r="E3" s="697"/>
      <c r="F3" s="698"/>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8" t="s">
        <v>375</v>
      </c>
      <c r="H15" s="389"/>
      <c r="I15" s="389"/>
      <c r="J15" s="389"/>
      <c r="K15" s="389"/>
      <c r="L15" s="389"/>
      <c r="M15" s="389"/>
      <c r="N15" s="389"/>
      <c r="O15" s="389"/>
      <c r="P15" s="389"/>
      <c r="Q15" s="389"/>
      <c r="R15" s="389"/>
      <c r="S15" s="389"/>
      <c r="T15" s="389"/>
      <c r="U15" s="389"/>
      <c r="V15" s="389"/>
      <c r="W15" s="389"/>
      <c r="X15" s="389"/>
      <c r="Y15" s="389"/>
      <c r="Z15" s="389"/>
      <c r="AA15" s="389"/>
      <c r="AB15" s="390"/>
      <c r="AC15" s="388" t="s">
        <v>376</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6"/>
      <c r="B16" s="697"/>
      <c r="C16" s="697"/>
      <c r="D16" s="697"/>
      <c r="E16" s="697"/>
      <c r="F16" s="698"/>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8" t="s">
        <v>377</v>
      </c>
      <c r="H28" s="389"/>
      <c r="I28" s="389"/>
      <c r="J28" s="389"/>
      <c r="K28" s="389"/>
      <c r="L28" s="389"/>
      <c r="M28" s="389"/>
      <c r="N28" s="389"/>
      <c r="O28" s="389"/>
      <c r="P28" s="389"/>
      <c r="Q28" s="389"/>
      <c r="R28" s="389"/>
      <c r="S28" s="389"/>
      <c r="T28" s="389"/>
      <c r="U28" s="389"/>
      <c r="V28" s="389"/>
      <c r="W28" s="389"/>
      <c r="X28" s="389"/>
      <c r="Y28" s="389"/>
      <c r="Z28" s="389"/>
      <c r="AA28" s="389"/>
      <c r="AB28" s="390"/>
      <c r="AC28" s="388" t="s">
        <v>378</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6"/>
      <c r="B29" s="697"/>
      <c r="C29" s="697"/>
      <c r="D29" s="697"/>
      <c r="E29" s="697"/>
      <c r="F29" s="698"/>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8" t="s">
        <v>379</v>
      </c>
      <c r="H41" s="389"/>
      <c r="I41" s="389"/>
      <c r="J41" s="389"/>
      <c r="K41" s="389"/>
      <c r="L41" s="389"/>
      <c r="M41" s="389"/>
      <c r="N41" s="389"/>
      <c r="O41" s="389"/>
      <c r="P41" s="389"/>
      <c r="Q41" s="389"/>
      <c r="R41" s="389"/>
      <c r="S41" s="389"/>
      <c r="T41" s="389"/>
      <c r="U41" s="389"/>
      <c r="V41" s="389"/>
      <c r="W41" s="389"/>
      <c r="X41" s="389"/>
      <c r="Y41" s="389"/>
      <c r="Z41" s="389"/>
      <c r="AA41" s="389"/>
      <c r="AB41" s="390"/>
      <c r="AC41" s="388" t="s">
        <v>380</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6"/>
      <c r="B42" s="697"/>
      <c r="C42" s="697"/>
      <c r="D42" s="697"/>
      <c r="E42" s="697"/>
      <c r="F42" s="698"/>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8" t="s">
        <v>381</v>
      </c>
      <c r="H55" s="389"/>
      <c r="I55" s="389"/>
      <c r="J55" s="389"/>
      <c r="K55" s="389"/>
      <c r="L55" s="389"/>
      <c r="M55" s="389"/>
      <c r="N55" s="389"/>
      <c r="O55" s="389"/>
      <c r="P55" s="389"/>
      <c r="Q55" s="389"/>
      <c r="R55" s="389"/>
      <c r="S55" s="389"/>
      <c r="T55" s="389"/>
      <c r="U55" s="389"/>
      <c r="V55" s="389"/>
      <c r="W55" s="389"/>
      <c r="X55" s="389"/>
      <c r="Y55" s="389"/>
      <c r="Z55" s="389"/>
      <c r="AA55" s="389"/>
      <c r="AB55" s="390"/>
      <c r="AC55" s="388" t="s">
        <v>382</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6"/>
      <c r="B56" s="697"/>
      <c r="C56" s="697"/>
      <c r="D56" s="697"/>
      <c r="E56" s="697"/>
      <c r="F56" s="698"/>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8" t="s">
        <v>383</v>
      </c>
      <c r="H68" s="389"/>
      <c r="I68" s="389"/>
      <c r="J68" s="389"/>
      <c r="K68" s="389"/>
      <c r="L68" s="389"/>
      <c r="M68" s="389"/>
      <c r="N68" s="389"/>
      <c r="O68" s="389"/>
      <c r="P68" s="389"/>
      <c r="Q68" s="389"/>
      <c r="R68" s="389"/>
      <c r="S68" s="389"/>
      <c r="T68" s="389"/>
      <c r="U68" s="389"/>
      <c r="V68" s="389"/>
      <c r="W68" s="389"/>
      <c r="X68" s="389"/>
      <c r="Y68" s="389"/>
      <c r="Z68" s="389"/>
      <c r="AA68" s="389"/>
      <c r="AB68" s="390"/>
      <c r="AC68" s="388" t="s">
        <v>384</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6"/>
      <c r="B69" s="697"/>
      <c r="C69" s="697"/>
      <c r="D69" s="697"/>
      <c r="E69" s="697"/>
      <c r="F69" s="698"/>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8" t="s">
        <v>385</v>
      </c>
      <c r="H81" s="389"/>
      <c r="I81" s="389"/>
      <c r="J81" s="389"/>
      <c r="K81" s="389"/>
      <c r="L81" s="389"/>
      <c r="M81" s="389"/>
      <c r="N81" s="389"/>
      <c r="O81" s="389"/>
      <c r="P81" s="389"/>
      <c r="Q81" s="389"/>
      <c r="R81" s="389"/>
      <c r="S81" s="389"/>
      <c r="T81" s="389"/>
      <c r="U81" s="389"/>
      <c r="V81" s="389"/>
      <c r="W81" s="389"/>
      <c r="X81" s="389"/>
      <c r="Y81" s="389"/>
      <c r="Z81" s="389"/>
      <c r="AA81" s="389"/>
      <c r="AB81" s="390"/>
      <c r="AC81" s="388" t="s">
        <v>386</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6"/>
      <c r="B82" s="697"/>
      <c r="C82" s="697"/>
      <c r="D82" s="697"/>
      <c r="E82" s="697"/>
      <c r="F82" s="698"/>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8" t="s">
        <v>387</v>
      </c>
      <c r="H94" s="389"/>
      <c r="I94" s="389"/>
      <c r="J94" s="389"/>
      <c r="K94" s="389"/>
      <c r="L94" s="389"/>
      <c r="M94" s="389"/>
      <c r="N94" s="389"/>
      <c r="O94" s="389"/>
      <c r="P94" s="389"/>
      <c r="Q94" s="389"/>
      <c r="R94" s="389"/>
      <c r="S94" s="389"/>
      <c r="T94" s="389"/>
      <c r="U94" s="389"/>
      <c r="V94" s="389"/>
      <c r="W94" s="389"/>
      <c r="X94" s="389"/>
      <c r="Y94" s="389"/>
      <c r="Z94" s="389"/>
      <c r="AA94" s="389"/>
      <c r="AB94" s="390"/>
      <c r="AC94" s="388" t="s">
        <v>388</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6"/>
      <c r="B95" s="697"/>
      <c r="C95" s="697"/>
      <c r="D95" s="697"/>
      <c r="E95" s="697"/>
      <c r="F95" s="698"/>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8" t="s">
        <v>389</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390</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6"/>
      <c r="B109" s="697"/>
      <c r="C109" s="697"/>
      <c r="D109" s="697"/>
      <c r="E109" s="697"/>
      <c r="F109" s="698"/>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8" t="s">
        <v>411</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391</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6"/>
      <c r="B122" s="697"/>
      <c r="C122" s="697"/>
      <c r="D122" s="697"/>
      <c r="E122" s="697"/>
      <c r="F122" s="698"/>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8" t="s">
        <v>392</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393</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6"/>
      <c r="B135" s="697"/>
      <c r="C135" s="697"/>
      <c r="D135" s="697"/>
      <c r="E135" s="697"/>
      <c r="F135" s="698"/>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8" t="s">
        <v>394</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395</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6"/>
      <c r="B148" s="697"/>
      <c r="C148" s="697"/>
      <c r="D148" s="697"/>
      <c r="E148" s="697"/>
      <c r="F148" s="698"/>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8" t="s">
        <v>396</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397</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6"/>
      <c r="B162" s="697"/>
      <c r="C162" s="697"/>
      <c r="D162" s="697"/>
      <c r="E162" s="697"/>
      <c r="F162" s="698"/>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8" t="s">
        <v>398</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399</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6"/>
      <c r="B175" s="697"/>
      <c r="C175" s="697"/>
      <c r="D175" s="697"/>
      <c r="E175" s="697"/>
      <c r="F175" s="698"/>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8" t="s">
        <v>400</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401</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6"/>
      <c r="B188" s="697"/>
      <c r="C188" s="697"/>
      <c r="D188" s="697"/>
      <c r="E188" s="697"/>
      <c r="F188" s="698"/>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402</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6"/>
      <c r="B201" s="697"/>
      <c r="C201" s="697"/>
      <c r="D201" s="697"/>
      <c r="E201" s="697"/>
      <c r="F201" s="698"/>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8" t="s">
        <v>403</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404</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6"/>
      <c r="B215" s="697"/>
      <c r="C215" s="697"/>
      <c r="D215" s="697"/>
      <c r="E215" s="697"/>
      <c r="F215" s="698"/>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8" t="s">
        <v>405</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406</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6"/>
      <c r="B228" s="697"/>
      <c r="C228" s="697"/>
      <c r="D228" s="697"/>
      <c r="E228" s="697"/>
      <c r="F228" s="698"/>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8" t="s">
        <v>407</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408</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6"/>
      <c r="B241" s="697"/>
      <c r="C241" s="697"/>
      <c r="D241" s="697"/>
      <c r="E241" s="697"/>
      <c r="F241" s="698"/>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8" t="s">
        <v>409</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410</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6"/>
      <c r="B254" s="697"/>
      <c r="C254" s="697"/>
      <c r="D254" s="697"/>
      <c r="E254" s="697"/>
      <c r="F254" s="698"/>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413</v>
      </c>
      <c r="D135" s="118"/>
      <c r="E135" s="118"/>
      <c r="F135" s="118"/>
      <c r="G135" s="118"/>
      <c r="H135" s="118"/>
      <c r="I135" s="118"/>
      <c r="J135" s="118"/>
      <c r="K135" s="118"/>
      <c r="L135" s="118"/>
      <c r="M135" s="118" t="s">
        <v>414</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415</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413</v>
      </c>
      <c r="D168" s="118"/>
      <c r="E168" s="118"/>
      <c r="F168" s="118"/>
      <c r="G168" s="118"/>
      <c r="H168" s="118"/>
      <c r="I168" s="118"/>
      <c r="J168" s="118"/>
      <c r="K168" s="118"/>
      <c r="L168" s="118"/>
      <c r="M168" s="118" t="s">
        <v>414</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415</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413</v>
      </c>
      <c r="D201" s="118"/>
      <c r="E201" s="118"/>
      <c r="F201" s="118"/>
      <c r="G201" s="118"/>
      <c r="H201" s="118"/>
      <c r="I201" s="118"/>
      <c r="J201" s="118"/>
      <c r="K201" s="118"/>
      <c r="L201" s="118"/>
      <c r="M201" s="118" t="s">
        <v>414</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415</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428</v>
      </c>
      <c r="D234" s="118"/>
      <c r="E234" s="118"/>
      <c r="F234" s="118"/>
      <c r="G234" s="118"/>
      <c r="H234" s="118"/>
      <c r="I234" s="118"/>
      <c r="J234" s="118"/>
      <c r="K234" s="118"/>
      <c r="L234" s="118"/>
      <c r="M234" s="118" t="s">
        <v>429</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430</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413</v>
      </c>
      <c r="D267" s="118"/>
      <c r="E267" s="118"/>
      <c r="F267" s="118"/>
      <c r="G267" s="118"/>
      <c r="H267" s="118"/>
      <c r="I267" s="118"/>
      <c r="J267" s="118"/>
      <c r="K267" s="118"/>
      <c r="L267" s="118"/>
      <c r="M267" s="118" t="s">
        <v>414</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415</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413</v>
      </c>
      <c r="D333" s="118"/>
      <c r="E333" s="118"/>
      <c r="F333" s="118"/>
      <c r="G333" s="118"/>
      <c r="H333" s="118"/>
      <c r="I333" s="118"/>
      <c r="J333" s="118"/>
      <c r="K333" s="118"/>
      <c r="L333" s="118"/>
      <c r="M333" s="118" t="s">
        <v>414</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415</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413</v>
      </c>
      <c r="D399" s="118"/>
      <c r="E399" s="118"/>
      <c r="F399" s="118"/>
      <c r="G399" s="118"/>
      <c r="H399" s="118"/>
      <c r="I399" s="118"/>
      <c r="J399" s="118"/>
      <c r="K399" s="118"/>
      <c r="L399" s="118"/>
      <c r="M399" s="118" t="s">
        <v>414</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415</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413</v>
      </c>
      <c r="D531" s="118"/>
      <c r="E531" s="118"/>
      <c r="F531" s="118"/>
      <c r="G531" s="118"/>
      <c r="H531" s="118"/>
      <c r="I531" s="118"/>
      <c r="J531" s="118"/>
      <c r="K531" s="118"/>
      <c r="L531" s="118"/>
      <c r="M531" s="118" t="s">
        <v>414</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415</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440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413</v>
      </c>
      <c r="D597" s="118"/>
      <c r="E597" s="118"/>
      <c r="F597" s="118"/>
      <c r="G597" s="118"/>
      <c r="H597" s="118"/>
      <c r="I597" s="118"/>
      <c r="J597" s="118"/>
      <c r="K597" s="118"/>
      <c r="L597" s="118"/>
      <c r="M597" s="118" t="s">
        <v>414</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415</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413</v>
      </c>
      <c r="D663" s="118"/>
      <c r="E663" s="118"/>
      <c r="F663" s="118"/>
      <c r="G663" s="118"/>
      <c r="H663" s="118"/>
      <c r="I663" s="118"/>
      <c r="J663" s="118"/>
      <c r="K663" s="118"/>
      <c r="L663" s="118"/>
      <c r="M663" s="118" t="s">
        <v>414</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415</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413</v>
      </c>
      <c r="D696" s="118"/>
      <c r="E696" s="118"/>
      <c r="F696" s="118"/>
      <c r="G696" s="118"/>
      <c r="H696" s="118"/>
      <c r="I696" s="118"/>
      <c r="J696" s="118"/>
      <c r="K696" s="118"/>
      <c r="L696" s="118"/>
      <c r="M696" s="118" t="s">
        <v>414</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415</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413</v>
      </c>
      <c r="D762" s="118"/>
      <c r="E762" s="118"/>
      <c r="F762" s="118"/>
      <c r="G762" s="118"/>
      <c r="H762" s="118"/>
      <c r="I762" s="118"/>
      <c r="J762" s="118"/>
      <c r="K762" s="118"/>
      <c r="L762" s="118"/>
      <c r="M762" s="118" t="s">
        <v>414</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415</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413</v>
      </c>
      <c r="D861" s="118"/>
      <c r="E861" s="118"/>
      <c r="F861" s="118"/>
      <c r="G861" s="118"/>
      <c r="H861" s="118"/>
      <c r="I861" s="118"/>
      <c r="J861" s="118"/>
      <c r="K861" s="118"/>
      <c r="L861" s="118"/>
      <c r="M861" s="118" t="s">
        <v>414</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415</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413</v>
      </c>
      <c r="D894" s="118"/>
      <c r="E894" s="118"/>
      <c r="F894" s="118"/>
      <c r="G894" s="118"/>
      <c r="H894" s="118"/>
      <c r="I894" s="118"/>
      <c r="J894" s="118"/>
      <c r="K894" s="118"/>
      <c r="L894" s="118"/>
      <c r="M894" s="118" t="s">
        <v>414</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415</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450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453</v>
      </c>
      <c r="D1026" s="118"/>
      <c r="E1026" s="118"/>
      <c r="F1026" s="118"/>
      <c r="G1026" s="118"/>
      <c r="H1026" s="118"/>
      <c r="I1026" s="118"/>
      <c r="J1026" s="118"/>
      <c r="K1026" s="118"/>
      <c r="L1026" s="118"/>
      <c r="M1026" s="118" t="s">
        <v>454</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455</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413</v>
      </c>
      <c r="D1092" s="118"/>
      <c r="E1092" s="118"/>
      <c r="F1092" s="118"/>
      <c r="G1092" s="118"/>
      <c r="H1092" s="118"/>
      <c r="I1092" s="118"/>
      <c r="J1092" s="118"/>
      <c r="K1092" s="118"/>
      <c r="L1092" s="118"/>
      <c r="M1092" s="118" t="s">
        <v>414</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415</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413</v>
      </c>
      <c r="D1158" s="118"/>
      <c r="E1158" s="118"/>
      <c r="F1158" s="118"/>
      <c r="G1158" s="118"/>
      <c r="H1158" s="118"/>
      <c r="I1158" s="118"/>
      <c r="J1158" s="118"/>
      <c r="K1158" s="118"/>
      <c r="L1158" s="118"/>
      <c r="M1158" s="118" t="s">
        <v>414</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415</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460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2015-06-18T07:40:19Z</cp:lastPrinted>
  <dcterms:created xsi:type="dcterms:W3CDTF">2012-03-13T00:50:25Z</dcterms:created>
  <dcterms:modified xsi:type="dcterms:W3CDTF">2015-06-18T07:40:25Z</dcterms:modified>
</cp:coreProperties>
</file>