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<sst xmlns="http://schemas.openxmlformats.org/spreadsheetml/2006/main" count="1360" uniqueCount="544">
  <si>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</si>
  <si>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</si>
  <si>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</si>
  <si>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</si>
  <si>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</si>
  <si>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</si>
  <si>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</si>
  <si>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</si>
  <si>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</si>
  <si>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</si>
  <si>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</si>
  <si>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</si>
  <si>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</si>
  <si>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</si>
  <si>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</si>
  <si>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</si>
  <si>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</si>
  <si>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</si>
  <si>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</si>
  <si>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</si>
  <si>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</si>
  <si>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</si>
  <si>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</si>
  <si>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</si>
  <si>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</si>
  <si>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</si>
  <si>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</si>
  <si>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</si>
  <si>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</si>
  <si>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</si>
  <si>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</si>
  <si>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</si>
  <si>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</si>
  <si>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</si>
  <si>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</si>
  <si>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</si>
  <si>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</si>
  <si>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</si>
  <si>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</si>
  <si>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</si>
  <si>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</si>
  <si>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</si>
  <si>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</si>
  <si>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</si>
  <si>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</si>
  <si>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</si>
  <si>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</si>
  <si>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</si>
  <si>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</si>
  <si>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</si>
  <si>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</si>
  <si>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</si>
  <si>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</si>
  <si>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</si>
  <si>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</si>
  <si>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</si>
  <si>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</si>
  <si>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</si>
  <si>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</si>
  <si>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</si>
  <si>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</si>
  <si>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</si>
  <si>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</si>
  <si>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</si>
  <si>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</si>
  <si>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</si>
  <si>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</si>
  <si>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</si>
  <si>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</si>
  <si>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</si>
  <si>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</si>
  <si>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</si>
  <si>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</si>
  <si>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</si>
  <si>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</si>
  <si>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</si>
  <si>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</si>
  <si>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</si>
  <si>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</si>
  <si>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</si>
  <si>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</si>
  <si>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</si>
  <si>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</si>
  <si>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</si>
  <si>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</si>
  <si>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</si>
  <si>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</si>
  <si>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</si>
  <si>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</si>
  <si>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</si>
  <si>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</si>
  <si>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</si>
  <si>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</si>
  <si>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</si>
  <si>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</si>
  <si>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</si>
  <si>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</si>
  <si>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</si>
  <si>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</si>
  <si>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</si>
  <si>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</si>
  <si>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</si>
  <si>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</si>
  <si>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</si>
  <si>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</si>
  <si>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</si>
  <si>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</si>
  <si>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</si>
  <si>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</si>
  <si>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</si>
  <si>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</si>
  <si>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</si>
  <si>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</si>
  <si>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</si>
  <si>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</si>
  <si>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</si>
  <si>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</si>
  <si>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</si>
  <si>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</si>
  <si>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</si>
  <si>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</si>
  <si>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</si>
  <si>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</si>
  <si>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</si>
  <si>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</si>
  <si>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</si>
  <si>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</si>
  <si>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</si>
  <si>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</si>
  <si>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</si>
  <si>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</si>
  <si>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</si>
  <si>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</si>
  <si>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</si>
  <si>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</si>
  <si>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</si>
  <si>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</si>
  <si>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</si>
  <si>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</si>
  <si>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</si>
  <si>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</si>
  <si>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</si>
  <si>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</si>
  <si>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</si>
  <si>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</si>
  <si>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</si>
  <si>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</si>
  <si>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</si>
  <si>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</si>
  <si>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</si>
  <si>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</si>
  <si>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</si>
  <si>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</si>
  <si>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</si>
  <si>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</si>
  <si>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</si>
  <si>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</si>
  <si>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</si>
  <si>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</si>
  <si>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</si>
  <si>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</si>
  <si>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</si>
  <si>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</si>
  <si>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</si>
  <si>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</si>
  <si>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</si>
  <si>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</si>
  <si>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</si>
  <si>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</si>
  <si>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</si>
  <si>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</si>
  <si>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</si>
  <si>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</si>
  <si>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</si>
  <si>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</si>
  <si>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</si>
  <si>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</si>
  <si>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</si>
  <si>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</si>
  <si>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</si>
  <si>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</si>
  <si>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</si>
  <si>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</si>
  <si>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</si>
  <si>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</si>
  <si>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</si>
  <si>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</si>
  <si>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</si>
  <si>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</si>
  <si>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</si>
  <si>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</si>
  <si>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</si>
  <si>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</si>
  <si>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</si>
  <si>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</si>
  <si>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</si>
  <si>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</si>
  <si>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</si>
  <si>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</si>
  <si>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</si>
  <si>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</si>
  <si>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</si>
  <si>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</si>
  <si>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</si>
  <si>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</si>
  <si>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</si>
  <si>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</si>
  <si>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</si>
  <si>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</si>
  <si>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</si>
  <si>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</si>
  <si>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</si>
  <si>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</si>
  <si>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</si>
  <si>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</si>
  <si>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</si>
  <si>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</si>
  <si>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</si>
  <si>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</si>
  <si>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</si>
  <si>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</si>
  <si>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</si>
  <si>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</si>
  <si>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</si>
  <si>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</si>
  <si>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</si>
  <si>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</si>
  <si>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</si>
  <si>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</si>
  <si>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</si>
  <si>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</si>
  <si>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</si>
  <si>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</si>
  <si>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</si>
  <si>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</si>
  <si>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</si>
  <si>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</si>
  <si>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</si>
  <si>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</si>
  <si>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</si>
  <si>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</si>
  <si>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</si>
  <si>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</si>
  <si>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</si>
  <si>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</si>
  <si>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</si>
  <si>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</si>
  <si>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</si>
  <si>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</si>
  <si>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</si>
  <si>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</si>
  <si>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</si>
  <si>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</si>
  <si>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</si>
  <si>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</si>
  <si>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</si>
  <si>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</si>
  <si>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</si>
  <si>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</si>
  <si>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</si>
  <si>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</si>
  <si>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</si>
  <si>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</si>
  <si>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</si>
  <si>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</si>
  <si>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</si>
  <si>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</si>
  <si>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</si>
  <si>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</si>
  <si>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</si>
  <si>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</si>
  <si>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</si>
  <si>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</si>
  <si>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</si>
  <si>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</si>
  <si>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</si>
  <si>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</si>
  <si>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</si>
  <si>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</si>
  <si>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</si>
  <si>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</si>
  <si>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</si>
  <si>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</si>
  <si>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</si>
  <si>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</si>
  <si>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</si>
  <si>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</si>
  <si>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</si>
  <si>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</si>
  <si>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</si>
  <si>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</si>
  <si>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</si>
  <si>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</si>
  <si>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</si>
  <si>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</si>
  <si>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</si>
  <si>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</si>
  <si>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</si>
  <si>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</si>
  <si>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</si>
  <si>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</si>
  <si>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</si>
  <si>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</si>
  <si>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</si>
  <si>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</si>
  <si>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</si>
  <si>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</si>
  <si>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</si>
  <si>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</si>
  <si>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</si>
  <si>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</si>
  <si>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</si>
  <si>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</si>
  <si>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</si>
  <si>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</si>
  <si>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</si>
  <si>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</si>
  <si>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</si>
  <si>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</si>
  <si>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</si>
  <si>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</si>
  <si>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</si>
  <si>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</si>
  <si>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</si>
  <si>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</si>
  <si>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</si>
  <si>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</si>
  <si>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</si>
  <si>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</si>
  <si>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</si>
  <si>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</si>
  <si>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</si>
  <si>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</si>
  <si>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</si>
  <si>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</si>
  <si>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</si>
  <si>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</si>
  <si>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</si>
  <si>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</si>
  <si>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</si>
  <si>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</si>
  <si>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</si>
  <si>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</si>
  <si>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</si>
  <si>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</si>
  <si>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</si>
  <si>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</si>
  <si>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</si>
  <si>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</si>
  <si>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</si>
  <si>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</si>
  <si>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</si>
  <si>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</si>
  <si>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</si>
  <si>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</si>
  <si>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</si>
  <si>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</si>
  <si>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</si>
  <si>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</si>
  <si>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</si>
  <si>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</si>
  <si>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</si>
  <si>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</si>
  <si>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</si>
  <si>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</si>
  <si>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</si>
  <si>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</si>
  <si>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</si>
  <si>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</si>
  <si>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</si>
  <si>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</si>
  <si>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</si>
  <si>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</si>
  <si>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</si>
  <si>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</si>
  <si>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</si>
  <si>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</si>
  <si>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</si>
  <si>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</si>
  <si>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</si>
  <si>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</si>
  <si>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</si>
  <si>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</si>
  <si>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</si>
  <si>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</si>
  <si>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</si>
  <si>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</si>
  <si>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</si>
  <si>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</si>
  <si>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</si>
  <si>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</si>
  <si>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</si>
  <si>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</si>
  <si>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</si>
  <si>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</si>
  <si>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</si>
  <si>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</si>
  <si>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</si>
  <si>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</si>
  <si>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</si>
  <si>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</si>
  <si>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</si>
  <si>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</si>
  <si>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</si>
  <si>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</si>
  <si>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</si>
  <si>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</si>
  <si>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</si>
  <si>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</si>
  <si>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</si>
  <si>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</si>
  <si>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</si>
  <si>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</si>
  <si>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</si>
  <si>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</si>
  <si>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</si>
  <si>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</si>
  <si>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</si>
  <si>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</si>
  <si>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</si>
  <si>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</si>
  <si>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</si>
  <si>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</si>
  <si>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</si>
  <si>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</si>
  <si>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</si>
  <si>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</si>
  <si>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</si>
  <si>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</si>
  <si>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</si>
  <si>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</si>
  <si>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</si>
  <si>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</si>
  <si>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</si>
  <si>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</si>
  <si>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</si>
  <si>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</si>
  <si>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</si>
  <si>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</si>
  <si>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</si>
  <si>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</si>
  <si>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</si>
  <si>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</si>
  <si>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</si>
  <si>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</si>
  <si>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</si>
  <si>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</si>
  <si>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</si>
  <si>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</si>
  <si>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</si>
  <si>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</si>
  <si>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</si>
  <si>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</si>
  <si>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</si>
  <si>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</si>
  <si>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</si>
  <si>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</si>
  <si>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</si>
  <si>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</si>
  <si>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</si>
  <si>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</si>
  <si>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</si>
  <si>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</si>
  <si>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</si>
  <si>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</si>
  <si>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</si>
  <si>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</si>
  <si>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</si>
  <si>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</si>
  <si>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</si>
  <si>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木材利用推進・省エネ省CO2実証事業
（農林水産省連携事業）</t>
    <phoneticPr fontId="5"/>
  </si>
  <si>
    <t>特別会計に関する法律第85条第３項第１号ホ、第３号
施行令第50条第７項第11号及び第９項第１号</t>
    <phoneticPr fontId="5"/>
  </si>
  <si>
    <t>-</t>
  </si>
  <si>
    <t>-</t>
    <phoneticPr fontId="5"/>
  </si>
  <si>
    <t xml:space="preserve">○省エネ省CO2のFS調査として、建材や家具等の製品区分ごとに、鉄等のエネルギー集約的素材を使用した場合と木材を利用した場合の、製造から廃棄に至るまでの二酸化炭素排出量についてLCAの観点から比較を行い、木材を素材として使用した場合の二酸化炭素排出削減量を定量的に評価するとともに、排出削減につながる効果的な木材利用方法について検討を行う。
○建築物、家具等への木材の利用を大きく拡大するため、各地域での取組事例等を調査・分析しつつ、二酸化炭素排出抑制に繋がる効果的な手法について実証を行う。
</t>
  </si>
  <si>
    <t>-</t>
    <phoneticPr fontId="5"/>
  </si>
  <si>
    <t>-</t>
    <phoneticPr fontId="5"/>
  </si>
  <si>
    <t>－</t>
  </si>
  <si>
    <t>％</t>
  </si>
  <si>
    <t>部材数</t>
    <rPh sb="0" eb="2">
      <t>ブザイ</t>
    </rPh>
    <rPh sb="2" eb="3">
      <t>スウ</t>
    </rPh>
    <phoneticPr fontId="3"/>
  </si>
  <si>
    <t>二酸化炭素排出抑制
対策事業等委託費</t>
  </si>
  <si>
    <t>-</t>
    <phoneticPr fontId="5"/>
  </si>
  <si>
    <t>‐</t>
  </si>
  <si>
    <t>木材利用による省エネ省CO2がLCAの観点から明らかとなった。</t>
    <phoneticPr fontId="5"/>
  </si>
  <si>
    <t>事業実施にあたり、企画提案等を通じて、より効果的かつ低コストな手法を採用した。</t>
    <phoneticPr fontId="5"/>
  </si>
  <si>
    <t>我が国の森林から生産される木材について、木材を素材として使用した場合の二酸化炭素排出削減量を定量的に明らかにすることが求められており、また、二酸化炭素排出抑制に繋がる効果的な利用方法を促進するためにも国が積極的に関与する必要がある。予算の範囲内で、効率的・効果的に成果が得られるよう事業の実施に努める。</t>
  </si>
  <si>
    <t>平成２６年度までの分析方法・体制を必要に応じて見直し、平成２７年度においても効率的な検討を進めることで、排出削減につながる効果的な木材利用方法を提示できるよう努める。</t>
  </si>
  <si>
    <t>A.（株）三菱総合研究所</t>
    <phoneticPr fontId="5"/>
  </si>
  <si>
    <t>人件費</t>
    <rPh sb="0" eb="3">
      <t>ジンケンヒ</t>
    </rPh>
    <phoneticPr fontId="3"/>
  </si>
  <si>
    <t>外注費</t>
    <rPh sb="0" eb="3">
      <t>ガイチュウヒ</t>
    </rPh>
    <phoneticPr fontId="3"/>
  </si>
  <si>
    <t>雑役務費</t>
    <rPh sb="0" eb="2">
      <t>ザツエキ</t>
    </rPh>
    <rPh sb="2" eb="4">
      <t>ムヒ</t>
    </rPh>
    <phoneticPr fontId="3"/>
  </si>
  <si>
    <t>事務局人件費</t>
    <rPh sb="0" eb="3">
      <t>ジムキョク</t>
    </rPh>
    <rPh sb="3" eb="6">
      <t>ジンケンヒ</t>
    </rPh>
    <phoneticPr fontId="3"/>
  </si>
  <si>
    <t>B、C、D、E、F、G</t>
  </si>
  <si>
    <t>情報入手費、委員謝金、委員旅費等</t>
    <rPh sb="6" eb="8">
      <t>イイン</t>
    </rPh>
    <rPh sb="8" eb="10">
      <t>シャキン</t>
    </rPh>
    <rPh sb="11" eb="13">
      <t>イイン</t>
    </rPh>
    <rPh sb="13" eb="15">
      <t>リョヒ</t>
    </rPh>
    <rPh sb="15" eb="16">
      <t>トウ</t>
    </rPh>
    <phoneticPr fontId="3"/>
  </si>
  <si>
    <t>業務費</t>
    <rPh sb="0" eb="3">
      <t>ギョウムヒ</t>
    </rPh>
    <phoneticPr fontId="3"/>
  </si>
  <si>
    <t>B.一般社団法人産業環境管理協会</t>
    <phoneticPr fontId="5"/>
  </si>
  <si>
    <t>木材の素材から廃棄に至るまでのLCAデータ作成</t>
    <rPh sb="0" eb="2">
      <t>モクザイ</t>
    </rPh>
    <rPh sb="3" eb="5">
      <t>ソザイ</t>
    </rPh>
    <rPh sb="7" eb="9">
      <t>ハイキ</t>
    </rPh>
    <rPh sb="10" eb="11">
      <t>イタ</t>
    </rPh>
    <rPh sb="21" eb="23">
      <t>サクセイ</t>
    </rPh>
    <phoneticPr fontId="3"/>
  </si>
  <si>
    <t>C.特定非営利活動法人才の木</t>
    <phoneticPr fontId="5"/>
  </si>
  <si>
    <t>普及促進に係る業務</t>
    <rPh sb="0" eb="2">
      <t>フキュウ</t>
    </rPh>
    <rPh sb="2" eb="4">
      <t>ソクシン</t>
    </rPh>
    <rPh sb="5" eb="6">
      <t>カカ</t>
    </rPh>
    <rPh sb="7" eb="9">
      <t>ギョウム</t>
    </rPh>
    <phoneticPr fontId="3"/>
  </si>
  <si>
    <t>D.イビケン（株）</t>
    <phoneticPr fontId="5"/>
  </si>
  <si>
    <t>室内環境・エネルギー消費量等の測定・分析業務</t>
  </si>
  <si>
    <t>E.学校法人立命館</t>
    <phoneticPr fontId="5"/>
  </si>
  <si>
    <t>木製治山ダムに関するLCA分析業務</t>
    <rPh sb="0" eb="2">
      <t>モクセイ</t>
    </rPh>
    <rPh sb="2" eb="4">
      <t>チサン</t>
    </rPh>
    <rPh sb="7" eb="8">
      <t>カン</t>
    </rPh>
    <rPh sb="13" eb="15">
      <t>ブンセキ</t>
    </rPh>
    <rPh sb="15" eb="17">
      <t>ギョウム</t>
    </rPh>
    <phoneticPr fontId="3"/>
  </si>
  <si>
    <t>木製水制工に関するLCA分析業務</t>
  </si>
  <si>
    <t>F.学校法人東洋大学</t>
    <phoneticPr fontId="5"/>
  </si>
  <si>
    <t>G. 飛島建設株式会社</t>
    <phoneticPr fontId="5"/>
  </si>
  <si>
    <t>軟弱地盤改良工事に関するLCA分析業務</t>
  </si>
  <si>
    <t>（株）三菱総合研究所</t>
    <rPh sb="1" eb="2">
      <t>カブ</t>
    </rPh>
    <rPh sb="3" eb="5">
      <t>ミツビシ</t>
    </rPh>
    <rPh sb="5" eb="7">
      <t>ソウゴウ</t>
    </rPh>
    <rPh sb="7" eb="10">
      <t>ケンキュウショ</t>
    </rPh>
    <phoneticPr fontId="3"/>
  </si>
  <si>
    <t>企画競争</t>
    <rPh sb="0" eb="2">
      <t>キカク</t>
    </rPh>
    <rPh sb="2" eb="4">
      <t>キョウソウ</t>
    </rPh>
    <phoneticPr fontId="3"/>
  </si>
  <si>
    <t>一般社団法人産業環境管理協会</t>
    <rPh sb="0" eb="2">
      <t>イッパン</t>
    </rPh>
    <rPh sb="2" eb="6">
      <t>シャダンホウジン</t>
    </rPh>
    <rPh sb="6" eb="8">
      <t>サンギョウ</t>
    </rPh>
    <rPh sb="8" eb="10">
      <t>カンキョウ</t>
    </rPh>
    <rPh sb="10" eb="12">
      <t>カンリ</t>
    </rPh>
    <rPh sb="12" eb="14">
      <t>キョウカイ</t>
    </rPh>
    <phoneticPr fontId="3"/>
  </si>
  <si>
    <t>木材の素材から廃棄に至るまでのLCAデータ作成</t>
  </si>
  <si>
    <t>特定非営利活動法人才の木</t>
    <rPh sb="0" eb="2">
      <t>トクテイ</t>
    </rPh>
    <rPh sb="2" eb="5">
      <t>ヒエイリ</t>
    </rPh>
    <rPh sb="5" eb="7">
      <t>カツドウ</t>
    </rPh>
    <rPh sb="7" eb="9">
      <t>ホウジン</t>
    </rPh>
    <rPh sb="9" eb="10">
      <t>サイ</t>
    </rPh>
    <rPh sb="11" eb="12">
      <t>キ</t>
    </rPh>
    <phoneticPr fontId="3"/>
  </si>
  <si>
    <t>イビケン株式会社</t>
  </si>
  <si>
    <t>学校法人立命館</t>
    <rPh sb="0" eb="2">
      <t>ガッコウ</t>
    </rPh>
    <rPh sb="2" eb="4">
      <t>ホウジン</t>
    </rPh>
    <rPh sb="4" eb="7">
      <t>リツメイカン</t>
    </rPh>
    <phoneticPr fontId="3"/>
  </si>
  <si>
    <t>木製治山ダムに関するLCA分析業務</t>
  </si>
  <si>
    <t>飛島建設株式会社</t>
    <rPh sb="0" eb="2">
      <t>トビシマ</t>
    </rPh>
    <rPh sb="2" eb="4">
      <t>ケンセツ</t>
    </rPh>
    <rPh sb="4" eb="8">
      <t>カブシキガイシャ</t>
    </rPh>
    <phoneticPr fontId="3"/>
  </si>
  <si>
    <t>支出先は企画競争により選定した。</t>
    <phoneticPr fontId="5"/>
  </si>
  <si>
    <t>契約時及び支出時において見積及び支出経費を精査することで、支出合理性を確保し、費目・使途を必要なものに限定した。</t>
    <phoneticPr fontId="5"/>
  </si>
  <si>
    <t>関係者との報告・連絡の徹底を図るなど、効率化に向けた工夫を実施している。</t>
    <phoneticPr fontId="5"/>
  </si>
  <si>
    <t>活動実績は見込みに到達しており、十分見合ったものとなっている。</t>
    <phoneticPr fontId="5"/>
  </si>
  <si>
    <t>化石燃料の代替によるエネルギー起源二酸化炭素の排出削減に加えて、炭素の貯蔵及びエネルギー集約的素材の代替の面からも、地球温暖化防止に貢献する木材について、その効果を定量的に明らかにしつつ、木材利用を誘導する効果的な仕組みが必要であり、社会の課題・ニーズを的確に反映している。</t>
    <rPh sb="111" eb="113">
      <t>ヒツヨウ</t>
    </rPh>
    <phoneticPr fontId="5"/>
  </si>
  <si>
    <t xml:space="preserve">我が国の森林から生産される木材について、この環境面での貢献を定量的に明らかにしつつ、その効果を消費者に訴え大幅な利用拡大を進め、木材利用による二酸化炭素削減を促し、低炭素社会の実現に寄与する。
</t>
    <phoneticPr fontId="5"/>
  </si>
  <si>
    <t>低炭素社会の実現に寄与するために、木材利用による二酸化炭素削減を促し、その効果を見える化することは、国が率先して実施すべきものである。</t>
    <phoneticPr fontId="5"/>
  </si>
  <si>
    <t>木材利用促進は、二酸化炭素削減を促し、低炭素社会の実現に寄与するため、社会の課題・ニーズを踏まえ、優先度の高い事業である。</t>
    <rPh sb="0" eb="2">
      <t>モクザイ</t>
    </rPh>
    <rPh sb="2" eb="4">
      <t>リヨウ</t>
    </rPh>
    <rPh sb="4" eb="6">
      <t>ソクシン</t>
    </rPh>
    <phoneticPr fontId="5"/>
  </si>
  <si>
    <t>木材代替によるCO2削減が可能な部門数</t>
    <phoneticPr fontId="5"/>
  </si>
  <si>
    <t>建築・土木分野等、木材の利用によるCO2削減が可能な分野を３分野以上発掘する。</t>
    <rPh sb="0" eb="2">
      <t>ケンチク</t>
    </rPh>
    <rPh sb="3" eb="5">
      <t>ドボク</t>
    </rPh>
    <rPh sb="5" eb="6">
      <t>ブン</t>
    </rPh>
    <rPh sb="7" eb="8">
      <t>ナド</t>
    </rPh>
    <rPh sb="9" eb="11">
      <t>モクザイ</t>
    </rPh>
    <rPh sb="12" eb="14">
      <t>リヨウ</t>
    </rPh>
    <rPh sb="20" eb="22">
      <t>サクゲン</t>
    </rPh>
    <rPh sb="23" eb="25">
      <t>カノウ</t>
    </rPh>
    <rPh sb="26" eb="28">
      <t>ブンヤ</t>
    </rPh>
    <rPh sb="30" eb="32">
      <t>ブンヤ</t>
    </rPh>
    <rPh sb="32" eb="34">
      <t>イジョウ</t>
    </rPh>
    <rPh sb="34" eb="36">
      <t>ハックツ</t>
    </rPh>
    <phoneticPr fontId="5"/>
  </si>
  <si>
    <t>新25-010</t>
    <phoneticPr fontId="5"/>
  </si>
  <si>
    <t>055</t>
    <phoneticPr fontId="5"/>
  </si>
  <si>
    <t>-</t>
    <phoneticPr fontId="5"/>
  </si>
  <si>
    <t>二酸化炭素排出量の評価のために収集する建築物や家具等個々の部材数</t>
    <phoneticPr fontId="5"/>
  </si>
  <si>
    <t>学校法人東洋大学</t>
    <rPh sb="0" eb="2">
      <t>ガッコウ</t>
    </rPh>
    <rPh sb="2" eb="4">
      <t>ホウジン</t>
    </rPh>
    <rPh sb="4" eb="6">
      <t>トウヨウ</t>
    </rPh>
    <rPh sb="6" eb="8">
      <t>ダイガク</t>
    </rPh>
    <phoneticPr fontId="3"/>
  </si>
  <si>
    <t>円／部門</t>
    <rPh sb="0" eb="1">
      <t>エン</t>
    </rPh>
    <rPh sb="2" eb="4">
      <t>ブモン</t>
    </rPh>
    <phoneticPr fontId="5"/>
  </si>
  <si>
    <t>８８，７９６，５２０÷３</t>
    <phoneticPr fontId="5"/>
  </si>
  <si>
    <t>１００，０００，０００÷３</t>
    <phoneticPr fontId="5"/>
  </si>
  <si>
    <t>成果物は、今年度当該事業を実施する際の基礎情報とするなど、十分活用されている。</t>
    <rPh sb="5" eb="8">
      <t>コンネンド</t>
    </rPh>
    <phoneticPr fontId="5"/>
  </si>
  <si>
    <t>建築物全体や建材、家具等について、鉄等のエネルギー集約的素材を使用した場合と木材を利用した場合の、製造から廃棄に至るまでのCO2排出量についてLCA の観点から比較を行い、木材を素材として使用した場合の二酸化炭素排出削減量の定量的な評価を行い、排出削減につながる効果的な木材利用方法について検討を行う。事務局業務。</t>
    <phoneticPr fontId="5"/>
  </si>
  <si>
    <t>各分野ごとに鉄鋼など木材以外の素材を使用した場合と木材を利用した場合の、製造から廃棄に至るまでのCO2排出量についてLCA の観点から様々な比較を行い二酸化炭素排出削減量の定量的な評価を行うものであり、業務量に比してコスト高とは言えない。</t>
    <rPh sb="0" eb="1">
      <t>カク</t>
    </rPh>
    <rPh sb="1" eb="3">
      <t>ブンヤ</t>
    </rPh>
    <rPh sb="6" eb="8">
      <t>テッコウ</t>
    </rPh>
    <rPh sb="10" eb="12">
      <t>モクザイ</t>
    </rPh>
    <rPh sb="12" eb="14">
      <t>イガイ</t>
    </rPh>
    <rPh sb="67" eb="69">
      <t>サマザマ</t>
    </rPh>
    <rPh sb="101" eb="104">
      <t>ギョウムリョウ</t>
    </rPh>
    <rPh sb="105" eb="106">
      <t>ヒ</t>
    </rPh>
    <rPh sb="111" eb="112">
      <t>タカ</t>
    </rPh>
    <rPh sb="114" eb="115">
      <t>イ</t>
    </rPh>
    <phoneticPr fontId="5"/>
  </si>
  <si>
    <t>執行額／部門数</t>
    <rPh sb="0" eb="2">
      <t>シッコウ</t>
    </rPh>
    <rPh sb="2" eb="3">
      <t>ガク</t>
    </rPh>
    <rPh sb="4" eb="6">
      <t>ブモン</t>
    </rPh>
    <rPh sb="6" eb="7">
      <t>スウ</t>
    </rPh>
    <phoneticPr fontId="5"/>
  </si>
  <si>
    <t>-</t>
    <phoneticPr fontId="5"/>
  </si>
  <si>
    <t>随意契約</t>
    <rPh sb="0" eb="2">
      <t>ズイイ</t>
    </rPh>
    <rPh sb="2" eb="4">
      <t>ケイヤク</t>
    </rPh>
    <phoneticPr fontId="5"/>
  </si>
  <si>
    <t>随意契約</t>
    <rPh sb="0" eb="2">
      <t>ズイイ</t>
    </rPh>
    <rPh sb="2" eb="4">
      <t>ケイヤク</t>
    </rPh>
    <phoneticPr fontId="5"/>
  </si>
  <si>
    <t>随意契約</t>
    <phoneticPr fontId="5"/>
  </si>
  <si>
    <t>随意契約</t>
    <phoneticPr fontId="5"/>
  </si>
  <si>
    <t>８０，１９９，０００÷３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</si>
</sst>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181858</xdr:colOff>
      <xdr:row>146</xdr:row>
      <xdr:rowOff>179168</xdr:rowOff>
    </xdr:from>
    <xdr:to>
      <xdr:col>39</xdr:col>
      <xdr:colOff>92350</xdr:colOff>
      <xdr:row>147</xdr:row>
      <xdr:rowOff>297918</xdr:rowOff>
    </xdr:to>
    <xdr:sp macro="" textlink="">
      <xdr:nvSpPr>
        <xdr:cNvPr id="27" name="左大かっこ 26"/>
        <xdr:cNvSpPr/>
      </xdr:nvSpPr>
      <xdr:spPr>
        <a:xfrm>
          <a:off x="7823025" y="33199168"/>
          <a:ext cx="111575"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258</xdr:colOff>
      <xdr:row>146</xdr:row>
      <xdr:rowOff>168269</xdr:rowOff>
    </xdr:from>
    <xdr:to>
      <xdr:col>48</xdr:col>
      <xdr:colOff>125723</xdr:colOff>
      <xdr:row>147</xdr:row>
      <xdr:rowOff>338650</xdr:rowOff>
    </xdr:to>
    <xdr:sp macro="" textlink="">
      <xdr:nvSpPr>
        <xdr:cNvPr id="28" name="左大かっこ 27"/>
        <xdr:cNvSpPr/>
      </xdr:nvSpPr>
      <xdr:spPr>
        <a:xfrm flipH="1">
          <a:off x="9652258" y="33188269"/>
          <a:ext cx="125465" cy="51963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144</xdr:row>
      <xdr:rowOff>347081</xdr:rowOff>
    </xdr:from>
    <xdr:to>
      <xdr:col>39</xdr:col>
      <xdr:colOff>109158</xdr:colOff>
      <xdr:row>146</xdr:row>
      <xdr:rowOff>116581</xdr:rowOff>
    </xdr:to>
    <xdr:sp macro="" textlink="">
      <xdr:nvSpPr>
        <xdr:cNvPr id="29" name="左大かっこ 28"/>
        <xdr:cNvSpPr/>
      </xdr:nvSpPr>
      <xdr:spPr>
        <a:xfrm>
          <a:off x="7823025" y="32668581"/>
          <a:ext cx="128383"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22198</xdr:colOff>
      <xdr:row>144</xdr:row>
      <xdr:rowOff>347868</xdr:rowOff>
    </xdr:from>
    <xdr:to>
      <xdr:col>48</xdr:col>
      <xdr:colOff>115139</xdr:colOff>
      <xdr:row>146</xdr:row>
      <xdr:rowOff>128155</xdr:rowOff>
    </xdr:to>
    <xdr:sp macro="" textlink="">
      <xdr:nvSpPr>
        <xdr:cNvPr id="30" name="左大かっこ 29"/>
        <xdr:cNvSpPr/>
      </xdr:nvSpPr>
      <xdr:spPr>
        <a:xfrm flipH="1">
          <a:off x="9674198" y="32669368"/>
          <a:ext cx="92941" cy="4787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4332</xdr:colOff>
      <xdr:row>143</xdr:row>
      <xdr:rowOff>140370</xdr:rowOff>
    </xdr:from>
    <xdr:to>
      <xdr:col>48</xdr:col>
      <xdr:colOff>105832</xdr:colOff>
      <xdr:row>144</xdr:row>
      <xdr:rowOff>275293</xdr:rowOff>
    </xdr:to>
    <xdr:sp macro="" textlink="">
      <xdr:nvSpPr>
        <xdr:cNvPr id="31" name="左大かっこ 30"/>
        <xdr:cNvSpPr/>
      </xdr:nvSpPr>
      <xdr:spPr>
        <a:xfrm flipH="1">
          <a:off x="9656332" y="32112620"/>
          <a:ext cx="101500" cy="484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143</xdr:row>
      <xdr:rowOff>135450</xdr:rowOff>
    </xdr:from>
    <xdr:to>
      <xdr:col>39</xdr:col>
      <xdr:colOff>129125</xdr:colOff>
      <xdr:row>144</xdr:row>
      <xdr:rowOff>254200</xdr:rowOff>
    </xdr:to>
    <xdr:sp macro="" textlink="">
      <xdr:nvSpPr>
        <xdr:cNvPr id="36" name="左大かっこ 35"/>
        <xdr:cNvSpPr/>
      </xdr:nvSpPr>
      <xdr:spPr>
        <a:xfrm>
          <a:off x="7823025" y="32107700"/>
          <a:ext cx="14835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148</xdr:row>
      <xdr:rowOff>34124</xdr:rowOff>
    </xdr:from>
    <xdr:to>
      <xdr:col>39</xdr:col>
      <xdr:colOff>76025</xdr:colOff>
      <xdr:row>149</xdr:row>
      <xdr:rowOff>152874</xdr:rowOff>
    </xdr:to>
    <xdr:sp macro="" textlink="">
      <xdr:nvSpPr>
        <xdr:cNvPr id="40" name="左大かっこ 39"/>
        <xdr:cNvSpPr/>
      </xdr:nvSpPr>
      <xdr:spPr>
        <a:xfrm>
          <a:off x="7823025" y="33752624"/>
          <a:ext cx="9525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7047</xdr:colOff>
      <xdr:row>148</xdr:row>
      <xdr:rowOff>44186</xdr:rowOff>
    </xdr:from>
    <xdr:to>
      <xdr:col>48</xdr:col>
      <xdr:colOff>137937</xdr:colOff>
      <xdr:row>149</xdr:row>
      <xdr:rowOff>200554</xdr:rowOff>
    </xdr:to>
    <xdr:sp macro="" textlink="">
      <xdr:nvSpPr>
        <xdr:cNvPr id="41" name="左大かっこ 40"/>
        <xdr:cNvSpPr/>
      </xdr:nvSpPr>
      <xdr:spPr>
        <a:xfrm flipH="1">
          <a:off x="9659047" y="33762686"/>
          <a:ext cx="130890" cy="50561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149</xdr:row>
      <xdr:rowOff>277809</xdr:rowOff>
    </xdr:from>
    <xdr:to>
      <xdr:col>39</xdr:col>
      <xdr:colOff>92795</xdr:colOff>
      <xdr:row>151</xdr:row>
      <xdr:rowOff>47309</xdr:rowOff>
    </xdr:to>
    <xdr:sp macro="" textlink="">
      <xdr:nvSpPr>
        <xdr:cNvPr id="42" name="左大かっこ 41"/>
        <xdr:cNvSpPr/>
      </xdr:nvSpPr>
      <xdr:spPr>
        <a:xfrm>
          <a:off x="7823025" y="34345559"/>
          <a:ext cx="11202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29536</xdr:colOff>
      <xdr:row>149</xdr:row>
      <xdr:rowOff>258765</xdr:rowOff>
    </xdr:from>
    <xdr:to>
      <xdr:col>48</xdr:col>
      <xdr:colOff>153385</xdr:colOff>
      <xdr:row>151</xdr:row>
      <xdr:rowOff>77068</xdr:rowOff>
    </xdr:to>
    <xdr:sp macro="" textlink="">
      <xdr:nvSpPr>
        <xdr:cNvPr id="43" name="左大かっこ 42"/>
        <xdr:cNvSpPr/>
      </xdr:nvSpPr>
      <xdr:spPr>
        <a:xfrm flipH="1">
          <a:off x="9681536" y="34326515"/>
          <a:ext cx="123849" cy="5168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151</xdr:row>
      <xdr:rowOff>107683</xdr:rowOff>
    </xdr:from>
    <xdr:to>
      <xdr:col>39</xdr:col>
      <xdr:colOff>92795</xdr:colOff>
      <xdr:row>152</xdr:row>
      <xdr:rowOff>226433</xdr:rowOff>
    </xdr:to>
    <xdr:sp macro="" textlink="">
      <xdr:nvSpPr>
        <xdr:cNvPr id="44" name="左大かっこ 43"/>
        <xdr:cNvSpPr/>
      </xdr:nvSpPr>
      <xdr:spPr>
        <a:xfrm>
          <a:off x="7823025" y="34873933"/>
          <a:ext cx="11202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28213</xdr:colOff>
      <xdr:row>151</xdr:row>
      <xdr:rowOff>107161</xdr:rowOff>
    </xdr:from>
    <xdr:to>
      <xdr:col>48</xdr:col>
      <xdr:colOff>152062</xdr:colOff>
      <xdr:row>152</xdr:row>
      <xdr:rowOff>281064</xdr:rowOff>
    </xdr:to>
    <xdr:sp macro="" textlink="">
      <xdr:nvSpPr>
        <xdr:cNvPr id="45" name="左大かっこ 44"/>
        <xdr:cNvSpPr/>
      </xdr:nvSpPr>
      <xdr:spPr>
        <a:xfrm flipH="1">
          <a:off x="9680213" y="34873411"/>
          <a:ext cx="123849" cy="5231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129117</xdr:colOff>
      <xdr:row>139</xdr:row>
      <xdr:rowOff>224366</xdr:rowOff>
    </xdr:from>
    <xdr:to>
      <xdr:col>48</xdr:col>
      <xdr:colOff>169335</xdr:colOff>
      <xdr:row>152</xdr:row>
      <xdr:rowOff>296334</xdr:rowOff>
    </xdr:to>
    <xdr:grpSp>
      <xdr:nvGrpSpPr>
        <xdr:cNvPr id="2" name="グループ化 1"/>
        <xdr:cNvGrpSpPr/>
      </xdr:nvGrpSpPr>
      <xdr:grpSpPr>
        <a:xfrm>
          <a:off x="1335617" y="30408033"/>
          <a:ext cx="8485718" cy="4612218"/>
          <a:chOff x="1335617" y="30799616"/>
          <a:chExt cx="8485718" cy="4612218"/>
        </a:xfrm>
      </xdr:grpSpPr>
      <xdr:sp macro="" textlink="">
        <xdr:nvSpPr>
          <xdr:cNvPr id="6" name="正方形/長方形 5"/>
          <xdr:cNvSpPr/>
        </xdr:nvSpPr>
        <xdr:spPr>
          <a:xfrm>
            <a:off x="1338408" y="30799616"/>
            <a:ext cx="1345365" cy="51930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ysClr val="windowText" lastClr="000000"/>
                </a:solidFill>
              </a:rPr>
              <a:t>　　　環境省</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89</a:t>
            </a:r>
            <a:r>
              <a:rPr kumimoji="1" lang="ja-JP" altLang="en-US" sz="1000">
                <a:solidFill>
                  <a:sysClr val="windowText" lastClr="000000"/>
                </a:solidFill>
              </a:rPr>
              <a:t>百万円</a:t>
            </a:r>
          </a:p>
        </xdr:txBody>
      </xdr:sp>
      <xdr:cxnSp macro="">
        <xdr:nvCxnSpPr>
          <xdr:cNvPr id="7" name="直線矢印コネクタ 6"/>
          <xdr:cNvCxnSpPr/>
        </xdr:nvCxnSpPr>
        <xdr:spPr>
          <a:xfrm flipH="1">
            <a:off x="1950424" y="31318917"/>
            <a:ext cx="3" cy="178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1335617" y="31497611"/>
            <a:ext cx="1354933" cy="481367"/>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ysClr val="windowText" lastClr="000000"/>
                </a:solidFill>
              </a:rPr>
              <a:t>　　　林野庁</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　　　</a:t>
            </a:r>
            <a:r>
              <a:rPr kumimoji="1" lang="en-US" altLang="ja-JP" sz="1000">
                <a:solidFill>
                  <a:sysClr val="windowText" lastClr="000000"/>
                </a:solidFill>
              </a:rPr>
              <a:t>89</a:t>
            </a:r>
            <a:r>
              <a:rPr kumimoji="1" lang="ja-JP" altLang="en-US" sz="1000">
                <a:solidFill>
                  <a:sysClr val="windowText" lastClr="000000"/>
                </a:solidFill>
              </a:rPr>
              <a:t>百万円</a:t>
            </a:r>
          </a:p>
        </xdr:txBody>
      </xdr:sp>
      <xdr:sp macro="" textlink="">
        <xdr:nvSpPr>
          <xdr:cNvPr id="9" name="テキスト ボックス 8"/>
          <xdr:cNvSpPr txBox="1"/>
        </xdr:nvSpPr>
        <xdr:spPr>
          <a:xfrm>
            <a:off x="2065255" y="31318917"/>
            <a:ext cx="643761"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支出委任</a:t>
            </a:r>
          </a:p>
        </xdr:txBody>
      </xdr:sp>
      <xdr:cxnSp macro="">
        <xdr:nvCxnSpPr>
          <xdr:cNvPr id="10" name="カギ線コネクタ 9"/>
          <xdr:cNvCxnSpPr>
            <a:stCxn id="8" idx="2"/>
            <a:endCxn id="32" idx="1"/>
          </xdr:cNvCxnSpPr>
        </xdr:nvCxnSpPr>
        <xdr:spPr>
          <a:xfrm rot="16200000" flipH="1">
            <a:off x="2044278" y="31947784"/>
            <a:ext cx="388741" cy="4511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V="1">
            <a:off x="3981032" y="32375589"/>
            <a:ext cx="877579" cy="1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302653" y="31870256"/>
            <a:ext cx="63529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ysClr val="windowText" lastClr="000000"/>
                </a:solidFill>
              </a:rPr>
              <a:t>89</a:t>
            </a:r>
            <a:r>
              <a:rPr kumimoji="1" lang="ja-JP" altLang="en-US" sz="900">
                <a:solidFill>
                  <a:sysClr val="windowText" lastClr="000000"/>
                </a:solidFill>
              </a:rPr>
              <a:t>百万円</a:t>
            </a:r>
          </a:p>
        </xdr:txBody>
      </xdr:sp>
      <xdr:sp macro="" textlink="">
        <xdr:nvSpPr>
          <xdr:cNvPr id="13" name="正方形/長方形 12"/>
          <xdr:cNvSpPr/>
        </xdr:nvSpPr>
        <xdr:spPr>
          <a:xfrm>
            <a:off x="4823460" y="32130239"/>
            <a:ext cx="2455723" cy="47836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Ｂ．一般社団法人産業環境管理協会</a:t>
            </a:r>
          </a:p>
        </xdr:txBody>
      </xdr:sp>
      <xdr:sp macro="" textlink="">
        <xdr:nvSpPr>
          <xdr:cNvPr id="14" name="テキスト ボックス 13"/>
          <xdr:cNvSpPr txBox="1"/>
        </xdr:nvSpPr>
        <xdr:spPr>
          <a:xfrm>
            <a:off x="4481599" y="31877000"/>
            <a:ext cx="1222818" cy="2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外注・随意契約</a:t>
            </a:r>
          </a:p>
        </xdr:txBody>
      </xdr:sp>
      <xdr:sp macro="" textlink="">
        <xdr:nvSpPr>
          <xdr:cNvPr id="15" name="正方形/長方形 14"/>
          <xdr:cNvSpPr/>
        </xdr:nvSpPr>
        <xdr:spPr>
          <a:xfrm>
            <a:off x="4823460" y="32664551"/>
            <a:ext cx="2455725" cy="47836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Ｃ．特定非営利活動法人才の木</a:t>
            </a:r>
          </a:p>
        </xdr:txBody>
      </xdr:sp>
      <xdr:sp macro="" textlink="">
        <xdr:nvSpPr>
          <xdr:cNvPr id="16" name="正方形/長方形 15"/>
          <xdr:cNvSpPr/>
        </xdr:nvSpPr>
        <xdr:spPr>
          <a:xfrm>
            <a:off x="4823460" y="33751856"/>
            <a:ext cx="2455725" cy="47192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Ｅ．学校法人立命館</a:t>
            </a:r>
          </a:p>
        </xdr:txBody>
      </xdr:sp>
      <xdr:sp macro="" textlink="">
        <xdr:nvSpPr>
          <xdr:cNvPr id="17" name="正方形/長方形 16"/>
          <xdr:cNvSpPr/>
        </xdr:nvSpPr>
        <xdr:spPr>
          <a:xfrm>
            <a:off x="4823460" y="33206695"/>
            <a:ext cx="2455725" cy="490715"/>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Ｄ．イビケン株式会社</a:t>
            </a:r>
          </a:p>
        </xdr:txBody>
      </xdr:sp>
      <xdr:sp macro="" textlink="">
        <xdr:nvSpPr>
          <xdr:cNvPr id="18" name="テキスト ボックス 17"/>
          <xdr:cNvSpPr txBox="1"/>
        </xdr:nvSpPr>
        <xdr:spPr>
          <a:xfrm>
            <a:off x="7245621" y="32257624"/>
            <a:ext cx="645294"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20</a:t>
            </a:r>
            <a:r>
              <a:rPr kumimoji="1" lang="ja-JP" altLang="en-US" sz="900"/>
              <a:t>百万円</a:t>
            </a:r>
          </a:p>
        </xdr:txBody>
      </xdr:sp>
      <xdr:sp macro="" textlink="">
        <xdr:nvSpPr>
          <xdr:cNvPr id="19" name="テキスト ボックス 18"/>
          <xdr:cNvSpPr txBox="1"/>
        </xdr:nvSpPr>
        <xdr:spPr>
          <a:xfrm>
            <a:off x="7245621" y="32794070"/>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5</a:t>
            </a:r>
            <a:r>
              <a:rPr kumimoji="1" lang="ja-JP" altLang="en-US" sz="900"/>
              <a:t>百万円</a:t>
            </a:r>
          </a:p>
        </xdr:txBody>
      </xdr:sp>
      <xdr:sp macro="" textlink="">
        <xdr:nvSpPr>
          <xdr:cNvPr id="20" name="テキスト ボックス 19"/>
          <xdr:cNvSpPr txBox="1"/>
        </xdr:nvSpPr>
        <xdr:spPr>
          <a:xfrm>
            <a:off x="7245621" y="33335758"/>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2</a:t>
            </a:r>
            <a:r>
              <a:rPr kumimoji="1" lang="ja-JP" altLang="en-US" sz="900"/>
              <a:t>百万円</a:t>
            </a:r>
          </a:p>
        </xdr:txBody>
      </xdr:sp>
      <xdr:sp macro="" textlink="">
        <xdr:nvSpPr>
          <xdr:cNvPr id="21" name="テキスト ボックス 20"/>
          <xdr:cNvSpPr txBox="1"/>
        </xdr:nvSpPr>
        <xdr:spPr>
          <a:xfrm>
            <a:off x="7245621" y="33848217"/>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1</a:t>
            </a:r>
            <a:r>
              <a:rPr kumimoji="1" lang="ja-JP" altLang="en-US" sz="900"/>
              <a:t>百万円</a:t>
            </a:r>
          </a:p>
        </xdr:txBody>
      </xdr:sp>
      <xdr:sp macro="" textlink="">
        <xdr:nvSpPr>
          <xdr:cNvPr id="22" name="テキスト ボックス 21"/>
          <xdr:cNvSpPr txBox="1"/>
        </xdr:nvSpPr>
        <xdr:spPr>
          <a:xfrm>
            <a:off x="7245621" y="34907025"/>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1</a:t>
            </a:r>
            <a:r>
              <a:rPr kumimoji="1" lang="ja-JP" altLang="en-US" sz="900"/>
              <a:t>百万円</a:t>
            </a:r>
          </a:p>
        </xdr:txBody>
      </xdr:sp>
      <xdr:sp macro="" textlink="">
        <xdr:nvSpPr>
          <xdr:cNvPr id="23" name="テキスト ボックス 22"/>
          <xdr:cNvSpPr txBox="1"/>
        </xdr:nvSpPr>
        <xdr:spPr>
          <a:xfrm>
            <a:off x="2175070" y="32677124"/>
            <a:ext cx="2149869" cy="1708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9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a:lnSpc>
                <a:spcPts val="900"/>
              </a:lnSpc>
            </a:pPr>
            <a:r>
              <a:rPr kumimoji="0" lang="ja-JP" altLang="en-US" sz="900">
                <a:solidFill>
                  <a:sysClr val="windowText" lastClr="000000"/>
                </a:solidFill>
                <a:effectLst/>
                <a:latin typeface="+mn-lt"/>
                <a:ea typeface="+mn-ea"/>
                <a:cs typeface="+mn-cs"/>
              </a:rPr>
              <a:t>○</a:t>
            </a:r>
            <a:r>
              <a:rPr lang="ja-JP" altLang="ja-JP" sz="900" b="0" i="0" baseline="0">
                <a:solidFill>
                  <a:schemeClr val="tx1"/>
                </a:solidFill>
                <a:effectLst/>
                <a:latin typeface="+mn-lt"/>
                <a:ea typeface="+mn-ea"/>
                <a:cs typeface="+mn-cs"/>
              </a:rPr>
              <a:t>建築物全体や建材、家具</a:t>
            </a:r>
            <a:r>
              <a:rPr lang="ja-JP" altLang="en-US" sz="900" b="0" i="0" baseline="0">
                <a:solidFill>
                  <a:schemeClr val="tx1"/>
                </a:solidFill>
                <a:effectLst/>
                <a:latin typeface="+mn-lt"/>
                <a:ea typeface="+mn-ea"/>
                <a:cs typeface="+mn-cs"/>
              </a:rPr>
              <a:t>等</a:t>
            </a:r>
            <a:r>
              <a:rPr lang="ja-JP" altLang="ja-JP" sz="900" b="0" i="0" baseline="0">
                <a:solidFill>
                  <a:schemeClr val="tx1"/>
                </a:solidFill>
                <a:effectLst/>
                <a:latin typeface="+mn-lt"/>
                <a:ea typeface="+mn-ea"/>
                <a:cs typeface="+mn-cs"/>
              </a:rPr>
              <a:t>について、鉄等のエネルギー集約的素材を使用した場合と木材を利用した場合の、製造から廃棄に至るまでの</a:t>
            </a:r>
            <a:r>
              <a:rPr lang="en-US" altLang="ja-JP" sz="900" b="0" i="0" baseline="0">
                <a:solidFill>
                  <a:schemeClr val="tx1"/>
                </a:solidFill>
                <a:effectLst/>
                <a:latin typeface="+mn-lt"/>
                <a:ea typeface="+mn-ea"/>
                <a:cs typeface="+mn-cs"/>
              </a:rPr>
              <a:t>CO2</a:t>
            </a:r>
            <a:r>
              <a:rPr lang="ja-JP" altLang="ja-JP" sz="900" b="0" i="0" baseline="0">
                <a:solidFill>
                  <a:schemeClr val="tx1"/>
                </a:solidFill>
                <a:effectLst/>
                <a:latin typeface="+mn-lt"/>
                <a:ea typeface="+mn-ea"/>
                <a:cs typeface="+mn-cs"/>
              </a:rPr>
              <a:t>排出量について</a:t>
            </a:r>
            <a:r>
              <a:rPr lang="en-US" altLang="ja-JP" sz="900" b="0" i="0" baseline="0">
                <a:solidFill>
                  <a:schemeClr val="tx1"/>
                </a:solidFill>
                <a:effectLst/>
                <a:latin typeface="+mn-lt"/>
                <a:ea typeface="+mn-ea"/>
                <a:cs typeface="+mn-cs"/>
              </a:rPr>
              <a:t>LCA </a:t>
            </a:r>
            <a:r>
              <a:rPr lang="ja-JP" altLang="ja-JP" sz="900" b="0" i="0" baseline="0">
                <a:solidFill>
                  <a:schemeClr val="tx1"/>
                </a:solidFill>
                <a:effectLst/>
                <a:latin typeface="+mn-lt"/>
                <a:ea typeface="+mn-ea"/>
                <a:cs typeface="+mn-cs"/>
              </a:rPr>
              <a:t>の観点から比較を行い、木材を素材として使用した場合の二酸化炭素排出削減量の定量的な評価を行い、排出削減につながる効果的な木材利用方法について検討</a:t>
            </a:r>
            <a:r>
              <a:rPr lang="ja-JP" altLang="en-US" sz="900" b="0" i="0" baseline="0">
                <a:solidFill>
                  <a:schemeClr val="tx1"/>
                </a:solidFill>
                <a:effectLst/>
                <a:latin typeface="+mn-lt"/>
                <a:ea typeface="+mn-ea"/>
                <a:cs typeface="+mn-cs"/>
              </a:rPr>
              <a:t>を行う</a:t>
            </a:r>
            <a:r>
              <a:rPr kumimoji="0" lang="ja-JP" altLang="en-US" sz="900">
                <a:solidFill>
                  <a:sysClr val="windowText" lastClr="000000"/>
                </a:solidFill>
                <a:effectLst/>
                <a:latin typeface="+mn-lt"/>
                <a:ea typeface="+mn-ea"/>
                <a:cs typeface="+mn-cs"/>
              </a:rPr>
              <a:t>。事務局業務。</a:t>
            </a:r>
            <a:endParaRPr kumimoji="1" lang="en-US" altLang="ja-JP" sz="900">
              <a:solidFill>
                <a:sysClr val="windowText" lastClr="000000"/>
              </a:solidFill>
              <a:effectLst/>
              <a:latin typeface="+mn-lt"/>
              <a:ea typeface="+mn-ea"/>
              <a:cs typeface="+mn-cs"/>
            </a:endParaRPr>
          </a:p>
        </xdr:txBody>
      </xdr:sp>
      <xdr:sp macro="" textlink="">
        <xdr:nvSpPr>
          <xdr:cNvPr id="24" name="左大かっこ 23"/>
          <xdr:cNvSpPr/>
        </xdr:nvSpPr>
        <xdr:spPr>
          <a:xfrm>
            <a:off x="2123589" y="32665910"/>
            <a:ext cx="114184" cy="164476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左大かっこ 24"/>
          <xdr:cNvSpPr/>
        </xdr:nvSpPr>
        <xdr:spPr>
          <a:xfrm flipH="1">
            <a:off x="4257037" y="32663835"/>
            <a:ext cx="115338" cy="160025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テキスト ボックス 25"/>
          <xdr:cNvSpPr txBox="1"/>
        </xdr:nvSpPr>
        <xdr:spPr>
          <a:xfrm>
            <a:off x="7899503" y="32113212"/>
            <a:ext cx="1678414" cy="6104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○木材の素材から廃棄に至るまでの</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データ作成</a:t>
            </a:r>
            <a:endParaRPr kumimoji="1" lang="en-US" altLang="ja-JP" sz="900">
              <a:solidFill>
                <a:sysClr val="windowText" lastClr="000000"/>
              </a:solidFill>
              <a:effectLst/>
              <a:latin typeface="+mn-lt"/>
              <a:ea typeface="+mn-ea"/>
              <a:cs typeface="+mn-cs"/>
            </a:endParaRPr>
          </a:p>
        </xdr:txBody>
      </xdr:sp>
      <xdr:sp macro="" textlink="">
        <xdr:nvSpPr>
          <xdr:cNvPr id="32" name="正方形/長方形 31"/>
          <xdr:cNvSpPr/>
        </xdr:nvSpPr>
        <xdr:spPr>
          <a:xfrm>
            <a:off x="2464213" y="32128535"/>
            <a:ext cx="1665392" cy="47836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Ａ．（株）三菱総合研究所</a:t>
            </a:r>
          </a:p>
        </xdr:txBody>
      </xdr:sp>
      <xdr:cxnSp macro="">
        <xdr:nvCxnSpPr>
          <xdr:cNvPr id="33" name="カギ線コネクタ 32"/>
          <xdr:cNvCxnSpPr/>
        </xdr:nvCxnSpPr>
        <xdr:spPr>
          <a:xfrm rot="16200000" flipH="1">
            <a:off x="3299089" y="33520681"/>
            <a:ext cx="2648691" cy="3789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4823460" y="34294765"/>
            <a:ext cx="2438014" cy="46819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Ｆ．学校法人東洋大学</a:t>
            </a:r>
          </a:p>
        </xdr:txBody>
      </xdr:sp>
      <xdr:sp macro="" textlink="">
        <xdr:nvSpPr>
          <xdr:cNvPr id="35" name="正方形/長方形 34"/>
          <xdr:cNvSpPr/>
        </xdr:nvSpPr>
        <xdr:spPr>
          <a:xfrm>
            <a:off x="4823460" y="34828432"/>
            <a:ext cx="2438014" cy="47454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Ｇ．飛島建設株式会社</a:t>
            </a:r>
          </a:p>
        </xdr:txBody>
      </xdr:sp>
      <xdr:sp macro="" textlink="">
        <xdr:nvSpPr>
          <xdr:cNvPr id="37" name="テキスト ボックス 36"/>
          <xdr:cNvSpPr txBox="1"/>
        </xdr:nvSpPr>
        <xdr:spPr>
          <a:xfrm>
            <a:off x="7245621" y="34379431"/>
            <a:ext cx="583042" cy="236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1</a:t>
            </a:r>
            <a:r>
              <a:rPr kumimoji="1" lang="ja-JP" altLang="en-US" sz="900"/>
              <a:t>百万円</a:t>
            </a:r>
          </a:p>
        </xdr:txBody>
      </xdr:sp>
      <xdr:sp macro="" textlink="">
        <xdr:nvSpPr>
          <xdr:cNvPr id="38" name="テキスト ボックス 37"/>
          <xdr:cNvSpPr txBox="1"/>
        </xdr:nvSpPr>
        <xdr:spPr>
          <a:xfrm>
            <a:off x="7840229" y="32655932"/>
            <a:ext cx="1748272" cy="4804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○普及促進に係る業務</a:t>
            </a:r>
            <a:endParaRPr kumimoji="1" lang="en-US" altLang="ja-JP" sz="900">
              <a:solidFill>
                <a:sysClr val="windowText" lastClr="000000"/>
              </a:solidFill>
              <a:effectLst/>
              <a:latin typeface="+mn-lt"/>
              <a:ea typeface="+mn-ea"/>
              <a:cs typeface="+mn-cs"/>
            </a:endParaRPr>
          </a:p>
        </xdr:txBody>
      </xdr:sp>
      <xdr:sp macro="" textlink="">
        <xdr:nvSpPr>
          <xdr:cNvPr id="39" name="テキスト ボックス 38"/>
          <xdr:cNvSpPr txBox="1"/>
        </xdr:nvSpPr>
        <xdr:spPr>
          <a:xfrm>
            <a:off x="7830961" y="33173457"/>
            <a:ext cx="1958621" cy="5979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○室内環境・エネルギー消費量等の測定・分析業務</a:t>
            </a:r>
            <a:endParaRPr kumimoji="1" lang="en-US" altLang="ja-JP" sz="900">
              <a:solidFill>
                <a:sysClr val="windowText" lastClr="000000"/>
              </a:solidFill>
              <a:effectLst/>
              <a:latin typeface="+mn-lt"/>
              <a:ea typeface="+mn-ea"/>
              <a:cs typeface="+mn-cs"/>
            </a:endParaRPr>
          </a:p>
        </xdr:txBody>
      </xdr:sp>
      <xdr:sp macro="" textlink="">
        <xdr:nvSpPr>
          <xdr:cNvPr id="46" name="テキスト ボックス 45"/>
          <xdr:cNvSpPr txBox="1"/>
        </xdr:nvSpPr>
        <xdr:spPr>
          <a:xfrm>
            <a:off x="7841550" y="33742842"/>
            <a:ext cx="1979785" cy="55774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○木製治山ダムに関する</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分析業務</a:t>
            </a:r>
            <a:endParaRPr kumimoji="1" lang="en-US" altLang="ja-JP" sz="900">
              <a:solidFill>
                <a:sysClr val="windowText" lastClr="000000"/>
              </a:solidFill>
              <a:effectLst/>
              <a:latin typeface="+mn-lt"/>
              <a:ea typeface="+mn-ea"/>
              <a:cs typeface="+mn-cs"/>
            </a:endParaRPr>
          </a:p>
        </xdr:txBody>
      </xdr:sp>
      <xdr:sp macro="" textlink="">
        <xdr:nvSpPr>
          <xdr:cNvPr id="47" name="テキスト ボックス 46"/>
          <xdr:cNvSpPr txBox="1"/>
        </xdr:nvSpPr>
        <xdr:spPr>
          <a:xfrm>
            <a:off x="7821713" y="34327837"/>
            <a:ext cx="1925537" cy="586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○木製水制工に関する</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分析業務</a:t>
            </a:r>
            <a:endParaRPr kumimoji="1" lang="en-US" altLang="ja-JP" sz="900">
              <a:solidFill>
                <a:sysClr val="windowText" lastClr="000000"/>
              </a:solidFill>
              <a:effectLst/>
              <a:latin typeface="+mn-lt"/>
              <a:ea typeface="+mn-ea"/>
              <a:cs typeface="+mn-cs"/>
            </a:endParaRPr>
          </a:p>
        </xdr:txBody>
      </xdr:sp>
      <xdr:sp macro="" textlink="">
        <xdr:nvSpPr>
          <xdr:cNvPr id="48" name="テキスト ボックス 47"/>
          <xdr:cNvSpPr txBox="1"/>
        </xdr:nvSpPr>
        <xdr:spPr>
          <a:xfrm>
            <a:off x="7800539" y="34862814"/>
            <a:ext cx="1904378" cy="5490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○軟弱地盤改良工事に関する</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分析業務</a:t>
            </a:r>
            <a:endParaRPr kumimoji="1" lang="en-US" altLang="ja-JP" sz="900">
              <a:solidFill>
                <a:sysClr val="windowText" lastClr="000000"/>
              </a:solidFill>
              <a:effectLst/>
              <a:latin typeface="+mn-lt"/>
              <a:ea typeface="+mn-ea"/>
              <a:cs typeface="+mn-cs"/>
            </a:endParaRPr>
          </a:p>
        </xdr:txBody>
      </xdr:sp>
      <xdr:cxnSp macro="">
        <xdr:nvCxnSpPr>
          <xdr:cNvPr id="49" name="直線矢印コネクタ 48"/>
          <xdr:cNvCxnSpPr/>
        </xdr:nvCxnSpPr>
        <xdr:spPr>
          <a:xfrm flipV="1">
            <a:off x="4423388" y="34547716"/>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flipV="1">
            <a:off x="4433981" y="34002129"/>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V="1">
            <a:off x="4423395" y="33516367"/>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flipV="1">
            <a:off x="4433978" y="32903318"/>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137583</xdr:colOff>
      <xdr:row>144</xdr:row>
      <xdr:rowOff>63500</xdr:rowOff>
    </xdr:from>
    <xdr:to>
      <xdr:col>11</xdr:col>
      <xdr:colOff>169333</xdr:colOff>
      <xdr:row>144</xdr:row>
      <xdr:rowOff>296333</xdr:rowOff>
    </xdr:to>
    <xdr:sp macro="" textlink="">
      <xdr:nvSpPr>
        <xdr:cNvPr id="53" name="テキスト ボックス 52"/>
        <xdr:cNvSpPr txBox="1"/>
      </xdr:nvSpPr>
      <xdr:spPr>
        <a:xfrm>
          <a:off x="1344083" y="31993417"/>
          <a:ext cx="1037167" cy="23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rPr>
            <a:t>委託・企画競争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80" zoomScaleSheetLayoutView="90" zoomScalePageLayoutView="85" workbookViewId="0">
      <selection activeCell="A465" sqref="A465: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459</v>
      </c>
      <c r="AR2" s="106"/>
      <c r="AS2" s="68" t="str">
        <f>IF(OR(AQ2="　", AQ2=""), "", "-")</f>
        <v/>
      </c>
      <c r="AT2" s="107">
        <v>42</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464</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466</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95</v>
      </c>
      <c r="H5" s="327"/>
      <c r="I5" s="327"/>
      <c r="J5" s="327"/>
      <c r="K5" s="327"/>
      <c r="L5" s="327"/>
      <c r="M5" s="328" t="s">
        <v>92</v>
      </c>
      <c r="N5" s="329"/>
      <c r="O5" s="329"/>
      <c r="P5" s="329"/>
      <c r="Q5" s="329"/>
      <c r="R5" s="330"/>
      <c r="S5" s="331" t="s">
        <v>99</v>
      </c>
      <c r="T5" s="327"/>
      <c r="U5" s="327"/>
      <c r="V5" s="327"/>
      <c r="W5" s="327"/>
      <c r="X5" s="332"/>
      <c r="Y5" s="509" t="s">
        <v>3</v>
      </c>
      <c r="Z5" s="510"/>
      <c r="AA5" s="510"/>
      <c r="AB5" s="510"/>
      <c r="AC5" s="510"/>
      <c r="AD5" s="511"/>
      <c r="AE5" s="512" t="s">
        <v>467</v>
      </c>
      <c r="AF5" s="513"/>
      <c r="AG5" s="513"/>
      <c r="AH5" s="513"/>
      <c r="AI5" s="513"/>
      <c r="AJ5" s="513"/>
      <c r="AK5" s="513"/>
      <c r="AL5" s="513"/>
      <c r="AM5" s="513"/>
      <c r="AN5" s="513"/>
      <c r="AO5" s="513"/>
      <c r="AP5" s="514"/>
      <c r="AQ5" s="515" t="s">
        <v>469</v>
      </c>
      <c r="AR5" s="516"/>
      <c r="AS5" s="516"/>
      <c r="AT5" s="516"/>
      <c r="AU5" s="516"/>
      <c r="AV5" s="516"/>
      <c r="AW5" s="516"/>
      <c r="AX5" s="517"/>
    </row>
    <row r="6" spans="1:50" ht="39" customHeight="1" x14ac:dyDescent="0.15">
      <c r="A6" s="520" t="s">
        <v>4</v>
      </c>
      <c r="B6" s="521"/>
      <c r="C6" s="521"/>
      <c r="D6" s="521"/>
      <c r="E6" s="521"/>
      <c r="F6" s="521"/>
      <c r="G6" s="522" t="str">
        <f>入力規則等!F39</f>
        <v>エネルギー対策特別会計エネルギー需給勘定</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468</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エネルギー対策</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521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476</v>
      </c>
      <c r="Q13" s="72"/>
      <c r="R13" s="72"/>
      <c r="S13" s="72"/>
      <c r="T13" s="72"/>
      <c r="U13" s="72"/>
      <c r="V13" s="73"/>
      <c r="W13" s="71">
        <v>100</v>
      </c>
      <c r="X13" s="72"/>
      <c r="Y13" s="72"/>
      <c r="Z13" s="72"/>
      <c r="AA13" s="72"/>
      <c r="AB13" s="72"/>
      <c r="AC13" s="73"/>
      <c r="AD13" s="71">
        <v>100</v>
      </c>
      <c r="AE13" s="72"/>
      <c r="AF13" s="72"/>
      <c r="AG13" s="72"/>
      <c r="AH13" s="72"/>
      <c r="AI13" s="72"/>
      <c r="AJ13" s="73"/>
      <c r="AK13" s="71">
        <v>100</v>
      </c>
      <c r="AL13" s="72"/>
      <c r="AM13" s="72"/>
      <c r="AN13" s="72"/>
      <c r="AO13" s="72"/>
      <c r="AP13" s="72"/>
      <c r="AQ13" s="73"/>
      <c r="AR13" s="665" t="s">
        <v>475</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473</v>
      </c>
      <c r="Q14" s="72"/>
      <c r="R14" s="72"/>
      <c r="S14" s="72"/>
      <c r="T14" s="72"/>
      <c r="U14" s="72"/>
      <c r="V14" s="73"/>
      <c r="W14" s="71" t="s">
        <v>473</v>
      </c>
      <c r="X14" s="72"/>
      <c r="Y14" s="72"/>
      <c r="Z14" s="72"/>
      <c r="AA14" s="72"/>
      <c r="AB14" s="72"/>
      <c r="AC14" s="73"/>
      <c r="AD14" s="71" t="s">
        <v>472</v>
      </c>
      <c r="AE14" s="72"/>
      <c r="AF14" s="72"/>
      <c r="AG14" s="72"/>
      <c r="AH14" s="72"/>
      <c r="AI14" s="72"/>
      <c r="AJ14" s="73"/>
      <c r="AK14" s="71" t="s">
        <v>472</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473</v>
      </c>
      <c r="Q15" s="72"/>
      <c r="R15" s="72"/>
      <c r="S15" s="72"/>
      <c r="T15" s="72"/>
      <c r="U15" s="72"/>
      <c r="V15" s="73"/>
      <c r="W15" s="71" t="s">
        <v>473</v>
      </c>
      <c r="X15" s="72"/>
      <c r="Y15" s="72"/>
      <c r="Z15" s="72"/>
      <c r="AA15" s="72"/>
      <c r="AB15" s="72"/>
      <c r="AC15" s="73"/>
      <c r="AD15" s="71" t="s">
        <v>472</v>
      </c>
      <c r="AE15" s="72"/>
      <c r="AF15" s="72"/>
      <c r="AG15" s="72"/>
      <c r="AH15" s="72"/>
      <c r="AI15" s="72"/>
      <c r="AJ15" s="73"/>
      <c r="AK15" s="71" t="s">
        <v>472</v>
      </c>
      <c r="AL15" s="72"/>
      <c r="AM15" s="72"/>
      <c r="AN15" s="72"/>
      <c r="AO15" s="72"/>
      <c r="AP15" s="72"/>
      <c r="AQ15" s="73"/>
      <c r="AR15" s="71" t="s">
        <v>475</v>
      </c>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473</v>
      </c>
      <c r="Q16" s="72"/>
      <c r="R16" s="72"/>
      <c r="S16" s="72"/>
      <c r="T16" s="72"/>
      <c r="U16" s="72"/>
      <c r="V16" s="73"/>
      <c r="W16" s="71" t="s">
        <v>473</v>
      </c>
      <c r="X16" s="72"/>
      <c r="Y16" s="72"/>
      <c r="Z16" s="72"/>
      <c r="AA16" s="72"/>
      <c r="AB16" s="72"/>
      <c r="AC16" s="73"/>
      <c r="AD16" s="71" t="s">
        <v>472</v>
      </c>
      <c r="AE16" s="72"/>
      <c r="AF16" s="72"/>
      <c r="AG16" s="72"/>
      <c r="AH16" s="72"/>
      <c r="AI16" s="72"/>
      <c r="AJ16" s="73"/>
      <c r="AK16" s="71" t="s">
        <v>472</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473</v>
      </c>
      <c r="Q17" s="72"/>
      <c r="R17" s="72"/>
      <c r="S17" s="72"/>
      <c r="T17" s="72"/>
      <c r="U17" s="72"/>
      <c r="V17" s="73"/>
      <c r="W17" s="71" t="s">
        <v>473</v>
      </c>
      <c r="X17" s="72"/>
      <c r="Y17" s="72"/>
      <c r="Z17" s="72"/>
      <c r="AA17" s="72"/>
      <c r="AB17" s="72"/>
      <c r="AC17" s="73"/>
      <c r="AD17" s="71" t="s">
        <v>472</v>
      </c>
      <c r="AE17" s="72"/>
      <c r="AF17" s="72"/>
      <c r="AG17" s="72"/>
      <c r="AH17" s="72"/>
      <c r="AI17" s="72"/>
      <c r="AJ17" s="73"/>
      <c r="AK17" s="71" t="s">
        <v>472</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0</v>
      </c>
      <c r="Q18" s="317"/>
      <c r="R18" s="317"/>
      <c r="S18" s="317"/>
      <c r="T18" s="317"/>
      <c r="U18" s="317"/>
      <c r="V18" s="318"/>
      <c r="W18" s="316">
        <f>SUM(W13:AC17)</f>
        <v>100</v>
      </c>
      <c r="X18" s="317"/>
      <c r="Y18" s="317"/>
      <c r="Z18" s="317"/>
      <c r="AA18" s="317"/>
      <c r="AB18" s="317"/>
      <c r="AC18" s="318"/>
      <c r="AD18" s="316">
        <f t="shared" ref="AD18" si="0">SUM(AD13:AJ17)</f>
        <v>100</v>
      </c>
      <c r="AE18" s="317"/>
      <c r="AF18" s="317"/>
      <c r="AG18" s="317"/>
      <c r="AH18" s="317"/>
      <c r="AI18" s="317"/>
      <c r="AJ18" s="318"/>
      <c r="AK18" s="316">
        <f t="shared" ref="AK18" si="1">SUM(AK13:AQ17)</f>
        <v>100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t="s">
        <v>476</v>
      </c>
      <c r="Q19" s="72"/>
      <c r="R19" s="72"/>
      <c r="S19" s="72"/>
      <c r="T19" s="72"/>
      <c r="U19" s="72"/>
      <c r="V19" s="73"/>
      <c r="W19" s="71">
        <v>80</v>
      </c>
      <c r="X19" s="72"/>
      <c r="Y19" s="72"/>
      <c r="Z19" s="72"/>
      <c r="AA19" s="72"/>
      <c r="AB19" s="72"/>
      <c r="AC19" s="73"/>
      <c r="AD19" s="71">
        <v>89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t="str">
        <f>IF(P18=0, "-", P19/P18)</f>
        <v>-</v>
      </c>
      <c r="Q20" s="321"/>
      <c r="R20" s="321"/>
      <c r="S20" s="321"/>
      <c r="T20" s="321"/>
      <c r="U20" s="321"/>
      <c r="V20" s="321"/>
      <c r="W20" s="321">
        <f>IF(W18=0, "-", W19/W18)</f>
        <v>0.8</v>
      </c>
      <c r="X20" s="321"/>
      <c r="Y20" s="321"/>
      <c r="Z20" s="321"/>
      <c r="AA20" s="321"/>
      <c r="AB20" s="321"/>
      <c r="AC20" s="321"/>
      <c r="AD20" s="321">
        <f>IF(AD18=0, "-", AD19/AD18)</f>
        <v>0.89</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27</v>
      </c>
      <c r="AV22" s="110"/>
      <c r="AW22" s="108" t="s">
        <v>360</v>
      </c>
      <c r="AX22" s="109"/>
    </row>
    <row r="23" spans="1:50" ht="23.25" customHeight="1" x14ac:dyDescent="0.15">
      <c r="A23" s="217"/>
      <c r="B23" s="215"/>
      <c r="C23" s="215"/>
      <c r="D23" s="215"/>
      <c r="E23" s="215"/>
      <c r="F23" s="216"/>
      <c r="G23" s="322" t="s">
        <v>525</v>
      </c>
      <c r="H23" s="289"/>
      <c r="I23" s="289"/>
      <c r="J23" s="289"/>
      <c r="K23" s="289"/>
      <c r="L23" s="289"/>
      <c r="M23" s="289"/>
      <c r="N23" s="289"/>
      <c r="O23" s="290"/>
      <c r="P23" s="255" t="s">
        <v>524</v>
      </c>
      <c r="Q23" s="196"/>
      <c r="R23" s="196"/>
      <c r="S23" s="196"/>
      <c r="T23" s="196"/>
      <c r="U23" s="196"/>
      <c r="V23" s="196"/>
      <c r="W23" s="196"/>
      <c r="X23" s="197"/>
      <c r="Y23" s="294" t="s">
        <v>14</v>
      </c>
      <c r="Z23" s="295"/>
      <c r="AA23" s="296"/>
      <c r="AB23" s="658" t="s">
        <v>475</v>
      </c>
      <c r="AC23" s="297"/>
      <c r="AD23" s="297"/>
      <c r="AE23" s="93" t="s">
        <v>477</v>
      </c>
      <c r="AF23" s="94"/>
      <c r="AG23" s="94"/>
      <c r="AH23" s="94"/>
      <c r="AI23" s="95"/>
      <c r="AJ23" s="93">
        <v>3</v>
      </c>
      <c r="AK23" s="94"/>
      <c r="AL23" s="94"/>
      <c r="AM23" s="94"/>
      <c r="AN23" s="95"/>
      <c r="AO23" s="93">
        <v>3</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475</v>
      </c>
      <c r="AC24" s="287"/>
      <c r="AD24" s="287"/>
      <c r="AE24" s="93" t="s">
        <v>477</v>
      </c>
      <c r="AF24" s="94"/>
      <c r="AG24" s="94"/>
      <c r="AH24" s="94"/>
      <c r="AI24" s="95"/>
      <c r="AJ24" s="93">
        <v>3</v>
      </c>
      <c r="AK24" s="94"/>
      <c r="AL24" s="94"/>
      <c r="AM24" s="94"/>
      <c r="AN24" s="95"/>
      <c r="AO24" s="93">
        <v>3</v>
      </c>
      <c r="AP24" s="94"/>
      <c r="AQ24" s="94"/>
      <c r="AR24" s="94"/>
      <c r="AS24" s="95"/>
      <c r="AT24" s="93">
        <v>3</v>
      </c>
      <c r="AU24" s="94"/>
      <c r="AV24" s="94"/>
      <c r="AW24" s="94"/>
      <c r="AX24" s="96"/>
    </row>
    <row r="25" spans="1:50" ht="22.5" customHeight="1" x14ac:dyDescent="0.15">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0" t="s">
        <v>15</v>
      </c>
      <c r="Z25" s="121"/>
      <c r="AA25" s="171"/>
      <c r="AB25" s="680" t="s">
        <v>364</v>
      </c>
      <c r="AC25" s="265"/>
      <c r="AD25" s="265"/>
      <c r="AE25" s="93" t="s">
        <v>477</v>
      </c>
      <c r="AF25" s="94"/>
      <c r="AG25" s="94"/>
      <c r="AH25" s="94"/>
      <c r="AI25" s="95"/>
      <c r="AJ25" s="93">
        <v>100</v>
      </c>
      <c r="AK25" s="94"/>
      <c r="AL25" s="94"/>
      <c r="AM25" s="94"/>
      <c r="AN25" s="95"/>
      <c r="AO25" s="93">
        <v>100</v>
      </c>
      <c r="AP25" s="94"/>
      <c r="AQ25" s="94"/>
      <c r="AR25" s="94"/>
      <c r="AS25" s="95"/>
      <c r="AT25" s="269"/>
      <c r="AU25" s="270"/>
      <c r="AV25" s="270"/>
      <c r="AW25" s="270"/>
      <c r="AX25" s="271"/>
    </row>
    <row r="26" spans="1:50" hidden="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idden="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idden="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idden="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idden="1" x14ac:dyDescent="0.15">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idden="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idden="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idden="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idden="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idden="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idden="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idden="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idden="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idden="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idden="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idden="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idden="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idden="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22.5" hidden="1" customHeight="1" x14ac:dyDescent="0.15">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22.5" hidden="1"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3"/>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5"/>
      <c r="B50" s="68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5"/>
      <c r="B51" s="68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22.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22.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v>27</v>
      </c>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t="s">
        <v>478</v>
      </c>
      <c r="AC54" s="226"/>
      <c r="AD54" s="226"/>
      <c r="AE54" s="93" t="s">
        <v>477</v>
      </c>
      <c r="AF54" s="94"/>
      <c r="AG54" s="94"/>
      <c r="AH54" s="94"/>
      <c r="AI54" s="95"/>
      <c r="AJ54" s="93" t="s">
        <v>477</v>
      </c>
      <c r="AK54" s="94"/>
      <c r="AL54" s="94"/>
      <c r="AM54" s="94"/>
      <c r="AN54" s="95"/>
      <c r="AO54" s="93" t="s">
        <v>477</v>
      </c>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6" t="s">
        <v>478</v>
      </c>
      <c r="AC55" s="232"/>
      <c r="AD55" s="232"/>
      <c r="AE55" s="93" t="s">
        <v>477</v>
      </c>
      <c r="AF55" s="94"/>
      <c r="AG55" s="94"/>
      <c r="AH55" s="94"/>
      <c r="AI55" s="95"/>
      <c r="AJ55" s="93" t="s">
        <v>477</v>
      </c>
      <c r="AK55" s="94"/>
      <c r="AL55" s="94"/>
      <c r="AM55" s="94"/>
      <c r="AN55" s="95"/>
      <c r="AO55" s="93" t="s">
        <v>477</v>
      </c>
      <c r="AP55" s="94"/>
      <c r="AQ55" s="94"/>
      <c r="AR55" s="94"/>
      <c r="AS55" s="95"/>
      <c r="AT55" s="93" t="s">
        <v>477</v>
      </c>
      <c r="AU55" s="94"/>
      <c r="AV55" s="94"/>
      <c r="AW55" s="94"/>
      <c r="AX55" s="95"/>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t="s">
        <v>477</v>
      </c>
      <c r="AF56" s="94"/>
      <c r="AG56" s="94"/>
      <c r="AH56" s="94"/>
      <c r="AI56" s="95"/>
      <c r="AJ56" s="93" t="s">
        <v>477</v>
      </c>
      <c r="AK56" s="94"/>
      <c r="AL56" s="94"/>
      <c r="AM56" s="94"/>
      <c r="AN56" s="95"/>
      <c r="AO56" s="93" t="s">
        <v>477</v>
      </c>
      <c r="AP56" s="94"/>
      <c r="AQ56" s="94"/>
      <c r="AR56" s="94"/>
      <c r="AS56" s="95"/>
      <c r="AT56" s="269"/>
      <c r="AU56" s="270"/>
      <c r="AV56" s="270"/>
      <c r="AW56" s="270"/>
      <c r="AX56" s="271"/>
    </row>
    <row r="57" spans="1:50" hidden="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idden="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idden="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idden="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idden="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idden="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idden="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idden="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529</v>
      </c>
      <c r="H68" s="196"/>
      <c r="I68" s="196"/>
      <c r="J68" s="196"/>
      <c r="K68" s="196"/>
      <c r="L68" s="196"/>
      <c r="M68" s="196"/>
      <c r="N68" s="196"/>
      <c r="O68" s="196"/>
      <c r="P68" s="196"/>
      <c r="Q68" s="196"/>
      <c r="R68" s="196"/>
      <c r="S68" s="196"/>
      <c r="T68" s="196"/>
      <c r="U68" s="196"/>
      <c r="V68" s="196"/>
      <c r="W68" s="196"/>
      <c r="X68" s="197"/>
      <c r="Y68" s="333" t="s">
        <v>66</v>
      </c>
      <c r="Z68" s="334"/>
      <c r="AA68" s="335"/>
      <c r="AB68" s="203" t="s">
        <v>479</v>
      </c>
      <c r="AC68" s="204"/>
      <c r="AD68" s="205"/>
      <c r="AE68" s="93" t="s">
        <v>477</v>
      </c>
      <c r="AF68" s="94"/>
      <c r="AG68" s="94"/>
      <c r="AH68" s="94"/>
      <c r="AI68" s="95"/>
      <c r="AJ68" s="93">
        <v>11</v>
      </c>
      <c r="AK68" s="94"/>
      <c r="AL68" s="94"/>
      <c r="AM68" s="94"/>
      <c r="AN68" s="95"/>
      <c r="AO68" s="93">
        <v>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479</v>
      </c>
      <c r="AC69" s="212"/>
      <c r="AD69" s="213"/>
      <c r="AE69" s="93" t="s">
        <v>477</v>
      </c>
      <c r="AF69" s="94"/>
      <c r="AG69" s="94"/>
      <c r="AH69" s="94"/>
      <c r="AI69" s="95"/>
      <c r="AJ69" s="93">
        <v>20</v>
      </c>
      <c r="AK69" s="94"/>
      <c r="AL69" s="94"/>
      <c r="AM69" s="94"/>
      <c r="AN69" s="95"/>
      <c r="AO69" s="93">
        <v>9</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537</v>
      </c>
      <c r="H83" s="144"/>
      <c r="I83" s="144"/>
      <c r="J83" s="144"/>
      <c r="K83" s="144"/>
      <c r="L83" s="144"/>
      <c r="M83" s="144"/>
      <c r="N83" s="144"/>
      <c r="O83" s="144"/>
      <c r="P83" s="144"/>
      <c r="Q83" s="144"/>
      <c r="R83" s="144"/>
      <c r="S83" s="144"/>
      <c r="T83" s="144"/>
      <c r="U83" s="144"/>
      <c r="V83" s="144"/>
      <c r="W83" s="144"/>
      <c r="X83" s="144"/>
      <c r="Y83" s="146" t="s">
        <v>17</v>
      </c>
      <c r="Z83" s="147"/>
      <c r="AA83" s="148"/>
      <c r="AB83" s="181" t="s">
        <v>531</v>
      </c>
      <c r="AC83" s="150"/>
      <c r="AD83" s="151"/>
      <c r="AE83" s="152" t="s">
        <v>473</v>
      </c>
      <c r="AF83" s="153"/>
      <c r="AG83" s="153"/>
      <c r="AH83" s="153"/>
      <c r="AI83" s="153"/>
      <c r="AJ83" s="152">
        <v>26733000</v>
      </c>
      <c r="AK83" s="153"/>
      <c r="AL83" s="153"/>
      <c r="AM83" s="153"/>
      <c r="AN83" s="153"/>
      <c r="AO83" s="152">
        <v>29598840</v>
      </c>
      <c r="AP83" s="153"/>
      <c r="AQ83" s="153"/>
      <c r="AR83" s="153"/>
      <c r="AS83" s="153"/>
      <c r="AT83" s="93">
        <v>33333333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531</v>
      </c>
      <c r="AC84" s="158"/>
      <c r="AD84" s="159"/>
      <c r="AE84" s="157" t="s">
        <v>473</v>
      </c>
      <c r="AF84" s="158"/>
      <c r="AG84" s="158"/>
      <c r="AH84" s="158"/>
      <c r="AI84" s="159"/>
      <c r="AJ84" s="182" t="s">
        <v>543</v>
      </c>
      <c r="AK84" s="158"/>
      <c r="AL84" s="158"/>
      <c r="AM84" s="158"/>
      <c r="AN84" s="159"/>
      <c r="AO84" s="157" t="s">
        <v>532</v>
      </c>
      <c r="AP84" s="158"/>
      <c r="AQ84" s="158"/>
      <c r="AR84" s="158"/>
      <c r="AS84" s="159"/>
      <c r="AT84" s="157" t="s">
        <v>533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0.75" customHeight="1" x14ac:dyDescent="0.15">
      <c r="A98" s="378"/>
      <c r="B98" s="379"/>
      <c r="C98" s="413" t="s">
        <v>480</v>
      </c>
      <c r="D98" s="414"/>
      <c r="E98" s="414"/>
      <c r="F98" s="414"/>
      <c r="G98" s="414"/>
      <c r="H98" s="414"/>
      <c r="I98" s="414"/>
      <c r="J98" s="414"/>
      <c r="K98" s="415"/>
      <c r="L98" s="71">
        <v>100</v>
      </c>
      <c r="M98" s="72"/>
      <c r="N98" s="72"/>
      <c r="O98" s="72"/>
      <c r="P98" s="72"/>
      <c r="Q98" s="73"/>
      <c r="R98" s="71" t="s">
        <v>481</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100</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84.75"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465</v>
      </c>
      <c r="AE108" s="604"/>
      <c r="AF108" s="604"/>
      <c r="AG108" s="600" t="s">
        <v>520</v>
      </c>
      <c r="AH108" s="601"/>
      <c r="AI108" s="601"/>
      <c r="AJ108" s="601"/>
      <c r="AK108" s="601"/>
      <c r="AL108" s="601"/>
      <c r="AM108" s="601"/>
      <c r="AN108" s="601"/>
      <c r="AO108" s="601"/>
      <c r="AP108" s="601"/>
      <c r="AQ108" s="601"/>
      <c r="AR108" s="601"/>
      <c r="AS108" s="601"/>
      <c r="AT108" s="601"/>
      <c r="AU108" s="601"/>
      <c r="AV108" s="601"/>
      <c r="AW108" s="601"/>
      <c r="AX108" s="602"/>
    </row>
    <row r="109" spans="1:50" ht="39.7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465</v>
      </c>
      <c r="AE109" s="442"/>
      <c r="AF109" s="442"/>
      <c r="AG109" s="304" t="s">
        <v>522</v>
      </c>
      <c r="AH109" s="305"/>
      <c r="AI109" s="305"/>
      <c r="AJ109" s="305"/>
      <c r="AK109" s="305"/>
      <c r="AL109" s="305"/>
      <c r="AM109" s="305"/>
      <c r="AN109" s="305"/>
      <c r="AO109" s="305"/>
      <c r="AP109" s="305"/>
      <c r="AQ109" s="305"/>
      <c r="AR109" s="305"/>
      <c r="AS109" s="305"/>
      <c r="AT109" s="305"/>
      <c r="AU109" s="305"/>
      <c r="AV109" s="305"/>
      <c r="AW109" s="305"/>
      <c r="AX109" s="306"/>
    </row>
    <row r="110" spans="1:50" ht="41.2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465</v>
      </c>
      <c r="AE110" s="585"/>
      <c r="AF110" s="585"/>
      <c r="AG110" s="530" t="s">
        <v>523</v>
      </c>
      <c r="AH110" s="198"/>
      <c r="AI110" s="198"/>
      <c r="AJ110" s="198"/>
      <c r="AK110" s="198"/>
      <c r="AL110" s="198"/>
      <c r="AM110" s="198"/>
      <c r="AN110" s="198"/>
      <c r="AO110" s="198"/>
      <c r="AP110" s="198"/>
      <c r="AQ110" s="198"/>
      <c r="AR110" s="198"/>
      <c r="AS110" s="198"/>
      <c r="AT110" s="198"/>
      <c r="AU110" s="198"/>
      <c r="AV110" s="198"/>
      <c r="AW110" s="198"/>
      <c r="AX110" s="531"/>
    </row>
    <row r="111" spans="1:50" ht="19.350000000000001"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465</v>
      </c>
      <c r="AE111" s="438"/>
      <c r="AF111" s="438"/>
      <c r="AG111" s="301" t="s">
        <v>516</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482</v>
      </c>
      <c r="AE112" s="442"/>
      <c r="AF112" s="442"/>
      <c r="AG112" s="304" t="s">
        <v>475</v>
      </c>
      <c r="AH112" s="305"/>
      <c r="AI112" s="305"/>
      <c r="AJ112" s="305"/>
      <c r="AK112" s="305"/>
      <c r="AL112" s="305"/>
      <c r="AM112" s="305"/>
      <c r="AN112" s="305"/>
      <c r="AO112" s="305"/>
      <c r="AP112" s="305"/>
      <c r="AQ112" s="305"/>
      <c r="AR112" s="305"/>
      <c r="AS112" s="305"/>
      <c r="AT112" s="305"/>
      <c r="AU112" s="305"/>
      <c r="AV112" s="305"/>
      <c r="AW112" s="305"/>
      <c r="AX112" s="306"/>
    </row>
    <row r="113" spans="1:64" ht="66"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465</v>
      </c>
      <c r="AE113" s="442"/>
      <c r="AF113" s="442"/>
      <c r="AG113" s="304" t="s">
        <v>536</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482</v>
      </c>
      <c r="AE114" s="442"/>
      <c r="AF114" s="442"/>
      <c r="AG114" s="304" t="s">
        <v>538</v>
      </c>
      <c r="AH114" s="305"/>
      <c r="AI114" s="305"/>
      <c r="AJ114" s="305"/>
      <c r="AK114" s="305"/>
      <c r="AL114" s="305"/>
      <c r="AM114" s="305"/>
      <c r="AN114" s="305"/>
      <c r="AO114" s="305"/>
      <c r="AP114" s="305"/>
      <c r="AQ114" s="305"/>
      <c r="AR114" s="305"/>
      <c r="AS114" s="305"/>
      <c r="AT114" s="305"/>
      <c r="AU114" s="305"/>
      <c r="AV114" s="305"/>
      <c r="AW114" s="305"/>
      <c r="AX114" s="306"/>
    </row>
    <row r="115" spans="1:64" ht="44.2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465</v>
      </c>
      <c r="AE115" s="442"/>
      <c r="AF115" s="442"/>
      <c r="AG115" s="304" t="s">
        <v>517</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482</v>
      </c>
      <c r="AE116" s="633"/>
      <c r="AF116" s="633"/>
      <c r="AG116" s="366" t="s">
        <v>473</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3"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465</v>
      </c>
      <c r="AE117" s="585"/>
      <c r="AF117" s="594"/>
      <c r="AG117" s="598" t="s">
        <v>518</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27.7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465</v>
      </c>
      <c r="AE118" s="438"/>
      <c r="AF118" s="637"/>
      <c r="AG118" s="301" t="s">
        <v>483</v>
      </c>
      <c r="AH118" s="302"/>
      <c r="AI118" s="302"/>
      <c r="AJ118" s="302"/>
      <c r="AK118" s="302"/>
      <c r="AL118" s="302"/>
      <c r="AM118" s="302"/>
      <c r="AN118" s="302"/>
      <c r="AO118" s="302"/>
      <c r="AP118" s="302"/>
      <c r="AQ118" s="302"/>
      <c r="AR118" s="302"/>
      <c r="AS118" s="302"/>
      <c r="AT118" s="302"/>
      <c r="AU118" s="302"/>
      <c r="AV118" s="302"/>
      <c r="AW118" s="302"/>
      <c r="AX118" s="303"/>
    </row>
    <row r="119" spans="1:64" ht="28.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465</v>
      </c>
      <c r="AE119" s="606"/>
      <c r="AF119" s="606"/>
      <c r="AG119" s="304" t="s">
        <v>484</v>
      </c>
      <c r="AH119" s="305"/>
      <c r="AI119" s="305"/>
      <c r="AJ119" s="305"/>
      <c r="AK119" s="305"/>
      <c r="AL119" s="305"/>
      <c r="AM119" s="305"/>
      <c r="AN119" s="305"/>
      <c r="AO119" s="305"/>
      <c r="AP119" s="305"/>
      <c r="AQ119" s="305"/>
      <c r="AR119" s="305"/>
      <c r="AS119" s="305"/>
      <c r="AT119" s="305"/>
      <c r="AU119" s="305"/>
      <c r="AV119" s="305"/>
      <c r="AW119" s="305"/>
      <c r="AX119" s="306"/>
    </row>
    <row r="120" spans="1:64" ht="27.7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465</v>
      </c>
      <c r="AE120" s="442"/>
      <c r="AF120" s="442"/>
      <c r="AG120" s="304" t="s">
        <v>519</v>
      </c>
      <c r="AH120" s="305"/>
      <c r="AI120" s="305"/>
      <c r="AJ120" s="305"/>
      <c r="AK120" s="305"/>
      <c r="AL120" s="305"/>
      <c r="AM120" s="305"/>
      <c r="AN120" s="305"/>
      <c r="AO120" s="305"/>
      <c r="AP120" s="305"/>
      <c r="AQ120" s="305"/>
      <c r="AR120" s="305"/>
      <c r="AS120" s="305"/>
      <c r="AT120" s="305"/>
      <c r="AU120" s="305"/>
      <c r="AV120" s="305"/>
      <c r="AW120" s="305"/>
      <c r="AX120" s="306"/>
    </row>
    <row r="121" spans="1:64" ht="30"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465</v>
      </c>
      <c r="AE121" s="442"/>
      <c r="AF121" s="442"/>
      <c r="AG121" s="530" t="s">
        <v>534</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482</v>
      </c>
      <c r="AE122" s="438"/>
      <c r="AF122" s="438"/>
      <c r="AG122" s="576" t="s">
        <v>475</v>
      </c>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5"/>
      <c r="V124" s="305"/>
      <c r="W124" s="305"/>
      <c r="X124" s="305"/>
      <c r="Y124" s="305"/>
      <c r="Z124" s="305"/>
      <c r="AA124" s="305"/>
      <c r="AB124" s="305"/>
      <c r="AC124" s="305"/>
      <c r="AD124" s="305"/>
      <c r="AE124" s="305"/>
      <c r="AF124" s="631"/>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0"/>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49" t="s">
        <v>58</v>
      </c>
      <c r="B126" s="550"/>
      <c r="C126" s="392" t="s">
        <v>64</v>
      </c>
      <c r="D126" s="572"/>
      <c r="E126" s="572"/>
      <c r="F126" s="573"/>
      <c r="G126" s="543" t="s">
        <v>485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0.75" customHeight="1" thickBot="1" x14ac:dyDescent="0.2">
      <c r="A127" s="551"/>
      <c r="B127" s="552"/>
      <c r="C127" s="361" t="s">
        <v>68</v>
      </c>
      <c r="D127" s="362"/>
      <c r="E127" s="362"/>
      <c r="F127" s="363"/>
      <c r="G127" s="364" t="s">
        <v>486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5.2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12.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5.2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50.2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528</v>
      </c>
      <c r="H137" s="419"/>
      <c r="I137" s="419"/>
      <c r="J137" s="419"/>
      <c r="K137" s="419"/>
      <c r="L137" s="419"/>
      <c r="M137" s="419"/>
      <c r="N137" s="419"/>
      <c r="O137" s="419"/>
      <c r="P137" s="420"/>
      <c r="Q137" s="405" t="s">
        <v>225</v>
      </c>
      <c r="R137" s="405"/>
      <c r="S137" s="405"/>
      <c r="T137" s="405"/>
      <c r="U137" s="405"/>
      <c r="V137" s="405"/>
      <c r="W137" s="418" t="s">
        <v>528</v>
      </c>
      <c r="X137" s="419"/>
      <c r="Y137" s="419"/>
      <c r="Z137" s="419"/>
      <c r="AA137" s="419"/>
      <c r="AB137" s="419"/>
      <c r="AC137" s="419"/>
      <c r="AD137" s="419"/>
      <c r="AE137" s="419"/>
      <c r="AF137" s="420"/>
      <c r="AG137" s="405" t="s">
        <v>226</v>
      </c>
      <c r="AH137" s="405"/>
      <c r="AI137" s="405"/>
      <c r="AJ137" s="405"/>
      <c r="AK137" s="405"/>
      <c r="AL137" s="405"/>
      <c r="AM137" s="401" t="s">
        <v>528</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526</v>
      </c>
      <c r="H138" s="422"/>
      <c r="I138" s="422"/>
      <c r="J138" s="422"/>
      <c r="K138" s="422"/>
      <c r="L138" s="422"/>
      <c r="M138" s="422"/>
      <c r="N138" s="422"/>
      <c r="O138" s="422"/>
      <c r="P138" s="423"/>
      <c r="Q138" s="407" t="s">
        <v>228</v>
      </c>
      <c r="R138" s="407"/>
      <c r="S138" s="407"/>
      <c r="T138" s="407"/>
      <c r="U138" s="407"/>
      <c r="V138" s="407"/>
      <c r="W138" s="421" t="s">
        <v>527</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487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501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488</v>
      </c>
      <c r="H180" s="98"/>
      <c r="I180" s="98"/>
      <c r="J180" s="98"/>
      <c r="K180" s="99"/>
      <c r="L180" s="100" t="s">
        <v>491</v>
      </c>
      <c r="M180" s="101"/>
      <c r="N180" s="101"/>
      <c r="O180" s="101"/>
      <c r="P180" s="101"/>
      <c r="Q180" s="101"/>
      <c r="R180" s="101"/>
      <c r="S180" s="101"/>
      <c r="T180" s="101"/>
      <c r="U180" s="101"/>
      <c r="V180" s="101"/>
      <c r="W180" s="101"/>
      <c r="X180" s="102"/>
      <c r="Y180" s="103">
        <v>38</v>
      </c>
      <c r="Z180" s="104"/>
      <c r="AA180" s="104"/>
      <c r="AB180" s="105"/>
      <c r="AC180" s="97" t="s">
        <v>494</v>
      </c>
      <c r="AD180" s="98"/>
      <c r="AE180" s="98"/>
      <c r="AF180" s="98"/>
      <c r="AG180" s="99"/>
      <c r="AH180" s="100" t="s">
        <v>502</v>
      </c>
      <c r="AI180" s="101"/>
      <c r="AJ180" s="101"/>
      <c r="AK180" s="101"/>
      <c r="AL180" s="101"/>
      <c r="AM180" s="101"/>
      <c r="AN180" s="101"/>
      <c r="AO180" s="101"/>
      <c r="AP180" s="101"/>
      <c r="AQ180" s="101"/>
      <c r="AR180" s="101"/>
      <c r="AS180" s="101"/>
      <c r="AT180" s="102"/>
      <c r="AU180" s="103">
        <v>1</v>
      </c>
      <c r="AV180" s="104"/>
      <c r="AW180" s="104"/>
      <c r="AX180" s="400"/>
    </row>
    <row r="181" spans="1:50" ht="24.75" customHeight="1" x14ac:dyDescent="0.15">
      <c r="A181" s="126"/>
      <c r="B181" s="538"/>
      <c r="C181" s="538"/>
      <c r="D181" s="538"/>
      <c r="E181" s="538"/>
      <c r="F181" s="539"/>
      <c r="G181" s="74" t="s">
        <v>489</v>
      </c>
      <c r="H181" s="75"/>
      <c r="I181" s="75"/>
      <c r="J181" s="75"/>
      <c r="K181" s="76"/>
      <c r="L181" s="77" t="s">
        <v>492</v>
      </c>
      <c r="M181" s="78"/>
      <c r="N181" s="78"/>
      <c r="O181" s="78"/>
      <c r="P181" s="78"/>
      <c r="Q181" s="78"/>
      <c r="R181" s="78"/>
      <c r="S181" s="78"/>
      <c r="T181" s="78"/>
      <c r="U181" s="78"/>
      <c r="V181" s="78"/>
      <c r="W181" s="78"/>
      <c r="X181" s="79"/>
      <c r="Y181" s="80">
        <v>31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t="s">
        <v>490</v>
      </c>
      <c r="H182" s="75"/>
      <c r="I182" s="75"/>
      <c r="J182" s="75"/>
      <c r="K182" s="76"/>
      <c r="L182" s="77" t="s">
        <v>493</v>
      </c>
      <c r="M182" s="78"/>
      <c r="N182" s="78"/>
      <c r="O182" s="78"/>
      <c r="P182" s="78"/>
      <c r="Q182" s="78"/>
      <c r="R182" s="78"/>
      <c r="S182" s="78"/>
      <c r="T182" s="78"/>
      <c r="U182" s="78"/>
      <c r="V182" s="78"/>
      <c r="W182" s="78"/>
      <c r="X182" s="79"/>
      <c r="Y182" s="80">
        <v>20</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89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26"/>
      <c r="B191" s="538"/>
      <c r="C191" s="538"/>
      <c r="D191" s="538"/>
      <c r="E191" s="538"/>
      <c r="F191" s="539"/>
      <c r="G191" s="388" t="s">
        <v>495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504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t="s">
        <v>494</v>
      </c>
      <c r="H193" s="98"/>
      <c r="I193" s="98"/>
      <c r="J193" s="98"/>
      <c r="K193" s="99"/>
      <c r="L193" s="100" t="s">
        <v>496</v>
      </c>
      <c r="M193" s="101"/>
      <c r="N193" s="101"/>
      <c r="O193" s="101"/>
      <c r="P193" s="101"/>
      <c r="Q193" s="101"/>
      <c r="R193" s="101"/>
      <c r="S193" s="101"/>
      <c r="T193" s="101"/>
      <c r="U193" s="101"/>
      <c r="V193" s="101"/>
      <c r="W193" s="101"/>
      <c r="X193" s="102"/>
      <c r="Y193" s="103">
        <v>20</v>
      </c>
      <c r="Z193" s="104"/>
      <c r="AA193" s="104"/>
      <c r="AB193" s="105"/>
      <c r="AC193" s="97" t="s">
        <v>494</v>
      </c>
      <c r="AD193" s="98"/>
      <c r="AE193" s="98"/>
      <c r="AF193" s="98"/>
      <c r="AG193" s="99"/>
      <c r="AH193" s="100" t="s">
        <v>503</v>
      </c>
      <c r="AI193" s="101"/>
      <c r="AJ193" s="101"/>
      <c r="AK193" s="101"/>
      <c r="AL193" s="101"/>
      <c r="AM193" s="101"/>
      <c r="AN193" s="101"/>
      <c r="AO193" s="101"/>
      <c r="AP193" s="101"/>
      <c r="AQ193" s="101"/>
      <c r="AR193" s="101"/>
      <c r="AS193" s="101"/>
      <c r="AT193" s="102"/>
      <c r="AU193" s="103">
        <v>1</v>
      </c>
      <c r="AV193" s="104"/>
      <c r="AW193" s="104"/>
      <c r="AX193" s="400"/>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v>
      </c>
      <c r="AV203" s="89"/>
      <c r="AW203" s="89"/>
      <c r="AX203" s="91"/>
    </row>
    <row r="204" spans="1:50" ht="30" customHeight="1" x14ac:dyDescent="0.15">
      <c r="A204" s="126"/>
      <c r="B204" s="538"/>
      <c r="C204" s="538"/>
      <c r="D204" s="538"/>
      <c r="E204" s="538"/>
      <c r="F204" s="539"/>
      <c r="G204" s="388" t="s">
        <v>497</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505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t="s">
        <v>494</v>
      </c>
      <c r="H206" s="98"/>
      <c r="I206" s="98"/>
      <c r="J206" s="98"/>
      <c r="K206" s="99"/>
      <c r="L206" s="100" t="s">
        <v>498</v>
      </c>
      <c r="M206" s="101"/>
      <c r="N206" s="101"/>
      <c r="O206" s="101"/>
      <c r="P206" s="101"/>
      <c r="Q206" s="101"/>
      <c r="R206" s="101"/>
      <c r="S206" s="101"/>
      <c r="T206" s="101"/>
      <c r="U206" s="101"/>
      <c r="V206" s="101"/>
      <c r="W206" s="101"/>
      <c r="X206" s="102"/>
      <c r="Y206" s="103">
        <v>5</v>
      </c>
      <c r="Z206" s="104"/>
      <c r="AA206" s="104"/>
      <c r="AB206" s="105"/>
      <c r="AC206" s="97" t="s">
        <v>494</v>
      </c>
      <c r="AD206" s="98"/>
      <c r="AE206" s="98"/>
      <c r="AF206" s="98"/>
      <c r="AG206" s="99"/>
      <c r="AH206" s="100" t="s">
        <v>506</v>
      </c>
      <c r="AI206" s="101"/>
      <c r="AJ206" s="101"/>
      <c r="AK206" s="101"/>
      <c r="AL206" s="101"/>
      <c r="AM206" s="101"/>
      <c r="AN206" s="101"/>
      <c r="AO206" s="101"/>
      <c r="AP206" s="101"/>
      <c r="AQ206" s="101"/>
      <c r="AR206" s="101"/>
      <c r="AS206" s="101"/>
      <c r="AT206" s="102"/>
      <c r="AU206" s="103">
        <v>1</v>
      </c>
      <c r="AV206" s="104"/>
      <c r="AW206" s="104"/>
      <c r="AX206" s="400"/>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v>
      </c>
      <c r="AV216" s="89"/>
      <c r="AW216" s="89"/>
      <c r="AX216" s="91"/>
    </row>
    <row r="217" spans="1:50" ht="30" customHeight="1" x14ac:dyDescent="0.15">
      <c r="A217" s="126"/>
      <c r="B217" s="538"/>
      <c r="C217" s="538"/>
      <c r="D217" s="538"/>
      <c r="E217" s="538"/>
      <c r="F217" s="539"/>
      <c r="G217" s="388" t="s">
        <v>499</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t="s">
        <v>494</v>
      </c>
      <c r="H219" s="98"/>
      <c r="I219" s="98"/>
      <c r="J219" s="98"/>
      <c r="K219" s="99"/>
      <c r="L219" s="100" t="s">
        <v>500</v>
      </c>
      <c r="M219" s="101"/>
      <c r="N219" s="101"/>
      <c r="O219" s="101"/>
      <c r="P219" s="101"/>
      <c r="Q219" s="101"/>
      <c r="R219" s="101"/>
      <c r="S219" s="101"/>
      <c r="T219" s="101"/>
      <c r="U219" s="101"/>
      <c r="V219" s="101"/>
      <c r="W219" s="101"/>
      <c r="X219" s="102"/>
      <c r="Y219" s="103">
        <v>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78" customHeight="1" x14ac:dyDescent="0.15">
      <c r="A236" s="112">
        <v>1</v>
      </c>
      <c r="B236" s="112">
        <v>1</v>
      </c>
      <c r="C236" s="113" t="s">
        <v>507</v>
      </c>
      <c r="D236" s="113"/>
      <c r="E236" s="113"/>
      <c r="F236" s="113"/>
      <c r="G236" s="113"/>
      <c r="H236" s="113"/>
      <c r="I236" s="113"/>
      <c r="J236" s="113"/>
      <c r="K236" s="113"/>
      <c r="L236" s="113"/>
      <c r="M236" s="117" t="s">
        <v>535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89</v>
      </c>
      <c r="AL236" s="115"/>
      <c r="AM236" s="115"/>
      <c r="AN236" s="115"/>
      <c r="AO236" s="115"/>
      <c r="AP236" s="116"/>
      <c r="AQ236" s="117" t="s">
        <v>508</v>
      </c>
      <c r="AR236" s="113"/>
      <c r="AS236" s="113"/>
      <c r="AT236" s="113"/>
      <c r="AU236" s="114" t="s">
        <v>475</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31.5" customHeight="1" x14ac:dyDescent="0.15">
      <c r="A269" s="112">
        <v>1</v>
      </c>
      <c r="B269" s="112">
        <v>1</v>
      </c>
      <c r="C269" s="113" t="s">
        <v>509</v>
      </c>
      <c r="D269" s="113"/>
      <c r="E269" s="113"/>
      <c r="F269" s="113"/>
      <c r="G269" s="113"/>
      <c r="H269" s="113"/>
      <c r="I269" s="113"/>
      <c r="J269" s="113"/>
      <c r="K269" s="113"/>
      <c r="L269" s="113"/>
      <c r="M269" s="113" t="s">
        <v>510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20</v>
      </c>
      <c r="AL269" s="115"/>
      <c r="AM269" s="115"/>
      <c r="AN269" s="115"/>
      <c r="AO269" s="115"/>
      <c r="AP269" s="116"/>
      <c r="AQ269" s="117" t="s">
        <v>539</v>
      </c>
      <c r="AR269" s="113"/>
      <c r="AS269" s="113"/>
      <c r="AT269" s="113"/>
      <c r="AU269" s="114" t="s">
        <v>473</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511</v>
      </c>
      <c r="D302" s="113"/>
      <c r="E302" s="113"/>
      <c r="F302" s="113"/>
      <c r="G302" s="113"/>
      <c r="H302" s="113"/>
      <c r="I302" s="113"/>
      <c r="J302" s="113"/>
      <c r="K302" s="113"/>
      <c r="L302" s="113"/>
      <c r="M302" s="113" t="s">
        <v>498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v>
      </c>
      <c r="AL302" s="115"/>
      <c r="AM302" s="115"/>
      <c r="AN302" s="115"/>
      <c r="AO302" s="115"/>
      <c r="AP302" s="116"/>
      <c r="AQ302" s="117" t="s">
        <v>540</v>
      </c>
      <c r="AR302" s="113"/>
      <c r="AS302" s="113"/>
      <c r="AT302" s="113"/>
      <c r="AU302" s="114" t="s">
        <v>473</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512</v>
      </c>
      <c r="D335" s="113"/>
      <c r="E335" s="113"/>
      <c r="F335" s="113"/>
      <c r="G335" s="113"/>
      <c r="H335" s="113"/>
      <c r="I335" s="113"/>
      <c r="J335" s="113"/>
      <c r="K335" s="113"/>
      <c r="L335" s="113"/>
      <c r="M335" s="113" t="s">
        <v>500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17" t="s">
        <v>541</v>
      </c>
      <c r="AR335" s="113"/>
      <c r="AS335" s="113"/>
      <c r="AT335" s="113"/>
      <c r="AU335" s="114" t="s">
        <v>473</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513</v>
      </c>
      <c r="D368" s="113"/>
      <c r="E368" s="113"/>
      <c r="F368" s="113"/>
      <c r="G368" s="113"/>
      <c r="H368" s="113"/>
      <c r="I368" s="113"/>
      <c r="J368" s="113"/>
      <c r="K368" s="113"/>
      <c r="L368" s="113"/>
      <c r="M368" s="113" t="s">
        <v>514</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542</v>
      </c>
      <c r="AR368" s="113"/>
      <c r="AS368" s="113"/>
      <c r="AT368" s="113"/>
      <c r="AU368" s="114" t="s">
        <v>473</v>
      </c>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530</v>
      </c>
      <c r="D401" s="113"/>
      <c r="E401" s="113"/>
      <c r="F401" s="113"/>
      <c r="G401" s="113"/>
      <c r="H401" s="113"/>
      <c r="I401" s="113"/>
      <c r="J401" s="113"/>
      <c r="K401" s="113"/>
      <c r="L401" s="113"/>
      <c r="M401" s="113" t="s">
        <v>503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t="s">
        <v>542</v>
      </c>
      <c r="AR401" s="113"/>
      <c r="AS401" s="113"/>
      <c r="AT401" s="113"/>
      <c r="AU401" s="114" t="s">
        <v>473</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t="s">
        <v>515</v>
      </c>
      <c r="D434" s="113"/>
      <c r="E434" s="113"/>
      <c r="F434" s="113"/>
      <c r="G434" s="113"/>
      <c r="H434" s="113"/>
      <c r="I434" s="113"/>
      <c r="J434" s="113"/>
      <c r="K434" s="113"/>
      <c r="L434" s="113"/>
      <c r="M434" s="113" t="s">
        <v>506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v>
      </c>
      <c r="AL434" s="115"/>
      <c r="AM434" s="115"/>
      <c r="AN434" s="115"/>
      <c r="AO434" s="115"/>
      <c r="AP434" s="116"/>
      <c r="AQ434" s="117" t="s">
        <v>542</v>
      </c>
      <c r="AR434" s="113"/>
      <c r="AS434" s="113"/>
      <c r="AT434" s="113"/>
      <c r="AU434" s="114" t="s">
        <v>473</v>
      </c>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S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cfRule type="expression" dxfId="913" priority="233">
      <formula>IF(RIGHT(TEXT(AE55,"0.#"),1)=".",FALSE,TRUE)</formula>
    </cfRule>
    <cfRule type="expression" dxfId="912" priority="234">
      <formula>IF(RIGHT(TEXT(AE55,"0.#"),1)=".",TRUE,FALSE)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S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230"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3" sqref="T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460</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58"/>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3"/>
      <c r="H6" s="324"/>
      <c r="I6" s="324"/>
      <c r="J6" s="324"/>
      <c r="K6" s="324"/>
      <c r="L6" s="324"/>
      <c r="M6" s="324"/>
      <c r="N6" s="324"/>
      <c r="O6" s="325"/>
      <c r="P6" s="198"/>
      <c r="Q6" s="198"/>
      <c r="R6" s="198"/>
      <c r="S6" s="198"/>
      <c r="T6" s="198"/>
      <c r="U6" s="198"/>
      <c r="V6" s="198"/>
      <c r="W6" s="198"/>
      <c r="X6" s="199"/>
      <c r="Y6" s="120" t="s">
        <v>15</v>
      </c>
      <c r="Z6" s="121"/>
      <c r="AA6" s="171"/>
      <c r="AB6" s="680" t="s">
        <v>461</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58"/>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0" t="s">
        <v>15</v>
      </c>
      <c r="Z11" s="121"/>
      <c r="AA11" s="171"/>
      <c r="AB11" s="68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58"/>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0" t="s">
        <v>15</v>
      </c>
      <c r="Z16" s="121"/>
      <c r="AA16" s="171"/>
      <c r="AB16" s="68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58"/>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0" t="s">
        <v>15</v>
      </c>
      <c r="Z21" s="121"/>
      <c r="AA21" s="171"/>
      <c r="AB21" s="680" t="s">
        <v>462</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463</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58"/>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0" t="s">
        <v>15</v>
      </c>
      <c r="Z26" s="121"/>
      <c r="AA26" s="171"/>
      <c r="AB26" s="680" t="s">
        <v>462</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460</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58"/>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0" t="s">
        <v>15</v>
      </c>
      <c r="Z31" s="121"/>
      <c r="AA31" s="171"/>
      <c r="AB31" s="680" t="s">
        <v>461</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463</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58"/>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0" t="s">
        <v>15</v>
      </c>
      <c r="Z36" s="121"/>
      <c r="AA36" s="171"/>
      <c r="AB36" s="680" t="s">
        <v>462</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463</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58"/>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0" t="s">
        <v>15</v>
      </c>
      <c r="Z41" s="121"/>
      <c r="AA41" s="171"/>
      <c r="AB41" s="680" t="s">
        <v>462</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463</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58"/>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0" t="s">
        <v>15</v>
      </c>
      <c r="Z46" s="121"/>
      <c r="AA46" s="171"/>
      <c r="AB46" s="680" t="s">
        <v>462</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460</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58"/>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0" t="s">
        <v>15</v>
      </c>
      <c r="Z51" s="121"/>
      <c r="AA51" s="171"/>
      <c r="AB51" s="689" t="s">
        <v>461</v>
      </c>
      <c r="AC51" s="690"/>
      <c r="AD51" s="69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2015-06-18T08:17:26Z</cp:lastPrinted>
  <dcterms:created xsi:type="dcterms:W3CDTF">2012-03-13T00:50:25Z</dcterms:created>
  <dcterms:modified xsi:type="dcterms:W3CDTF">2015-06-18T08:17:37Z</dcterms:modified>
</cp:coreProperties>
</file>