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65" windowWidth="1368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<sst xmlns="http://schemas.openxmlformats.org/spreadsheetml/2006/main" count="1361" uniqueCount="542">
  <si>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</si>
  <si>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</si>
  <si>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</si>
  <si>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</si>
  <si>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</si>
  <si>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</si>
  <si>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</si>
  <si>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</si>
  <si>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</si>
  <si>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</si>
  <si>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</si>
  <si>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</si>
  <si>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</si>
  <si>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</si>
  <si>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</si>
  <si>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</si>
  <si>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</si>
  <si>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</si>
  <si>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</si>
  <si>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</si>
  <si>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</si>
  <si>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</si>
  <si>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</si>
  <si>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</si>
  <si>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</si>
  <si>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</si>
  <si>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</si>
  <si>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</si>
  <si>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</si>
  <si>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</si>
  <si>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</si>
  <si>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</si>
  <si>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</si>
  <si>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</si>
  <si>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</si>
  <si>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</si>
  <si>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</si>
  <si>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</si>
  <si>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</si>
  <si>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</si>
  <si>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</si>
  <si>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</si>
  <si>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</si>
  <si>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</si>
  <si>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</si>
  <si>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</si>
  <si>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</si>
  <si>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</si>
  <si>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</si>
  <si>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</si>
  <si>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</si>
  <si>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</si>
  <si>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</si>
  <si>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</si>
  <si>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</si>
  <si>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</si>
  <si>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</si>
  <si>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</si>
  <si>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</si>
  <si>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</si>
  <si>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</si>
  <si>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</si>
  <si>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</si>
  <si>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</si>
  <si>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</si>
  <si>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</si>
  <si>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</si>
  <si>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</si>
  <si>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</si>
  <si>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</si>
  <si>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</si>
  <si>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</si>
  <si>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</si>
  <si>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</si>
  <si>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</si>
  <si>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</si>
  <si>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</si>
  <si>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</si>
  <si>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</si>
  <si>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</si>
  <si>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</si>
  <si>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</si>
  <si>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</si>
  <si>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</si>
  <si>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</si>
  <si>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</si>
  <si>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</si>
  <si>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</si>
  <si>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</si>
  <si>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</si>
  <si>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</si>
  <si>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</si>
  <si>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</si>
  <si>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</si>
  <si>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</si>
  <si>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</si>
  <si>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</si>
  <si>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</si>
  <si>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</si>
  <si>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</si>
  <si>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</si>
  <si>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</si>
  <si>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</si>
  <si>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</si>
  <si>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</si>
  <si>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</si>
  <si>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</si>
  <si>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</si>
  <si>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</si>
  <si>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</si>
  <si>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</si>
  <si>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</si>
  <si>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</si>
  <si>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</si>
  <si>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</si>
  <si>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</si>
  <si>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</si>
  <si>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</si>
  <si>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</si>
  <si>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</si>
  <si>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</si>
  <si>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</si>
  <si>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</si>
  <si>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</si>
  <si>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</si>
  <si>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</si>
  <si>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</si>
  <si>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</si>
  <si>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</si>
  <si>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</si>
  <si>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</si>
  <si>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</si>
  <si>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</si>
  <si>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</si>
  <si>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</si>
  <si>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</si>
  <si>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</si>
  <si>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</si>
  <si>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</si>
  <si>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</si>
  <si>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</si>
  <si>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</si>
  <si>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</si>
  <si>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</si>
  <si>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</si>
  <si>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</si>
  <si>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</si>
  <si>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</si>
  <si>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</si>
  <si>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</si>
  <si>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</si>
  <si>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</si>
  <si>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</si>
  <si>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</si>
  <si>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</si>
  <si>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</si>
  <si>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</si>
  <si>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</si>
  <si>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</si>
  <si>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</si>
  <si>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</si>
  <si>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</si>
  <si>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</si>
  <si>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</si>
  <si>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</si>
  <si>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</si>
  <si>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</si>
  <si>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</si>
  <si>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</si>
  <si>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</si>
  <si>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</si>
  <si>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</si>
  <si>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</si>
  <si>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</si>
  <si>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</si>
  <si>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</si>
  <si>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</si>
  <si>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</si>
  <si>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</si>
  <si>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</si>
  <si>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</si>
  <si>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</si>
  <si>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</si>
  <si>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</si>
  <si>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</si>
  <si>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</si>
  <si>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</si>
  <si>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</si>
  <si>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</si>
  <si>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</si>
  <si>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</si>
  <si>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</si>
  <si>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</si>
  <si>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</si>
  <si>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</si>
  <si>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</si>
  <si>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</si>
  <si>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</si>
  <si>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</si>
  <si>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</si>
  <si>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</si>
  <si>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</si>
  <si>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</si>
  <si>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</si>
  <si>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</si>
  <si>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</si>
  <si>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</si>
  <si>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</si>
  <si>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</si>
  <si>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</si>
  <si>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</si>
  <si>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</si>
  <si>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</si>
  <si>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</si>
  <si>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</si>
  <si>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</si>
  <si>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</si>
  <si>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</si>
  <si>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</si>
  <si>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</si>
  <si>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</si>
  <si>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</si>
  <si>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</si>
  <si>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</si>
  <si>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</si>
  <si>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</si>
  <si>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</si>
  <si>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</si>
  <si>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</si>
  <si>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</si>
  <si>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</si>
  <si>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</si>
  <si>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</si>
  <si>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</si>
  <si>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</si>
  <si>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</si>
  <si>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</si>
  <si>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</si>
  <si>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</si>
  <si>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</si>
  <si>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</si>
  <si>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</si>
  <si>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</si>
  <si>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</si>
  <si>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</si>
  <si>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</si>
  <si>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</si>
  <si>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</si>
  <si>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</si>
  <si>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</si>
  <si>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</si>
  <si>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</si>
  <si>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</si>
  <si>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</si>
  <si>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</si>
  <si>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</si>
  <si>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</si>
  <si>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</si>
  <si>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</si>
  <si>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</si>
  <si>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</si>
  <si>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</si>
  <si>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</si>
  <si>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</si>
  <si>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</si>
  <si>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</si>
  <si>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</si>
  <si>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</si>
  <si>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</si>
  <si>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</si>
  <si>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</si>
  <si>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</si>
  <si>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</si>
  <si>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</si>
  <si>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</si>
  <si>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</si>
  <si>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</si>
  <si>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</si>
  <si>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</si>
  <si>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</si>
  <si>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</si>
  <si>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</si>
  <si>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</si>
  <si>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</si>
  <si>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</si>
  <si>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</si>
  <si>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</si>
  <si>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</si>
  <si>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</si>
  <si>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</si>
  <si>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</si>
  <si>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</si>
  <si>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</si>
  <si>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</si>
  <si>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</si>
  <si>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</si>
  <si>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</si>
  <si>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</si>
  <si>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</si>
  <si>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</si>
  <si>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</si>
  <si>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</si>
  <si>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</si>
  <si>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</si>
  <si>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</si>
  <si>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</si>
  <si>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</si>
  <si>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</si>
  <si>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</si>
  <si>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</si>
  <si>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</si>
  <si>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</si>
  <si>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</si>
  <si>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</si>
  <si>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</si>
  <si>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</si>
  <si>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</si>
  <si>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</si>
  <si>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</si>
  <si>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</si>
  <si>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</si>
  <si>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</si>
  <si>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</si>
  <si>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</si>
  <si>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</si>
  <si>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</si>
  <si>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</si>
  <si>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</si>
  <si>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</si>
  <si>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</si>
  <si>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</si>
  <si>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</si>
  <si>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</si>
  <si>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</si>
  <si>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</si>
  <si>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</si>
  <si>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</si>
  <si>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</si>
  <si>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</si>
  <si>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</si>
  <si>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</si>
  <si>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</si>
  <si>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</si>
  <si>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</si>
  <si>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</si>
  <si>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</si>
  <si>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</si>
  <si>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</si>
  <si>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</si>
  <si>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</si>
  <si>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</si>
  <si>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</si>
  <si>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</si>
  <si>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</si>
  <si>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</si>
  <si>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</si>
  <si>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</si>
  <si>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</si>
  <si>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</si>
  <si>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</si>
  <si>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</si>
  <si>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</si>
  <si>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</si>
  <si>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</si>
  <si>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</si>
  <si>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</si>
  <si>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</si>
  <si>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</si>
  <si>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</si>
  <si>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</si>
  <si>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</si>
  <si>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</si>
  <si>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</si>
  <si>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</si>
  <si>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</si>
  <si>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</si>
  <si>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</si>
  <si>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</si>
  <si>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</si>
  <si>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</si>
  <si>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</si>
  <si>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</si>
  <si>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</si>
  <si>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</si>
  <si>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</si>
  <si>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</si>
  <si>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</si>
  <si>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</si>
  <si>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</si>
  <si>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</si>
  <si>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</si>
  <si>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</si>
  <si>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</si>
  <si>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</si>
  <si>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</si>
  <si>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</si>
  <si>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</si>
  <si>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</si>
  <si>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</si>
  <si>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</si>
  <si>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</si>
  <si>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</si>
  <si>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</si>
  <si>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</si>
  <si>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</si>
  <si>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</si>
  <si>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</si>
  <si>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</si>
  <si>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</si>
  <si>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</si>
  <si>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</si>
  <si>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</si>
  <si>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</si>
  <si>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</si>
  <si>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</si>
  <si>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</si>
  <si>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</si>
  <si>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</si>
  <si>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</si>
  <si>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</si>
  <si>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</si>
  <si>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</si>
  <si>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</si>
  <si>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</si>
  <si>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</si>
  <si>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</si>
  <si>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</si>
  <si>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</si>
  <si>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</si>
  <si>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</si>
  <si>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</si>
  <si>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</si>
  <si>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</si>
  <si>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</si>
  <si>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</si>
  <si>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</si>
  <si>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</si>
  <si>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</si>
  <si>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</si>
  <si>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</si>
  <si>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</si>
  <si>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</si>
  <si>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</si>
  <si>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</si>
  <si>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</si>
  <si>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</si>
  <si>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</si>
  <si>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</si>
  <si>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</si>
  <si>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</si>
  <si>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</si>
  <si>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</si>
  <si>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</si>
  <si>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</si>
  <si>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</si>
  <si>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</si>
  <si>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</si>
  <si>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</si>
  <si>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</si>
  <si>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</si>
  <si>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</si>
  <si>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</si>
  <si>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</si>
  <si>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</si>
  <si>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</si>
  <si>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</si>
  <si>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</si>
  <si>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</si>
  <si>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</si>
  <si>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</si>
  <si>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</si>
  <si>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地方公共団体実行計画を核とした地域の低炭素化基盤整備事業</t>
    <phoneticPr fontId="5"/>
  </si>
  <si>
    <t>総合環境政策局</t>
    <phoneticPr fontId="5"/>
  </si>
  <si>
    <t>環境計画課</t>
    <phoneticPr fontId="5"/>
  </si>
  <si>
    <t>環境計画課長 大村　卓</t>
    <phoneticPr fontId="5"/>
  </si>
  <si>
    <t>○</t>
  </si>
  <si>
    <t>特別会計に関する法律第85号第3項第1号ホ
施行令第50条第7項第10号</t>
    <phoneticPr fontId="5"/>
  </si>
  <si>
    <t>実行計画の質及び量の向上、及び計画に盛り込まれた対策・施策の具体化を推進するため、下記の取組を有機的に実施。
〇自治体における実行計画策定状況を調査し、その計画内容について詳細に分析・評価を実施。その結果を格付けし、自治体に対してフィードバックし、取組が遅れている自治体の対応を促す。
○自治体職員を対象として集中講座を開催し、実行計画策定から事業実施までの基礎的・実務的知識（調整・技術・交渉・法体系・金融等）を効率的・効果的に習得させる。
○有識者を集め、具体的な低炭素地域づくり戦略やそのための仕組みづくり、自治体の取組の定量評価手法等を検討。その結果を踏まえてマニュアル等を随時更新し、自治体の取組を促すとともに、国による各種支援措置等の取組の効果をチェックする。</t>
    <phoneticPr fontId="5"/>
  </si>
  <si>
    <t>-</t>
    <phoneticPr fontId="5"/>
  </si>
  <si>
    <t>地方公共団体実行計画（区域施策編）策定率（策定が望ましい中核市（施行時特例市）未満の自治体の策定率）</t>
    <rPh sb="32" eb="34">
      <t>シコウ</t>
    </rPh>
    <rPh sb="34" eb="35">
      <t>ジ</t>
    </rPh>
    <rPh sb="35" eb="38">
      <t>トクレイシ</t>
    </rPh>
    <rPh sb="39" eb="41">
      <t>ミマン</t>
    </rPh>
    <phoneticPr fontId="5"/>
  </si>
  <si>
    <t>二酸化炭素排出抑制対策事業等委託費</t>
    <phoneticPr fontId="5"/>
  </si>
  <si>
    <t>‐</t>
  </si>
  <si>
    <t>本事業の実施により、実行計画（区域施策編）の量（策定率向上）と質（計画に基づく具体の事業推進等）の向上が図られつつあり、実行計画（区域施策編）の策定率は着実に増加しているが、目標達成のためには事業の拡大やより効果的な支援の実施が必要である。また、実行計画を核とした地域の低炭素化の基盤（実効的な実行計画、事業の着実な実施、それらを支える人材育成及び全体戦略、国の支援事業の評価・分析）の整備を強化するため、人材育成については、国主催研修会のメニューの拡大や都道府県主催研修会の開催支援の強化を図る必要がある。</t>
    <phoneticPr fontId="5"/>
  </si>
  <si>
    <t>新26-004</t>
    <phoneticPr fontId="5"/>
  </si>
  <si>
    <t>-</t>
    <phoneticPr fontId="5"/>
  </si>
  <si>
    <t>A.パシフィックコンサルタンツ（株）</t>
    <phoneticPr fontId="5"/>
  </si>
  <si>
    <t>人件費</t>
    <phoneticPr fontId="5"/>
  </si>
  <si>
    <t>旅費</t>
    <phoneticPr fontId="5"/>
  </si>
  <si>
    <t>諸謝金</t>
    <phoneticPr fontId="5"/>
  </si>
  <si>
    <t>借料・損料</t>
    <phoneticPr fontId="5"/>
  </si>
  <si>
    <t>印刷製本費</t>
    <phoneticPr fontId="5"/>
  </si>
  <si>
    <t>消費税</t>
    <phoneticPr fontId="5"/>
  </si>
  <si>
    <t>調査・検討委託業務　7人</t>
    <phoneticPr fontId="5"/>
  </si>
  <si>
    <t>調査、委員等旅費</t>
    <phoneticPr fontId="5"/>
  </si>
  <si>
    <t>委員会謝金　5人、ヒアリング謝金　7人</t>
    <phoneticPr fontId="5"/>
  </si>
  <si>
    <t>会議室</t>
    <phoneticPr fontId="5"/>
  </si>
  <si>
    <t>報告書</t>
    <phoneticPr fontId="5"/>
  </si>
  <si>
    <t>パシフィックコンサルタンツ（株）</t>
    <phoneticPr fontId="5"/>
  </si>
  <si>
    <t>地域における交通分野の低炭素化支援に係る調査・検討委託業務</t>
    <phoneticPr fontId="5"/>
  </si>
  <si>
    <t>効率的な地域エネルギーのサステイナブル社会構築支援に対する調査・検討委託業務</t>
    <phoneticPr fontId="5"/>
  </si>
  <si>
    <t>地方公共団体の行う民生対策支援のあり方検討委託業務</t>
    <phoneticPr fontId="5"/>
  </si>
  <si>
    <t>地方公共団体実行計画実施支援委託業務</t>
    <phoneticPr fontId="5"/>
  </si>
  <si>
    <t>低炭素地域づくりに関する事業の分析・調査等委託業務</t>
    <phoneticPr fontId="5"/>
  </si>
  <si>
    <t>持続可能な地域社会構築のための地域人材活用方策検討事業委託業務</t>
    <phoneticPr fontId="5"/>
  </si>
  <si>
    <t>（株）日本総合研究所</t>
    <phoneticPr fontId="5"/>
  </si>
  <si>
    <t>（株）エックス都市研究所</t>
    <phoneticPr fontId="5"/>
  </si>
  <si>
    <t>（株）知識経営研究所</t>
    <phoneticPr fontId="5"/>
  </si>
  <si>
    <t>（株）オリエンタルコンサルタンツ</t>
    <phoneticPr fontId="5"/>
  </si>
  <si>
    <t>アセス（株）</t>
    <phoneticPr fontId="5"/>
  </si>
  <si>
    <t>・低炭素社会を構築するためには、地域の低炭素化ポテンシャルを最大限活用することが必要である。</t>
    <phoneticPr fontId="5"/>
  </si>
  <si>
    <t>・地域をよく知る地方公共団体に対して、国からの情報提供や考え方を提示する必要がある。</t>
    <phoneticPr fontId="5"/>
  </si>
  <si>
    <t>・地方公共団体に対し、国としての情報提供や考え方を提示する必要がある。</t>
    <rPh sb="8" eb="9">
      <t>タイ</t>
    </rPh>
    <rPh sb="11" eb="12">
      <t>クニ</t>
    </rPh>
    <phoneticPr fontId="5"/>
  </si>
  <si>
    <t>・事業の分割発注は、一括発注するよりも各分野において専門的な事業者を選定することができると共に、低コストで効果的な実施ができている。</t>
    <phoneticPr fontId="5"/>
  </si>
  <si>
    <t>－</t>
    <phoneticPr fontId="5"/>
  </si>
  <si>
    <t>-</t>
  </si>
  <si>
    <t>8/13</t>
    <phoneticPr fontId="5"/>
  </si>
  <si>
    <t>集中講座に関する委託費／回数</t>
    <rPh sb="0" eb="2">
      <t>シュウチュウ</t>
    </rPh>
    <rPh sb="2" eb="4">
      <t>コウザ</t>
    </rPh>
    <rPh sb="5" eb="6">
      <t>カン</t>
    </rPh>
    <rPh sb="8" eb="11">
      <t>イタクヒ</t>
    </rPh>
    <rPh sb="12" eb="14">
      <t>カイスウ</t>
    </rPh>
    <phoneticPr fontId="5"/>
  </si>
  <si>
    <t>・作成した地方公共団体向けのマニュアルや支援ツール等をHPに公開しており、実行計画の策定・改定作業に活用されている。</t>
    <rPh sb="1" eb="3">
      <t>サクセイ</t>
    </rPh>
    <rPh sb="5" eb="7">
      <t>チホウ</t>
    </rPh>
    <rPh sb="7" eb="9">
      <t>コウキョウ</t>
    </rPh>
    <rPh sb="9" eb="11">
      <t>ダンタイ</t>
    </rPh>
    <rPh sb="11" eb="12">
      <t>ム</t>
    </rPh>
    <rPh sb="20" eb="22">
      <t>シエン</t>
    </rPh>
    <rPh sb="25" eb="26">
      <t>トウ</t>
    </rPh>
    <rPh sb="30" eb="32">
      <t>コウカイ</t>
    </rPh>
    <rPh sb="37" eb="39">
      <t>ジッコウ</t>
    </rPh>
    <rPh sb="39" eb="41">
      <t>ケイカク</t>
    </rPh>
    <rPh sb="42" eb="44">
      <t>サクテイ</t>
    </rPh>
    <rPh sb="45" eb="47">
      <t>カイテイ</t>
    </rPh>
    <rPh sb="47" eb="49">
      <t>サギョウ</t>
    </rPh>
    <rPh sb="50" eb="52">
      <t>カツヨウ</t>
    </rPh>
    <phoneticPr fontId="5"/>
  </si>
  <si>
    <t>○地球温暖化対策地方公共団体実行計画（区域施策編）
　https://www.env.go.jp/policy/local_keikaku/kuiki/index.html</t>
    <phoneticPr fontId="5"/>
  </si>
  <si>
    <t>平成30年度までに地方公共団体実行計画（区域施策編）の策定率を中核市(施行時特例市）以上を100%ととする。</t>
    <rPh sb="42" eb="44">
      <t>イジョウ</t>
    </rPh>
    <phoneticPr fontId="5"/>
  </si>
  <si>
    <t>地方公共団体実行計画（区域施策編）策定率（策定が望ましい中核市（施行時特例市）以上の自治体の策定率）</t>
    <rPh sb="39" eb="41">
      <t>イジョウ</t>
    </rPh>
    <phoneticPr fontId="5"/>
  </si>
  <si>
    <t>自治体職員を対象とした集中講座の延べ開催回数</t>
    <rPh sb="0" eb="3">
      <t>ジチタイ</t>
    </rPh>
    <rPh sb="3" eb="5">
      <t>ショクイン</t>
    </rPh>
    <rPh sb="6" eb="8">
      <t>タイショウ</t>
    </rPh>
    <rPh sb="11" eb="13">
      <t>シュウチュウ</t>
    </rPh>
    <rPh sb="13" eb="15">
      <t>コウザ</t>
    </rPh>
    <rPh sb="16" eb="17">
      <t>ノ</t>
    </rPh>
    <rPh sb="18" eb="20">
      <t>カイサイ</t>
    </rPh>
    <rPh sb="20" eb="22">
      <t>カイスウ</t>
    </rPh>
    <phoneticPr fontId="5"/>
  </si>
  <si>
    <t>地方公共団体実行計画（区域施策編）策定率（策定が義務づけられている中核市（施行時特例市）以上の自治体の策定率）</t>
    <rPh sb="24" eb="26">
      <t>ギム</t>
    </rPh>
    <rPh sb="37" eb="39">
      <t>シコウ</t>
    </rPh>
    <rPh sb="39" eb="40">
      <t>ジ</t>
    </rPh>
    <rPh sb="40" eb="43">
      <t>トクレイシ</t>
    </rPh>
    <rPh sb="44" eb="46">
      <t>イジョウ</t>
    </rPh>
    <phoneticPr fontId="5"/>
  </si>
  <si>
    <t>-</t>
    <phoneticPr fontId="5"/>
  </si>
  <si>
    <t>見込みに見合ったものである。</t>
    <rPh sb="0" eb="2">
      <t>ミコ</t>
    </rPh>
    <rPh sb="4" eb="6">
      <t>ミア</t>
    </rPh>
    <phoneticPr fontId="5"/>
  </si>
  <si>
    <t>百万円/回数</t>
    <rPh sb="0" eb="1">
      <t>ヒャク</t>
    </rPh>
    <rPh sb="1" eb="3">
      <t>マンエン</t>
    </rPh>
    <rPh sb="4" eb="6">
      <t>カイスウ</t>
    </rPh>
    <phoneticPr fontId="5"/>
  </si>
  <si>
    <t>平成30年度までに地方公共団体実行計画（区域施策編）の策定率を中核市(施行時特例市）未満を40%とする。</t>
    <rPh sb="0" eb="2">
      <t>ヘイセイ</t>
    </rPh>
    <rPh sb="4" eb="6">
      <t>ネンド</t>
    </rPh>
    <rPh sb="27" eb="29">
      <t>サクテイ</t>
    </rPh>
    <rPh sb="29" eb="30">
      <t>リツ</t>
    </rPh>
    <rPh sb="31" eb="33">
      <t>チュウカク</t>
    </rPh>
    <rPh sb="33" eb="34">
      <t>シ</t>
    </rPh>
    <rPh sb="35" eb="38">
      <t>セコウジ</t>
    </rPh>
    <rPh sb="38" eb="41">
      <t>トクレイシ</t>
    </rPh>
    <rPh sb="42" eb="44">
      <t>ミマン</t>
    </rPh>
    <phoneticPr fontId="3"/>
  </si>
  <si>
    <t>地方公共団体実行計画（区域施策編）の策定率を中核市(施行時特例市）以上を100%とする。</t>
    <rPh sb="18" eb="20">
      <t>サクテイ</t>
    </rPh>
    <rPh sb="20" eb="21">
      <t>リツ</t>
    </rPh>
    <rPh sb="22" eb="24">
      <t>チュウカク</t>
    </rPh>
    <rPh sb="24" eb="25">
      <t>シ</t>
    </rPh>
    <rPh sb="26" eb="29">
      <t>セコウジ</t>
    </rPh>
    <rPh sb="29" eb="32">
      <t>トクレイシ</t>
    </rPh>
    <rPh sb="33" eb="35">
      <t>イジョウ</t>
    </rPh>
    <phoneticPr fontId="3"/>
  </si>
  <si>
    <t>・成果指標である実行計画（区域施策編）策定率は毎年着実に増加しており、成果目標に見合ったものと考えている。</t>
    <phoneticPr fontId="5"/>
  </si>
  <si>
    <t>省エネ・再エネ設備機器の導入促進における支援対象設備仕様等の検討委託業務</t>
    <phoneticPr fontId="5"/>
  </si>
  <si>
    <t>（一財）省エネルギーセンター</t>
    <phoneticPr fontId="5"/>
  </si>
  <si>
    <t>随意契約</t>
    <rPh sb="0" eb="2">
      <t>ズイイ</t>
    </rPh>
    <rPh sb="2" eb="4">
      <t>ケイヤク</t>
    </rPh>
    <phoneticPr fontId="5"/>
  </si>
  <si>
    <t>低炭素社会の実現に向け、法定計画である地方公共団体実行計画に基づく温暖化対策への取組が不可欠だが、現状の自治体の実行計画（区域施策編）の策定率は２割程度に留まる。また、策定された計画も、具体的な対策・施策に乏しく、実効性の確保が課題となっている。一方で、2015年６月に政府は2030年の温室効果ガス削減目標を2013年比26％減（2005年比25.4%減）とする案を地球温暖化対策推進本部にて決定し、今後、地球温暖化対策計画を策定する予定であり、同計画を踏まえ、実行計画の策定・改定が進む見込みのため、この機会をとらえ、実行計画の策定率向上や計画に基づく対策・施策の取組向上を実現し、地域における低炭素社会を実現する。</t>
    <phoneticPr fontId="5"/>
  </si>
  <si>
    <t>-</t>
    <phoneticPr fontId="5"/>
  </si>
  <si>
    <t>・事業内容に応じて、一般競争入札（総合評価方式）で支出先の選定を行っており、妥当なものと考える。</t>
    <rPh sb="3" eb="5">
      <t>ナイヨウ</t>
    </rPh>
    <rPh sb="6" eb="7">
      <t>オウ</t>
    </rPh>
    <rPh sb="25" eb="28">
      <t>シシュツサキ</t>
    </rPh>
    <rPh sb="29" eb="31">
      <t>センテイ</t>
    </rPh>
    <rPh sb="32" eb="33">
      <t>オコナ</t>
    </rPh>
    <rPh sb="38" eb="40">
      <t>ダトウ</t>
    </rPh>
    <rPh sb="44" eb="45">
      <t>カンガ</t>
    </rPh>
    <phoneticPr fontId="5"/>
  </si>
  <si>
    <t>・一般競争入札（総合評価方式）で実施しており、コスト水準は妥当なものと考える。</t>
    <rPh sb="16" eb="18">
      <t>ジッシ</t>
    </rPh>
    <rPh sb="26" eb="28">
      <t>スイジュン</t>
    </rPh>
    <rPh sb="29" eb="31">
      <t>ダトウ</t>
    </rPh>
    <rPh sb="35" eb="36">
      <t>カンガ</t>
    </rPh>
    <phoneticPr fontId="5"/>
  </si>
  <si>
    <t>・調達実施の際に、これまでの成果等を踏まえ、コスト削減や効率化の検討を行っている。</t>
    <rPh sb="1" eb="3">
      <t>チョウタツ</t>
    </rPh>
    <rPh sb="3" eb="5">
      <t>ジッシ</t>
    </rPh>
    <rPh sb="6" eb="7">
      <t>サイ</t>
    </rPh>
    <rPh sb="14" eb="16">
      <t>セイカ</t>
    </rPh>
    <rPh sb="16" eb="17">
      <t>トウ</t>
    </rPh>
    <rPh sb="18" eb="19">
      <t>フ</t>
    </rPh>
    <rPh sb="25" eb="27">
      <t>サクゲン</t>
    </rPh>
    <rPh sb="28" eb="31">
      <t>コウリツカ</t>
    </rPh>
    <rPh sb="32" eb="34">
      <t>ケントウ</t>
    </rPh>
    <rPh sb="35" eb="36">
      <t>オコナ</t>
    </rPh>
    <phoneticPr fontId="5"/>
  </si>
  <si>
    <t>・様々な機会を捉えて自治体ニーズを把握し、その結果を踏まえて、研修・調査・検討を行っており、事業目的に即し真に必要なものに限定されていると考える。</t>
    <rPh sb="1" eb="3">
      <t>サマザマ</t>
    </rPh>
    <rPh sb="4" eb="6">
      <t>キカイ</t>
    </rPh>
    <rPh sb="7" eb="8">
      <t>トラ</t>
    </rPh>
    <rPh sb="10" eb="13">
      <t>ジチタイ</t>
    </rPh>
    <rPh sb="17" eb="19">
      <t>ハアク</t>
    </rPh>
    <rPh sb="23" eb="25">
      <t>ケッカ</t>
    </rPh>
    <rPh sb="26" eb="27">
      <t>フ</t>
    </rPh>
    <rPh sb="31" eb="33">
      <t>ケンシュウ</t>
    </rPh>
    <rPh sb="34" eb="36">
      <t>チョウサ</t>
    </rPh>
    <rPh sb="37" eb="39">
      <t>ケントウ</t>
    </rPh>
    <rPh sb="40" eb="41">
      <t>オコナ</t>
    </rPh>
    <rPh sb="46" eb="48">
      <t>ジギョウ</t>
    </rPh>
    <rPh sb="48" eb="50">
      <t>モクテキ</t>
    </rPh>
    <rPh sb="51" eb="52">
      <t>ソク</t>
    </rPh>
    <rPh sb="53" eb="54">
      <t>シン</t>
    </rPh>
    <rPh sb="55" eb="57">
      <t>ヒツヨウ</t>
    </rPh>
    <rPh sb="61" eb="63">
      <t>ゲンテイ</t>
    </rPh>
    <rPh sb="69" eb="70">
      <t>カンガ</t>
    </rPh>
    <phoneticPr fontId="5"/>
  </si>
  <si>
    <t>引き続き適正な執行に努め、人材育成については国と都道府県の役割分担を明確化するとともに、実行計画の実効性をより強化するため、地方公共団体と地域の金融機関との連携強化の支援措置を検討する。</t>
    <rPh sb="13" eb="15">
      <t>ジンザイ</t>
    </rPh>
    <rPh sb="15" eb="17">
      <t>イクセイ</t>
    </rPh>
    <rPh sb="22" eb="23">
      <t>クニ</t>
    </rPh>
    <rPh sb="24" eb="28">
      <t>トドウフケン</t>
    </rPh>
    <rPh sb="29" eb="31">
      <t>ヤクワリ</t>
    </rPh>
    <rPh sb="31" eb="33">
      <t>ブンタン</t>
    </rPh>
    <rPh sb="34" eb="37">
      <t>メイカクカ</t>
    </rPh>
    <rPh sb="44" eb="46">
      <t>ジッコウ</t>
    </rPh>
    <rPh sb="46" eb="48">
      <t>ケイカク</t>
    </rPh>
    <rPh sb="49" eb="52">
      <t>ジッコウセイ</t>
    </rPh>
    <rPh sb="55" eb="57">
      <t>キョウカ</t>
    </rPh>
    <rPh sb="62" eb="64">
      <t>チホウ</t>
    </rPh>
    <rPh sb="64" eb="66">
      <t>コウキョウ</t>
    </rPh>
    <rPh sb="66" eb="68">
      <t>ダンタイ</t>
    </rPh>
    <rPh sb="69" eb="71">
      <t>チイキ</t>
    </rPh>
    <rPh sb="72" eb="74">
      <t>キンユウ</t>
    </rPh>
    <rPh sb="74" eb="76">
      <t>キカン</t>
    </rPh>
    <rPh sb="78" eb="80">
      <t>レンケイ</t>
    </rPh>
    <rPh sb="80" eb="82">
      <t>キョウカ</t>
    </rPh>
    <rPh sb="83" eb="85">
      <t>シエン</t>
    </rPh>
    <rPh sb="85" eb="87">
      <t>ソチ</t>
    </rPh>
    <rPh sb="88" eb="90">
      <t>ケントウ</t>
    </rPh>
    <phoneticPr fontId="5"/>
  </si>
  <si>
    <t>-</t>
    <phoneticPr fontId="5"/>
  </si>
  <si>
    <t>8/22</t>
    <phoneticPr fontId="5"/>
  </si>
  <si>
    <t>１．地球温暖化対策の推進
 1-2 国内における温室効果ガスの排出抑制
８．環境・経済・社会の統合的向上
 8-2.環境に配慮した地域づくりの推進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</si>
</sst>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29</xdr:row>
          <xdr:rowOff>257175</xdr:rowOff>
        </xdr:from>
        <xdr:to>
          <xdr:col>48</xdr:col>
          <xdr:colOff>0</xdr:colOff>
          <xdr:row>66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190500</xdr:colOff>
      <xdr:row>143</xdr:row>
      <xdr:rowOff>12700</xdr:rowOff>
    </xdr:from>
    <xdr:to>
      <xdr:col>36</xdr:col>
      <xdr:colOff>63500</xdr:colOff>
      <xdr:row>145</xdr:row>
      <xdr:rowOff>254000</xdr:rowOff>
    </xdr:to>
    <xdr:sp macro="" textlink="">
      <xdr:nvSpPr>
        <xdr:cNvPr id="2" name="正方形/長方形 1"/>
        <xdr:cNvSpPr/>
      </xdr:nvSpPr>
      <xdr:spPr>
        <a:xfrm>
          <a:off x="4051300" y="31699200"/>
          <a:ext cx="3327400" cy="952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環境省</a:t>
          </a:r>
          <a:endParaRPr kumimoji="1" lang="en-US" altLang="ja-JP" sz="1800">
            <a:solidFill>
              <a:sysClr val="windowText" lastClr="000000"/>
            </a:solidFill>
          </a:endParaRPr>
        </a:p>
        <a:p>
          <a:pPr algn="ctr"/>
          <a:r>
            <a:rPr kumimoji="1" lang="en-US" altLang="ja-JP" sz="1800">
              <a:solidFill>
                <a:sysClr val="windowText" lastClr="000000"/>
              </a:solidFill>
            </a:rPr>
            <a:t>59</a:t>
          </a:r>
          <a:r>
            <a:rPr kumimoji="1" lang="ja-JP" altLang="en-US" sz="1800">
              <a:solidFill>
                <a:sysClr val="windowText" lastClr="000000"/>
              </a:solidFill>
            </a:rPr>
            <a:t>百万円</a:t>
          </a:r>
        </a:p>
      </xdr:txBody>
    </xdr:sp>
    <xdr:clientData/>
  </xdr:twoCellAnchor>
  <xdr:twoCellAnchor>
    <xdr:from>
      <xdr:col>20</xdr:col>
      <xdr:colOff>63500</xdr:colOff>
      <xdr:row>146</xdr:row>
      <xdr:rowOff>0</xdr:rowOff>
    </xdr:from>
    <xdr:to>
      <xdr:col>36</xdr:col>
      <xdr:colOff>38100</xdr:colOff>
      <xdr:row>148</xdr:row>
      <xdr:rowOff>25400</xdr:rowOff>
    </xdr:to>
    <xdr:sp macro="" textlink="">
      <xdr:nvSpPr>
        <xdr:cNvPr id="7" name="大かっこ 6"/>
        <xdr:cNvSpPr/>
      </xdr:nvSpPr>
      <xdr:spPr>
        <a:xfrm>
          <a:off x="4127500" y="32753300"/>
          <a:ext cx="3225800" cy="736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200"/>
            </a:lnSpc>
          </a:pPr>
          <a:r>
            <a:rPr kumimoji="1" lang="ja-JP" altLang="en-US" sz="1000"/>
            <a:t>地方公共団体における実行計画の策定・実施を推進</a:t>
          </a:r>
        </a:p>
      </xdr:txBody>
    </xdr:sp>
    <xdr:clientData/>
  </xdr:twoCellAnchor>
  <xdr:twoCellAnchor>
    <xdr:from>
      <xdr:col>28</xdr:col>
      <xdr:colOff>50800</xdr:colOff>
      <xdr:row>148</xdr:row>
      <xdr:rowOff>292100</xdr:rowOff>
    </xdr:from>
    <xdr:to>
      <xdr:col>28</xdr:col>
      <xdr:colOff>55562</xdr:colOff>
      <xdr:row>149</xdr:row>
      <xdr:rowOff>260350</xdr:rowOff>
    </xdr:to>
    <xdr:cxnSp macro="">
      <xdr:nvCxnSpPr>
        <xdr:cNvPr id="8" name="直線矢印コネクタ 7"/>
        <xdr:cNvCxnSpPr/>
      </xdr:nvCxnSpPr>
      <xdr:spPr>
        <a:xfrm>
          <a:off x="5740400" y="33756600"/>
          <a:ext cx="4762" cy="323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12700</xdr:colOff>
      <xdr:row>151</xdr:row>
      <xdr:rowOff>101600</xdr:rowOff>
    </xdr:from>
    <xdr:to>
      <xdr:col>35</xdr:col>
      <xdr:colOff>25400</xdr:colOff>
      <xdr:row>153</xdr:row>
      <xdr:rowOff>342900</xdr:rowOff>
    </xdr:to>
    <xdr:sp macro="" textlink="">
      <xdr:nvSpPr>
        <xdr:cNvPr id="9" name="正方形/長方形 8"/>
        <xdr:cNvSpPr/>
      </xdr:nvSpPr>
      <xdr:spPr>
        <a:xfrm>
          <a:off x="4483100" y="34632900"/>
          <a:ext cx="2654300" cy="952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民間事業者（</a:t>
          </a:r>
          <a:r>
            <a:rPr kumimoji="1" lang="en-US" altLang="ja-JP" sz="1800">
              <a:solidFill>
                <a:sysClr val="windowText" lastClr="000000"/>
              </a:solidFill>
            </a:rPr>
            <a:t>6</a:t>
          </a:r>
          <a:r>
            <a:rPr kumimoji="1" lang="ja-JP" altLang="en-US" sz="1800">
              <a:solidFill>
                <a:sysClr val="windowText" lastClr="000000"/>
              </a:solidFill>
            </a:rPr>
            <a:t>社）</a:t>
          </a:r>
        </a:p>
        <a:p>
          <a:pPr algn="ctr"/>
          <a:r>
            <a:rPr kumimoji="1" lang="en-US" altLang="ja-JP" sz="1800">
              <a:solidFill>
                <a:sysClr val="windowText" lastClr="000000"/>
              </a:solidFill>
            </a:rPr>
            <a:t>59</a:t>
          </a:r>
          <a:r>
            <a:rPr kumimoji="1" lang="ja-JP" altLang="en-US" sz="1800">
              <a:solidFill>
                <a:sysClr val="windowText" lastClr="000000"/>
              </a:solidFill>
            </a:rPr>
            <a:t>百万円</a:t>
          </a:r>
        </a:p>
      </xdr:txBody>
    </xdr:sp>
    <xdr:clientData/>
  </xdr:twoCellAnchor>
  <xdr:twoCellAnchor>
    <xdr:from>
      <xdr:col>22</xdr:col>
      <xdr:colOff>25400</xdr:colOff>
      <xdr:row>150</xdr:row>
      <xdr:rowOff>127000</xdr:rowOff>
    </xdr:from>
    <xdr:to>
      <xdr:col>34</xdr:col>
      <xdr:colOff>149226</xdr:colOff>
      <xdr:row>151</xdr:row>
      <xdr:rowOff>41275</xdr:rowOff>
    </xdr:to>
    <xdr:sp macro="" textlink="">
      <xdr:nvSpPr>
        <xdr:cNvPr id="10" name="正方形/長方形 9"/>
        <xdr:cNvSpPr/>
      </xdr:nvSpPr>
      <xdr:spPr>
        <a:xfrm>
          <a:off x="4565650" y="33797875"/>
          <a:ext cx="2600326" cy="2635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000"/>
            <a:t>【</a:t>
          </a:r>
          <a:r>
            <a:rPr kumimoji="1" lang="ja-JP" altLang="en-US" sz="1000"/>
            <a:t>総合評価入札、随意契約・委託</a:t>
          </a:r>
          <a:r>
            <a:rPr kumimoji="1" lang="en-US" altLang="ja-JP" sz="1000"/>
            <a:t>】</a:t>
          </a:r>
          <a:endParaRPr kumimoji="1" lang="ja-JP" altLang="en-US" sz="1000"/>
        </a:p>
      </xdr:txBody>
    </xdr:sp>
    <xdr:clientData/>
  </xdr:twoCellAnchor>
  <xdr:twoCellAnchor>
    <xdr:from>
      <xdr:col>21</xdr:col>
      <xdr:colOff>177800</xdr:colOff>
      <xdr:row>154</xdr:row>
      <xdr:rowOff>101600</xdr:rowOff>
    </xdr:from>
    <xdr:to>
      <xdr:col>35</xdr:col>
      <xdr:colOff>76200</xdr:colOff>
      <xdr:row>156</xdr:row>
      <xdr:rowOff>342900</xdr:rowOff>
    </xdr:to>
    <xdr:sp macro="" textlink="">
      <xdr:nvSpPr>
        <xdr:cNvPr id="11" name="大かっこ 10"/>
        <xdr:cNvSpPr/>
      </xdr:nvSpPr>
      <xdr:spPr>
        <a:xfrm>
          <a:off x="4445000" y="35699700"/>
          <a:ext cx="2743200"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lnSpc>
              <a:spcPts val="1200"/>
            </a:lnSpc>
          </a:pPr>
          <a:r>
            <a:rPr kumimoji="1" lang="ja-JP" altLang="en-US" sz="1000"/>
            <a:t>地方公共団体における実行計画の策定・実施を推進するための各種事業を実施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E7" sqref="AE7:AX7"/>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106" t="s">
        <v>465</v>
      </c>
      <c r="AR2" s="106"/>
      <c r="AS2" s="68" t="str">
        <f>IF(OR(AQ2="　", AQ2=""), "", "-")</f>
        <v/>
      </c>
      <c r="AT2" s="107">
        <v>20</v>
      </c>
      <c r="AU2" s="107"/>
      <c r="AV2" s="69" t="str">
        <f>IF(AW2="", "", "-")</f>
        <v/>
      </c>
      <c r="AW2" s="111"/>
      <c r="AX2" s="111"/>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470</v>
      </c>
      <c r="AK3" s="301"/>
      <c r="AL3" s="301"/>
      <c r="AM3" s="301"/>
      <c r="AN3" s="301"/>
      <c r="AO3" s="301"/>
      <c r="AP3" s="301"/>
      <c r="AQ3" s="301"/>
      <c r="AR3" s="301"/>
      <c r="AS3" s="301"/>
      <c r="AT3" s="301"/>
      <c r="AU3" s="301"/>
      <c r="AV3" s="301"/>
      <c r="AW3" s="301"/>
      <c r="AX3" s="36" t="s">
        <v>91</v>
      </c>
    </row>
    <row r="4" spans="1:50" ht="24.75" customHeight="1">
      <c r="A4" s="520" t="s">
        <v>30</v>
      </c>
      <c r="B4" s="521"/>
      <c r="C4" s="521"/>
      <c r="D4" s="521"/>
      <c r="E4" s="521"/>
      <c r="F4" s="521"/>
      <c r="G4" s="494" t="s">
        <v>471</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472</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9" t="s">
        <v>97</v>
      </c>
      <c r="H5" s="330"/>
      <c r="I5" s="330"/>
      <c r="J5" s="330"/>
      <c r="K5" s="330"/>
      <c r="L5" s="330"/>
      <c r="M5" s="331" t="s">
        <v>92</v>
      </c>
      <c r="N5" s="332"/>
      <c r="O5" s="332"/>
      <c r="P5" s="332"/>
      <c r="Q5" s="332"/>
      <c r="R5" s="333"/>
      <c r="S5" s="334" t="s">
        <v>157</v>
      </c>
      <c r="T5" s="330"/>
      <c r="U5" s="330"/>
      <c r="V5" s="330"/>
      <c r="W5" s="330"/>
      <c r="X5" s="335"/>
      <c r="Y5" s="511" t="s">
        <v>3</v>
      </c>
      <c r="Z5" s="512"/>
      <c r="AA5" s="512"/>
      <c r="AB5" s="512"/>
      <c r="AC5" s="512"/>
      <c r="AD5" s="513"/>
      <c r="AE5" s="514" t="s">
        <v>473</v>
      </c>
      <c r="AF5" s="515"/>
      <c r="AG5" s="515"/>
      <c r="AH5" s="515"/>
      <c r="AI5" s="515"/>
      <c r="AJ5" s="515"/>
      <c r="AK5" s="515"/>
      <c r="AL5" s="515"/>
      <c r="AM5" s="515"/>
      <c r="AN5" s="515"/>
      <c r="AO5" s="515"/>
      <c r="AP5" s="516"/>
      <c r="AQ5" s="517" t="s">
        <v>474</v>
      </c>
      <c r="AR5" s="518"/>
      <c r="AS5" s="518"/>
      <c r="AT5" s="518"/>
      <c r="AU5" s="518"/>
      <c r="AV5" s="518"/>
      <c r="AW5" s="518"/>
      <c r="AX5" s="519"/>
    </row>
    <row r="6" spans="1:50" ht="69" customHeight="1">
      <c r="A6" s="522" t="s">
        <v>4</v>
      </c>
      <c r="B6" s="523"/>
      <c r="C6" s="523"/>
      <c r="D6" s="523"/>
      <c r="E6" s="523"/>
      <c r="F6" s="523"/>
      <c r="G6" s="524" t="str">
        <f>入力規則等!F39</f>
        <v>エネルギー対策特別会計エネルギー需給勘定</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541</v>
      </c>
      <c r="AF6" s="529"/>
      <c r="AG6" s="529"/>
      <c r="AH6" s="529"/>
      <c r="AI6" s="529"/>
      <c r="AJ6" s="529"/>
      <c r="AK6" s="529"/>
      <c r="AL6" s="529"/>
      <c r="AM6" s="529"/>
      <c r="AN6" s="529"/>
      <c r="AO6" s="529"/>
      <c r="AP6" s="529"/>
      <c r="AQ6" s="124"/>
      <c r="AR6" s="124"/>
      <c r="AS6" s="124"/>
      <c r="AT6" s="124"/>
      <c r="AU6" s="124"/>
      <c r="AV6" s="124"/>
      <c r="AW6" s="124"/>
      <c r="AX6" s="530"/>
    </row>
    <row r="7" spans="1:50" ht="49.5" customHeight="1">
      <c r="A7" s="450" t="s">
        <v>25</v>
      </c>
      <c r="B7" s="451"/>
      <c r="C7" s="451"/>
      <c r="D7" s="451"/>
      <c r="E7" s="451"/>
      <c r="F7" s="451"/>
      <c r="G7" s="452" t="s">
        <v>476</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523</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7" t="s">
        <v>308</v>
      </c>
      <c r="B8" s="358"/>
      <c r="C8" s="358"/>
      <c r="D8" s="358"/>
      <c r="E8" s="358"/>
      <c r="F8" s="359"/>
      <c r="G8" s="354" t="str">
        <f>入力規則等!A26</f>
        <v>地球温暖化対策</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エネルギー対策</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532</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c r="A10" s="459" t="s">
        <v>36</v>
      </c>
      <c r="B10" s="460"/>
      <c r="C10" s="460"/>
      <c r="D10" s="460"/>
      <c r="E10" s="460"/>
      <c r="F10" s="460"/>
      <c r="G10" s="488" t="s">
        <v>477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30"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t="s">
        <v>478</v>
      </c>
      <c r="Q13" s="72"/>
      <c r="R13" s="72"/>
      <c r="S13" s="72"/>
      <c r="T13" s="72"/>
      <c r="U13" s="72"/>
      <c r="V13" s="73"/>
      <c r="W13" s="71" t="s">
        <v>478</v>
      </c>
      <c r="X13" s="72"/>
      <c r="Y13" s="72"/>
      <c r="Z13" s="72"/>
      <c r="AA13" s="72"/>
      <c r="AB13" s="72"/>
      <c r="AC13" s="73"/>
      <c r="AD13" s="71">
        <v>82</v>
      </c>
      <c r="AE13" s="72"/>
      <c r="AF13" s="72"/>
      <c r="AG13" s="72"/>
      <c r="AH13" s="72"/>
      <c r="AI13" s="72"/>
      <c r="AJ13" s="73"/>
      <c r="AK13" s="71">
        <v>82</v>
      </c>
      <c r="AL13" s="72"/>
      <c r="AM13" s="72"/>
      <c r="AN13" s="72"/>
      <c r="AO13" s="72"/>
      <c r="AP13" s="72"/>
      <c r="AQ13" s="73"/>
      <c r="AR13" s="667" t="s">
        <v>533</v>
      </c>
      <c r="AS13" s="668"/>
      <c r="AT13" s="668"/>
      <c r="AU13" s="668"/>
      <c r="AV13" s="668"/>
      <c r="AW13" s="668"/>
      <c r="AX13" s="669"/>
    </row>
    <row r="14" spans="1:50" ht="21" customHeight="1">
      <c r="A14" s="465"/>
      <c r="B14" s="466"/>
      <c r="C14" s="466"/>
      <c r="D14" s="466"/>
      <c r="E14" s="466"/>
      <c r="F14" s="467"/>
      <c r="G14" s="478"/>
      <c r="H14" s="479"/>
      <c r="I14" s="345" t="s">
        <v>9</v>
      </c>
      <c r="J14" s="473"/>
      <c r="K14" s="473"/>
      <c r="L14" s="473"/>
      <c r="M14" s="473"/>
      <c r="N14" s="473"/>
      <c r="O14" s="474"/>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t="s">
        <v>478</v>
      </c>
      <c r="AL14" s="72"/>
      <c r="AM14" s="72"/>
      <c r="AN14" s="72"/>
      <c r="AO14" s="72"/>
      <c r="AP14" s="72"/>
      <c r="AQ14" s="73"/>
      <c r="AR14" s="665"/>
      <c r="AS14" s="665"/>
      <c r="AT14" s="665"/>
      <c r="AU14" s="665"/>
      <c r="AV14" s="665"/>
      <c r="AW14" s="665"/>
      <c r="AX14" s="666"/>
    </row>
    <row r="15" spans="1:50" ht="21" customHeight="1">
      <c r="A15" s="465"/>
      <c r="B15" s="466"/>
      <c r="C15" s="466"/>
      <c r="D15" s="466"/>
      <c r="E15" s="466"/>
      <c r="F15" s="467"/>
      <c r="G15" s="478"/>
      <c r="H15" s="479"/>
      <c r="I15" s="345" t="s">
        <v>62</v>
      </c>
      <c r="J15" s="346"/>
      <c r="K15" s="346"/>
      <c r="L15" s="346"/>
      <c r="M15" s="346"/>
      <c r="N15" s="346"/>
      <c r="O15" s="347"/>
      <c r="P15" s="71" t="s">
        <v>478</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t="s">
        <v>478</v>
      </c>
      <c r="AS15" s="72"/>
      <c r="AT15" s="72"/>
      <c r="AU15" s="72"/>
      <c r="AV15" s="72"/>
      <c r="AW15" s="72"/>
      <c r="AX15" s="664"/>
    </row>
    <row r="16" spans="1:50" ht="21" customHeight="1">
      <c r="A16" s="465"/>
      <c r="B16" s="466"/>
      <c r="C16" s="466"/>
      <c r="D16" s="466"/>
      <c r="E16" s="466"/>
      <c r="F16" s="467"/>
      <c r="G16" s="478"/>
      <c r="H16" s="479"/>
      <c r="I16" s="345" t="s">
        <v>63</v>
      </c>
      <c r="J16" s="346"/>
      <c r="K16" s="346"/>
      <c r="L16" s="346"/>
      <c r="M16" s="346"/>
      <c r="N16" s="346"/>
      <c r="O16" s="347"/>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478</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5" t="s">
        <v>61</v>
      </c>
      <c r="J17" s="473"/>
      <c r="K17" s="473"/>
      <c r="L17" s="473"/>
      <c r="M17" s="473"/>
      <c r="N17" s="473"/>
      <c r="O17" s="474"/>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478</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8" t="s">
        <v>22</v>
      </c>
      <c r="J18" s="349"/>
      <c r="K18" s="349"/>
      <c r="L18" s="349"/>
      <c r="M18" s="349"/>
      <c r="N18" s="349"/>
      <c r="O18" s="350"/>
      <c r="P18" s="317">
        <f>SUM(P13:V17)</f>
        <v>0</v>
      </c>
      <c r="Q18" s="318"/>
      <c r="R18" s="318"/>
      <c r="S18" s="318"/>
      <c r="T18" s="318"/>
      <c r="U18" s="318"/>
      <c r="V18" s="319"/>
      <c r="W18" s="317">
        <f>SUM(W13:AC17)</f>
        <v>0</v>
      </c>
      <c r="X18" s="318"/>
      <c r="Y18" s="318"/>
      <c r="Z18" s="318"/>
      <c r="AA18" s="318"/>
      <c r="AB18" s="318"/>
      <c r="AC18" s="319"/>
      <c r="AD18" s="317">
        <f t="shared" ref="AD18" si="0">SUM(AD13:AJ17)</f>
        <v>82</v>
      </c>
      <c r="AE18" s="318"/>
      <c r="AF18" s="318"/>
      <c r="AG18" s="318"/>
      <c r="AH18" s="318"/>
      <c r="AI18" s="318"/>
      <c r="AJ18" s="319"/>
      <c r="AK18" s="317">
        <f t="shared" ref="AK18" si="1">SUM(AK13:AQ17)</f>
        <v>82</v>
      </c>
      <c r="AL18" s="318"/>
      <c r="AM18" s="318"/>
      <c r="AN18" s="318"/>
      <c r="AO18" s="318"/>
      <c r="AP18" s="318"/>
      <c r="AQ18" s="319"/>
      <c r="AR18" s="317">
        <f t="shared" ref="AR18" si="2">SUM(AR13:AX17)</f>
        <v>0</v>
      </c>
      <c r="AS18" s="318"/>
      <c r="AT18" s="318"/>
      <c r="AU18" s="318"/>
      <c r="AV18" s="318"/>
      <c r="AW18" s="318"/>
      <c r="AX18" s="320"/>
    </row>
    <row r="19" spans="1:50" ht="24.75" customHeight="1">
      <c r="A19" s="465"/>
      <c r="B19" s="466"/>
      <c r="C19" s="466"/>
      <c r="D19" s="466"/>
      <c r="E19" s="466"/>
      <c r="F19" s="467"/>
      <c r="G19" s="314" t="s">
        <v>10</v>
      </c>
      <c r="H19" s="315"/>
      <c r="I19" s="315"/>
      <c r="J19" s="315"/>
      <c r="K19" s="315"/>
      <c r="L19" s="315"/>
      <c r="M19" s="315"/>
      <c r="N19" s="315"/>
      <c r="O19" s="315"/>
      <c r="P19" s="71" t="s">
        <v>478</v>
      </c>
      <c r="Q19" s="72"/>
      <c r="R19" s="72"/>
      <c r="S19" s="72"/>
      <c r="T19" s="72"/>
      <c r="U19" s="72"/>
      <c r="V19" s="73"/>
      <c r="W19" s="71" t="s">
        <v>478</v>
      </c>
      <c r="X19" s="72"/>
      <c r="Y19" s="72"/>
      <c r="Z19" s="72"/>
      <c r="AA19" s="72"/>
      <c r="AB19" s="72"/>
      <c r="AC19" s="73"/>
      <c r="AD19" s="71">
        <v>59</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68"/>
      <c r="B20" s="469"/>
      <c r="C20" s="469"/>
      <c r="D20" s="469"/>
      <c r="E20" s="469"/>
      <c r="F20" s="470"/>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f>IF(AD18=0, "-", AD19/AD18)</f>
        <v>0.71951219512195119</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30</v>
      </c>
      <c r="AV22" s="110"/>
      <c r="AW22" s="108" t="s">
        <v>360</v>
      </c>
      <c r="AX22" s="109"/>
    </row>
    <row r="23" spans="1:50" ht="22.5" customHeight="1">
      <c r="A23" s="218"/>
      <c r="B23" s="216"/>
      <c r="C23" s="216"/>
      <c r="D23" s="216"/>
      <c r="E23" s="216"/>
      <c r="F23" s="217"/>
      <c r="G23" s="323" t="s">
        <v>526</v>
      </c>
      <c r="H23" s="290"/>
      <c r="I23" s="290"/>
      <c r="J23" s="290"/>
      <c r="K23" s="290"/>
      <c r="L23" s="290"/>
      <c r="M23" s="290"/>
      <c r="N23" s="290"/>
      <c r="O23" s="291"/>
      <c r="P23" s="256" t="s">
        <v>479</v>
      </c>
      <c r="Q23" s="197"/>
      <c r="R23" s="197"/>
      <c r="S23" s="197"/>
      <c r="T23" s="197"/>
      <c r="U23" s="197"/>
      <c r="V23" s="197"/>
      <c r="W23" s="197"/>
      <c r="X23" s="198"/>
      <c r="Y23" s="295" t="s">
        <v>14</v>
      </c>
      <c r="Z23" s="296"/>
      <c r="AA23" s="297"/>
      <c r="AB23" s="327" t="s">
        <v>364</v>
      </c>
      <c r="AC23" s="328"/>
      <c r="AD23" s="328"/>
      <c r="AE23" s="93" t="s">
        <v>514</v>
      </c>
      <c r="AF23" s="94"/>
      <c r="AG23" s="94"/>
      <c r="AH23" s="94"/>
      <c r="AI23" s="95"/>
      <c r="AJ23" s="93" t="s">
        <v>514</v>
      </c>
      <c r="AK23" s="94"/>
      <c r="AL23" s="94"/>
      <c r="AM23" s="94"/>
      <c r="AN23" s="95"/>
      <c r="AO23" s="93">
        <v>15</v>
      </c>
      <c r="AP23" s="94"/>
      <c r="AQ23" s="94"/>
      <c r="AR23" s="94"/>
      <c r="AS23" s="95"/>
      <c r="AT23" s="228"/>
      <c r="AU23" s="228"/>
      <c r="AV23" s="228"/>
      <c r="AW23" s="228"/>
      <c r="AX23" s="229"/>
    </row>
    <row r="24" spans="1:50" ht="22.5" customHeight="1">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5" t="s">
        <v>65</v>
      </c>
      <c r="Z24" s="121"/>
      <c r="AA24" s="171"/>
      <c r="AB24" s="327" t="s">
        <v>364</v>
      </c>
      <c r="AC24" s="328"/>
      <c r="AD24" s="328"/>
      <c r="AE24" s="93" t="s">
        <v>514</v>
      </c>
      <c r="AF24" s="94"/>
      <c r="AG24" s="94"/>
      <c r="AH24" s="94"/>
      <c r="AI24" s="95"/>
      <c r="AJ24" s="93" t="s">
        <v>514</v>
      </c>
      <c r="AK24" s="94"/>
      <c r="AL24" s="94"/>
      <c r="AM24" s="94"/>
      <c r="AN24" s="95"/>
      <c r="AO24" s="93">
        <v>30</v>
      </c>
      <c r="AP24" s="94"/>
      <c r="AQ24" s="94"/>
      <c r="AR24" s="94"/>
      <c r="AS24" s="95"/>
      <c r="AT24" s="93">
        <v>40</v>
      </c>
      <c r="AU24" s="94"/>
      <c r="AV24" s="94"/>
      <c r="AW24" s="94"/>
      <c r="AX24" s="96"/>
    </row>
    <row r="25" spans="1:50" ht="22.5" customHeight="1">
      <c r="A25" s="670"/>
      <c r="B25" s="671"/>
      <c r="C25" s="671"/>
      <c r="D25" s="671"/>
      <c r="E25" s="671"/>
      <c r="F25" s="672"/>
      <c r="G25" s="324"/>
      <c r="H25" s="325"/>
      <c r="I25" s="325"/>
      <c r="J25" s="325"/>
      <c r="K25" s="325"/>
      <c r="L25" s="325"/>
      <c r="M25" s="325"/>
      <c r="N25" s="325"/>
      <c r="O25" s="326"/>
      <c r="P25" s="199"/>
      <c r="Q25" s="199"/>
      <c r="R25" s="199"/>
      <c r="S25" s="199"/>
      <c r="T25" s="199"/>
      <c r="U25" s="199"/>
      <c r="V25" s="199"/>
      <c r="W25" s="199"/>
      <c r="X25" s="200"/>
      <c r="Y25" s="120" t="s">
        <v>15</v>
      </c>
      <c r="Z25" s="121"/>
      <c r="AA25" s="171"/>
      <c r="AB25" s="682" t="s">
        <v>364</v>
      </c>
      <c r="AC25" s="266"/>
      <c r="AD25" s="266"/>
      <c r="AE25" s="93" t="s">
        <v>514</v>
      </c>
      <c r="AF25" s="94"/>
      <c r="AG25" s="94"/>
      <c r="AH25" s="94"/>
      <c r="AI25" s="95"/>
      <c r="AJ25" s="93" t="s">
        <v>514</v>
      </c>
      <c r="AK25" s="94"/>
      <c r="AL25" s="94"/>
      <c r="AM25" s="94"/>
      <c r="AN25" s="95"/>
      <c r="AO25" s="93">
        <f t="shared" ref="AO25" si="3">AO23/AO24*100</f>
        <v>50</v>
      </c>
      <c r="AP25" s="94"/>
      <c r="AQ25" s="94"/>
      <c r="AR25" s="94"/>
      <c r="AS25" s="95"/>
      <c r="AT25" s="270"/>
      <c r="AU25" s="271"/>
      <c r="AV25" s="271"/>
      <c r="AW25" s="271"/>
      <c r="AX25" s="272"/>
    </row>
    <row r="26" spans="1:50" ht="23.25"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1" t="s">
        <v>303</v>
      </c>
      <c r="AU26" s="662"/>
      <c r="AV26" s="662"/>
      <c r="AW26" s="662"/>
      <c r="AX26" s="663"/>
    </row>
    <row r="27" spans="1:50" ht="23.25" customHeight="1">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v>30</v>
      </c>
      <c r="AV27" s="110"/>
      <c r="AW27" s="108" t="s">
        <v>360</v>
      </c>
      <c r="AX27" s="109"/>
    </row>
    <row r="28" spans="1:50" ht="23.25" customHeight="1">
      <c r="A28" s="218"/>
      <c r="B28" s="216"/>
      <c r="C28" s="216"/>
      <c r="D28" s="216"/>
      <c r="E28" s="216"/>
      <c r="F28" s="217"/>
      <c r="G28" s="323" t="s">
        <v>527</v>
      </c>
      <c r="H28" s="290"/>
      <c r="I28" s="290"/>
      <c r="J28" s="290"/>
      <c r="K28" s="290"/>
      <c r="L28" s="290"/>
      <c r="M28" s="290"/>
      <c r="N28" s="290"/>
      <c r="O28" s="291"/>
      <c r="P28" s="256" t="s">
        <v>522</v>
      </c>
      <c r="Q28" s="197"/>
      <c r="R28" s="197"/>
      <c r="S28" s="197"/>
      <c r="T28" s="197"/>
      <c r="U28" s="197"/>
      <c r="V28" s="197"/>
      <c r="W28" s="197"/>
      <c r="X28" s="198"/>
      <c r="Y28" s="295" t="s">
        <v>14</v>
      </c>
      <c r="Z28" s="296"/>
      <c r="AA28" s="297"/>
      <c r="AB28" s="327" t="s">
        <v>16</v>
      </c>
      <c r="AC28" s="328"/>
      <c r="AD28" s="328"/>
      <c r="AE28" s="93" t="s">
        <v>514</v>
      </c>
      <c r="AF28" s="94"/>
      <c r="AG28" s="94"/>
      <c r="AH28" s="94"/>
      <c r="AI28" s="95"/>
      <c r="AJ28" s="93" t="s">
        <v>514</v>
      </c>
      <c r="AK28" s="94"/>
      <c r="AL28" s="94"/>
      <c r="AM28" s="94"/>
      <c r="AN28" s="95"/>
      <c r="AO28" s="93">
        <v>94</v>
      </c>
      <c r="AP28" s="94"/>
      <c r="AQ28" s="94"/>
      <c r="AR28" s="94"/>
      <c r="AS28" s="95"/>
      <c r="AT28" s="228"/>
      <c r="AU28" s="228"/>
      <c r="AV28" s="228"/>
      <c r="AW28" s="228"/>
      <c r="AX28" s="229"/>
    </row>
    <row r="29" spans="1:50" ht="23.25" customHeight="1">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5" t="s">
        <v>65</v>
      </c>
      <c r="Z29" s="121"/>
      <c r="AA29" s="171"/>
      <c r="AB29" s="327" t="s">
        <v>16</v>
      </c>
      <c r="AC29" s="328"/>
      <c r="AD29" s="328"/>
      <c r="AE29" s="93" t="s">
        <v>514</v>
      </c>
      <c r="AF29" s="94"/>
      <c r="AG29" s="94"/>
      <c r="AH29" s="94"/>
      <c r="AI29" s="95"/>
      <c r="AJ29" s="93" t="s">
        <v>514</v>
      </c>
      <c r="AK29" s="94"/>
      <c r="AL29" s="94"/>
      <c r="AM29" s="94"/>
      <c r="AN29" s="95"/>
      <c r="AO29" s="93">
        <v>90</v>
      </c>
      <c r="AP29" s="94"/>
      <c r="AQ29" s="94"/>
      <c r="AR29" s="94"/>
      <c r="AS29" s="95"/>
      <c r="AT29" s="93">
        <v>100</v>
      </c>
      <c r="AU29" s="94"/>
      <c r="AV29" s="94"/>
      <c r="AW29" s="94"/>
      <c r="AX29" s="96"/>
    </row>
    <row r="30" spans="1:50" ht="23.25" customHeight="1">
      <c r="A30" s="670"/>
      <c r="B30" s="671"/>
      <c r="C30" s="671"/>
      <c r="D30" s="671"/>
      <c r="E30" s="671"/>
      <c r="F30" s="672"/>
      <c r="G30" s="324"/>
      <c r="H30" s="325"/>
      <c r="I30" s="325"/>
      <c r="J30" s="325"/>
      <c r="K30" s="325"/>
      <c r="L30" s="325"/>
      <c r="M30" s="325"/>
      <c r="N30" s="325"/>
      <c r="O30" s="326"/>
      <c r="P30" s="199"/>
      <c r="Q30" s="199"/>
      <c r="R30" s="199"/>
      <c r="S30" s="199"/>
      <c r="T30" s="199"/>
      <c r="U30" s="199"/>
      <c r="V30" s="199"/>
      <c r="W30" s="199"/>
      <c r="X30" s="200"/>
      <c r="Y30" s="120" t="s">
        <v>15</v>
      </c>
      <c r="Z30" s="121"/>
      <c r="AA30" s="171"/>
      <c r="AB30" s="266" t="s">
        <v>16</v>
      </c>
      <c r="AC30" s="266"/>
      <c r="AD30" s="266"/>
      <c r="AE30" s="93" t="s">
        <v>514</v>
      </c>
      <c r="AF30" s="94"/>
      <c r="AG30" s="94"/>
      <c r="AH30" s="94"/>
      <c r="AI30" s="95"/>
      <c r="AJ30" s="93" t="s">
        <v>514</v>
      </c>
      <c r="AK30" s="94"/>
      <c r="AL30" s="94"/>
      <c r="AM30" s="94"/>
      <c r="AN30" s="95"/>
      <c r="AO30" s="93">
        <f t="shared" ref="AO30" si="4">AO28/AO29*100</f>
        <v>104.44444444444446</v>
      </c>
      <c r="AP30" s="94"/>
      <c r="AQ30" s="94"/>
      <c r="AR30" s="94"/>
      <c r="AS30" s="95"/>
      <c r="AT30" s="270"/>
      <c r="AU30" s="271"/>
      <c r="AV30" s="271"/>
      <c r="AW30" s="271"/>
      <c r="AX30" s="272"/>
    </row>
    <row r="31" spans="1:50" ht="11.2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1.25" hidden="1" customHeight="1">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11.25" hidden="1" customHeight="1">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11.25" hidden="1" customHeight="1">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5" t="s">
        <v>65</v>
      </c>
      <c r="Z34" s="121"/>
      <c r="AA34" s="171"/>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11.25" hidden="1" customHeight="1">
      <c r="A35" s="670"/>
      <c r="B35" s="671"/>
      <c r="C35" s="671"/>
      <c r="D35" s="671"/>
      <c r="E35" s="671"/>
      <c r="F35" s="672"/>
      <c r="G35" s="324"/>
      <c r="H35" s="325"/>
      <c r="I35" s="325"/>
      <c r="J35" s="325"/>
      <c r="K35" s="325"/>
      <c r="L35" s="325"/>
      <c r="M35" s="325"/>
      <c r="N35" s="325"/>
      <c r="O35" s="326"/>
      <c r="P35" s="199"/>
      <c r="Q35" s="199"/>
      <c r="R35" s="199"/>
      <c r="S35" s="199"/>
      <c r="T35" s="199"/>
      <c r="U35" s="199"/>
      <c r="V35" s="199"/>
      <c r="W35" s="199"/>
      <c r="X35" s="200"/>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1.2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1.25" hidden="1" customHeight="1">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11.25" hidden="1" customHeight="1">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11.25" hidden="1" customHeight="1">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5" t="s">
        <v>65</v>
      </c>
      <c r="Z39" s="121"/>
      <c r="AA39" s="171"/>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11.25" hidden="1" customHeight="1">
      <c r="A40" s="670"/>
      <c r="B40" s="671"/>
      <c r="C40" s="671"/>
      <c r="D40" s="671"/>
      <c r="E40" s="671"/>
      <c r="F40" s="672"/>
      <c r="G40" s="324"/>
      <c r="H40" s="325"/>
      <c r="I40" s="325"/>
      <c r="J40" s="325"/>
      <c r="K40" s="325"/>
      <c r="L40" s="325"/>
      <c r="M40" s="325"/>
      <c r="N40" s="325"/>
      <c r="O40" s="326"/>
      <c r="P40" s="199"/>
      <c r="Q40" s="199"/>
      <c r="R40" s="199"/>
      <c r="S40" s="199"/>
      <c r="T40" s="199"/>
      <c r="U40" s="199"/>
      <c r="V40" s="199"/>
      <c r="W40" s="199"/>
      <c r="X40" s="200"/>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1.2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1.25" hidden="1" customHeight="1">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11.25" hidden="1" customHeight="1">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11.25" hidden="1" customHeight="1">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5" t="s">
        <v>65</v>
      </c>
      <c r="Z44" s="121"/>
      <c r="AA44" s="171"/>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11.25" hidden="1"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12.75" customHeight="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1.25" hidden="1" customHeight="1">
      <c r="A47" s="236" t="s">
        <v>320</v>
      </c>
      <c r="B47" s="685" t="s">
        <v>317</v>
      </c>
      <c r="C47" s="238"/>
      <c r="D47" s="238"/>
      <c r="E47" s="238"/>
      <c r="F47" s="239"/>
      <c r="G47" s="623" t="s">
        <v>311</v>
      </c>
      <c r="H47" s="623"/>
      <c r="I47" s="623"/>
      <c r="J47" s="623"/>
      <c r="K47" s="623"/>
      <c r="L47" s="623"/>
      <c r="M47" s="623"/>
      <c r="N47" s="623"/>
      <c r="O47" s="623"/>
      <c r="P47" s="623"/>
      <c r="Q47" s="623"/>
      <c r="R47" s="623"/>
      <c r="S47" s="623"/>
      <c r="T47" s="623"/>
      <c r="U47" s="623"/>
      <c r="V47" s="623"/>
      <c r="W47" s="623"/>
      <c r="X47" s="623"/>
      <c r="Y47" s="623"/>
      <c r="Z47" s="623"/>
      <c r="AA47" s="690"/>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1.25" hidden="1" customHeight="1">
      <c r="A48" s="236"/>
      <c r="B48" s="685"/>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1.25" hidden="1" customHeight="1">
      <c r="A49" s="236"/>
      <c r="B49" s="685"/>
      <c r="C49" s="238"/>
      <c r="D49" s="238"/>
      <c r="E49" s="238"/>
      <c r="F49" s="239"/>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11.25" hidden="1" customHeight="1">
      <c r="A50" s="236"/>
      <c r="B50" s="685"/>
      <c r="C50" s="238"/>
      <c r="D50" s="238"/>
      <c r="E50" s="238"/>
      <c r="F50" s="239"/>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11.25" hidden="1" customHeight="1">
      <c r="A51" s="236"/>
      <c r="B51" s="686"/>
      <c r="C51" s="240"/>
      <c r="D51" s="240"/>
      <c r="E51" s="240"/>
      <c r="F51" s="241"/>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1.2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1.25" hidden="1" customHeight="1">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11.25" hidden="1" customHeight="1">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11.25" hidden="1" customHeight="1">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59"/>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11.25" hidden="1" customHeight="1">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70"/>
      <c r="AU56" s="271"/>
      <c r="AV56" s="271"/>
      <c r="AW56" s="271"/>
      <c r="AX56" s="272"/>
    </row>
    <row r="57" spans="1:50" ht="11.2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1.25" hidden="1" customHeight="1">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11.25" hidden="1" customHeight="1">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11.25" hidden="1" customHeight="1">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11.25" hidden="1" customHeight="1">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1.2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1.25" hidden="1" customHeight="1">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11.25" hidden="1" customHeight="1">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11.25" hidden="1" customHeight="1">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11.25" hidden="1" customHeight="1">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11.25" customHeight="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60" ht="22.5" customHeight="1">
      <c r="A68" s="187"/>
      <c r="B68" s="188"/>
      <c r="C68" s="188"/>
      <c r="D68" s="188"/>
      <c r="E68" s="188"/>
      <c r="F68" s="189"/>
      <c r="G68" s="256" t="s">
        <v>521</v>
      </c>
      <c r="H68" s="197"/>
      <c r="I68" s="197"/>
      <c r="J68" s="197"/>
      <c r="K68" s="197"/>
      <c r="L68" s="197"/>
      <c r="M68" s="197"/>
      <c r="N68" s="197"/>
      <c r="O68" s="197"/>
      <c r="P68" s="197"/>
      <c r="Q68" s="197"/>
      <c r="R68" s="197"/>
      <c r="S68" s="197"/>
      <c r="T68" s="197"/>
      <c r="U68" s="197"/>
      <c r="V68" s="197"/>
      <c r="W68" s="197"/>
      <c r="X68" s="198"/>
      <c r="Y68" s="336" t="s">
        <v>66</v>
      </c>
      <c r="Z68" s="337"/>
      <c r="AA68" s="338"/>
      <c r="AB68" s="204" t="s">
        <v>478</v>
      </c>
      <c r="AC68" s="205"/>
      <c r="AD68" s="206"/>
      <c r="AE68" s="93" t="s">
        <v>478</v>
      </c>
      <c r="AF68" s="94"/>
      <c r="AG68" s="94"/>
      <c r="AH68" s="94"/>
      <c r="AI68" s="95"/>
      <c r="AJ68" s="93" t="s">
        <v>478</v>
      </c>
      <c r="AK68" s="94"/>
      <c r="AL68" s="94"/>
      <c r="AM68" s="94"/>
      <c r="AN68" s="95"/>
      <c r="AO68" s="93">
        <v>13</v>
      </c>
      <c r="AP68" s="94"/>
      <c r="AQ68" s="94"/>
      <c r="AR68" s="94"/>
      <c r="AS68" s="95"/>
      <c r="AT68" s="207"/>
      <c r="AU68" s="207"/>
      <c r="AV68" s="207"/>
      <c r="AW68" s="207"/>
      <c r="AX68" s="208"/>
      <c r="AY68" s="10"/>
      <c r="AZ68" s="10"/>
      <c r="BA68" s="10"/>
      <c r="BB68" s="10"/>
      <c r="BC68" s="10"/>
    </row>
    <row r="69" spans="1:60" ht="22.5" customHeight="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04" t="s">
        <v>478</v>
      </c>
      <c r="AC69" s="205"/>
      <c r="AD69" s="206"/>
      <c r="AE69" s="93" t="s">
        <v>478</v>
      </c>
      <c r="AF69" s="94"/>
      <c r="AG69" s="94"/>
      <c r="AH69" s="94"/>
      <c r="AI69" s="95"/>
      <c r="AJ69" s="93" t="s">
        <v>478</v>
      </c>
      <c r="AK69" s="94"/>
      <c r="AL69" s="94"/>
      <c r="AM69" s="94"/>
      <c r="AN69" s="95"/>
      <c r="AO69" s="93">
        <v>13</v>
      </c>
      <c r="AP69" s="94"/>
      <c r="AQ69" s="94"/>
      <c r="AR69" s="94"/>
      <c r="AS69" s="95"/>
      <c r="AT69" s="93">
        <v>22</v>
      </c>
      <c r="AU69" s="94"/>
      <c r="AV69" s="94"/>
      <c r="AW69" s="94"/>
      <c r="AX69" s="96"/>
      <c r="AY69" s="10"/>
      <c r="AZ69" s="10"/>
      <c r="BA69" s="10"/>
      <c r="BB69" s="10"/>
      <c r="BC69" s="10"/>
      <c r="BD69" s="10"/>
      <c r="BE69" s="10"/>
      <c r="BF69" s="10"/>
      <c r="BG69" s="10"/>
      <c r="BH69" s="10"/>
    </row>
    <row r="70" spans="1:60" ht="33" hidden="1" customHeight="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1"/>
      <c r="AE70" s="175" t="s">
        <v>69</v>
      </c>
      <c r="AF70" s="170"/>
      <c r="AG70" s="170"/>
      <c r="AH70" s="170"/>
      <c r="AI70" s="196"/>
      <c r="AJ70" s="175" t="s">
        <v>70</v>
      </c>
      <c r="AK70" s="170"/>
      <c r="AL70" s="170"/>
      <c r="AM70" s="170"/>
      <c r="AN70" s="196"/>
      <c r="AO70" s="175" t="s">
        <v>71</v>
      </c>
      <c r="AP70" s="170"/>
      <c r="AQ70" s="170"/>
      <c r="AR70" s="170"/>
      <c r="AS70" s="196"/>
      <c r="AT70" s="176" t="s">
        <v>74</v>
      </c>
      <c r="AU70" s="177"/>
      <c r="AV70" s="177"/>
      <c r="AW70" s="177"/>
      <c r="AX70" s="178"/>
    </row>
    <row r="71" spans="1:60" ht="22.5" hidden="1" customHeight="1">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1"/>
      <c r="AE73" s="175" t="s">
        <v>69</v>
      </c>
      <c r="AF73" s="170"/>
      <c r="AG73" s="170"/>
      <c r="AH73" s="170"/>
      <c r="AI73" s="196"/>
      <c r="AJ73" s="175" t="s">
        <v>70</v>
      </c>
      <c r="AK73" s="170"/>
      <c r="AL73" s="170"/>
      <c r="AM73" s="170"/>
      <c r="AN73" s="196"/>
      <c r="AO73" s="175" t="s">
        <v>71</v>
      </c>
      <c r="AP73" s="170"/>
      <c r="AQ73" s="170"/>
      <c r="AR73" s="170"/>
      <c r="AS73" s="196"/>
      <c r="AT73" s="176" t="s">
        <v>74</v>
      </c>
      <c r="AU73" s="177"/>
      <c r="AV73" s="177"/>
      <c r="AW73" s="177"/>
      <c r="AX73" s="178"/>
    </row>
    <row r="74" spans="1:60" ht="22.5" hidden="1" customHeight="1">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1"/>
      <c r="AE76" s="175" t="s">
        <v>69</v>
      </c>
      <c r="AF76" s="170"/>
      <c r="AG76" s="170"/>
      <c r="AH76" s="170"/>
      <c r="AI76" s="196"/>
      <c r="AJ76" s="175" t="s">
        <v>70</v>
      </c>
      <c r="AK76" s="170"/>
      <c r="AL76" s="170"/>
      <c r="AM76" s="170"/>
      <c r="AN76" s="196"/>
      <c r="AO76" s="175" t="s">
        <v>71</v>
      </c>
      <c r="AP76" s="170"/>
      <c r="AQ76" s="170"/>
      <c r="AR76" s="170"/>
      <c r="AS76" s="196"/>
      <c r="AT76" s="176" t="s">
        <v>74</v>
      </c>
      <c r="AU76" s="177"/>
      <c r="AV76" s="177"/>
      <c r="AW76" s="177"/>
      <c r="AX76" s="178"/>
    </row>
    <row r="77" spans="1:60" ht="22.5" hidden="1" customHeight="1">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1"/>
      <c r="AE79" s="175" t="s">
        <v>69</v>
      </c>
      <c r="AF79" s="170"/>
      <c r="AG79" s="170"/>
      <c r="AH79" s="170"/>
      <c r="AI79" s="196"/>
      <c r="AJ79" s="175" t="s">
        <v>70</v>
      </c>
      <c r="AK79" s="170"/>
      <c r="AL79" s="170"/>
      <c r="AM79" s="170"/>
      <c r="AN79" s="196"/>
      <c r="AO79" s="175" t="s">
        <v>71</v>
      </c>
      <c r="AP79" s="170"/>
      <c r="AQ79" s="170"/>
      <c r="AR79" s="170"/>
      <c r="AS79" s="196"/>
      <c r="AT79" s="176" t="s">
        <v>74</v>
      </c>
      <c r="AU79" s="177"/>
      <c r="AV79" s="177"/>
      <c r="AW79" s="177"/>
      <c r="AX79" s="178"/>
    </row>
    <row r="80" spans="1:60" ht="22.5" hidden="1" customHeight="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516</v>
      </c>
      <c r="H83" s="144"/>
      <c r="I83" s="144"/>
      <c r="J83" s="144"/>
      <c r="K83" s="144"/>
      <c r="L83" s="144"/>
      <c r="M83" s="144"/>
      <c r="N83" s="144"/>
      <c r="O83" s="144"/>
      <c r="P83" s="144"/>
      <c r="Q83" s="144"/>
      <c r="R83" s="144"/>
      <c r="S83" s="144"/>
      <c r="T83" s="144"/>
      <c r="U83" s="144"/>
      <c r="V83" s="144"/>
      <c r="W83" s="144"/>
      <c r="X83" s="144"/>
      <c r="Y83" s="146" t="s">
        <v>17</v>
      </c>
      <c r="Z83" s="147"/>
      <c r="AA83" s="148"/>
      <c r="AB83" s="181" t="s">
        <v>525</v>
      </c>
      <c r="AC83" s="150"/>
      <c r="AD83" s="151"/>
      <c r="AE83" s="152" t="s">
        <v>478</v>
      </c>
      <c r="AF83" s="153"/>
      <c r="AG83" s="153"/>
      <c r="AH83" s="153"/>
      <c r="AI83" s="153"/>
      <c r="AJ83" s="152" t="s">
        <v>478</v>
      </c>
      <c r="AK83" s="153"/>
      <c r="AL83" s="153"/>
      <c r="AM83" s="153"/>
      <c r="AN83" s="153"/>
      <c r="AO83" s="152">
        <v>0.6</v>
      </c>
      <c r="AP83" s="153"/>
      <c r="AQ83" s="153"/>
      <c r="AR83" s="153"/>
      <c r="AS83" s="153"/>
      <c r="AT83" s="93">
        <v>0.4</v>
      </c>
      <c r="AU83" s="94"/>
      <c r="AV83" s="94"/>
      <c r="AW83" s="94"/>
      <c r="AX83" s="96"/>
    </row>
    <row r="84" spans="1:60" ht="24.75"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525</v>
      </c>
      <c r="AC84" s="158"/>
      <c r="AD84" s="159"/>
      <c r="AE84" s="157" t="s">
        <v>478</v>
      </c>
      <c r="AF84" s="158"/>
      <c r="AG84" s="158"/>
      <c r="AH84" s="158"/>
      <c r="AI84" s="159"/>
      <c r="AJ84" s="157" t="s">
        <v>478</v>
      </c>
      <c r="AK84" s="158"/>
      <c r="AL84" s="158"/>
      <c r="AM84" s="158"/>
      <c r="AN84" s="159"/>
      <c r="AO84" s="182" t="s">
        <v>515</v>
      </c>
      <c r="AP84" s="158"/>
      <c r="AQ84" s="158"/>
      <c r="AR84" s="158"/>
      <c r="AS84" s="159"/>
      <c r="AT84" s="183" t="s">
        <v>540</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37.5" customHeight="1">
      <c r="A98" s="380"/>
      <c r="B98" s="381"/>
      <c r="C98" s="415" t="s">
        <v>480</v>
      </c>
      <c r="D98" s="416"/>
      <c r="E98" s="416"/>
      <c r="F98" s="416"/>
      <c r="G98" s="416"/>
      <c r="H98" s="416"/>
      <c r="I98" s="416"/>
      <c r="J98" s="416"/>
      <c r="K98" s="417"/>
      <c r="L98" s="71">
        <v>82</v>
      </c>
      <c r="M98" s="72"/>
      <c r="N98" s="72"/>
      <c r="O98" s="72"/>
      <c r="P98" s="72"/>
      <c r="Q98" s="73"/>
      <c r="R98" s="71" t="s">
        <v>533</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c r="A99" s="380"/>
      <c r="B99" s="381"/>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c r="A104" s="382"/>
      <c r="B104" s="383"/>
      <c r="C104" s="372" t="s">
        <v>22</v>
      </c>
      <c r="D104" s="373"/>
      <c r="E104" s="373"/>
      <c r="F104" s="373"/>
      <c r="G104" s="373"/>
      <c r="H104" s="373"/>
      <c r="I104" s="373"/>
      <c r="J104" s="373"/>
      <c r="K104" s="374"/>
      <c r="L104" s="375">
        <f>SUM(L98:Q103)</f>
        <v>82</v>
      </c>
      <c r="M104" s="376"/>
      <c r="N104" s="376"/>
      <c r="O104" s="376"/>
      <c r="P104" s="376"/>
      <c r="Q104" s="377"/>
      <c r="R104" s="375">
        <f>SUM(R98:W103)</f>
        <v>0</v>
      </c>
      <c r="S104" s="376"/>
      <c r="T104" s="376"/>
      <c r="U104" s="376"/>
      <c r="V104" s="376"/>
      <c r="W104" s="377"/>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45" customHeight="1">
      <c r="A108" s="308" t="s">
        <v>312</v>
      </c>
      <c r="B108" s="30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475</v>
      </c>
      <c r="AE108" s="607"/>
      <c r="AF108" s="607"/>
      <c r="AG108" s="603" t="s">
        <v>509</v>
      </c>
      <c r="AH108" s="604"/>
      <c r="AI108" s="604"/>
      <c r="AJ108" s="604"/>
      <c r="AK108" s="604"/>
      <c r="AL108" s="604"/>
      <c r="AM108" s="604"/>
      <c r="AN108" s="604"/>
      <c r="AO108" s="604"/>
      <c r="AP108" s="604"/>
      <c r="AQ108" s="604"/>
      <c r="AR108" s="604"/>
      <c r="AS108" s="604"/>
      <c r="AT108" s="604"/>
      <c r="AU108" s="604"/>
      <c r="AV108" s="604"/>
      <c r="AW108" s="604"/>
      <c r="AX108" s="605"/>
    </row>
    <row r="109" spans="1:50" ht="45" customHeight="1">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475</v>
      </c>
      <c r="AE109" s="444"/>
      <c r="AF109" s="444"/>
      <c r="AG109" s="534" t="s">
        <v>511</v>
      </c>
      <c r="AH109" s="306"/>
      <c r="AI109" s="306"/>
      <c r="AJ109" s="306"/>
      <c r="AK109" s="306"/>
      <c r="AL109" s="306"/>
      <c r="AM109" s="306"/>
      <c r="AN109" s="306"/>
      <c r="AO109" s="306"/>
      <c r="AP109" s="306"/>
      <c r="AQ109" s="306"/>
      <c r="AR109" s="306"/>
      <c r="AS109" s="306"/>
      <c r="AT109" s="306"/>
      <c r="AU109" s="306"/>
      <c r="AV109" s="306"/>
      <c r="AW109" s="306"/>
      <c r="AX109" s="307"/>
    </row>
    <row r="110" spans="1:50" ht="45" customHeight="1">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475</v>
      </c>
      <c r="AE110" s="588"/>
      <c r="AF110" s="588"/>
      <c r="AG110" s="532" t="s">
        <v>510</v>
      </c>
      <c r="AH110" s="199"/>
      <c r="AI110" s="199"/>
      <c r="AJ110" s="199"/>
      <c r="AK110" s="199"/>
      <c r="AL110" s="199"/>
      <c r="AM110" s="199"/>
      <c r="AN110" s="199"/>
      <c r="AO110" s="199"/>
      <c r="AP110" s="199"/>
      <c r="AQ110" s="199"/>
      <c r="AR110" s="199"/>
      <c r="AS110" s="199"/>
      <c r="AT110" s="199"/>
      <c r="AU110" s="199"/>
      <c r="AV110" s="199"/>
      <c r="AW110" s="199"/>
      <c r="AX110" s="533"/>
    </row>
    <row r="111" spans="1:50" ht="33" customHeight="1">
      <c r="A111" s="552"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475</v>
      </c>
      <c r="AE111" s="440"/>
      <c r="AF111" s="440"/>
      <c r="AG111" s="302" t="s">
        <v>534</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481</v>
      </c>
      <c r="AE112" s="444"/>
      <c r="AF112" s="444"/>
      <c r="AG112" s="305"/>
      <c r="AH112" s="306"/>
      <c r="AI112" s="306"/>
      <c r="AJ112" s="306"/>
      <c r="AK112" s="306"/>
      <c r="AL112" s="306"/>
      <c r="AM112" s="306"/>
      <c r="AN112" s="306"/>
      <c r="AO112" s="306"/>
      <c r="AP112" s="306"/>
      <c r="AQ112" s="306"/>
      <c r="AR112" s="306"/>
      <c r="AS112" s="306"/>
      <c r="AT112" s="306"/>
      <c r="AU112" s="306"/>
      <c r="AV112" s="306"/>
      <c r="AW112" s="306"/>
      <c r="AX112" s="307"/>
    </row>
    <row r="113" spans="1:64" ht="35.25" customHeight="1">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475</v>
      </c>
      <c r="AE113" s="444"/>
      <c r="AF113" s="444"/>
      <c r="AG113" s="534" t="s">
        <v>535</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481</v>
      </c>
      <c r="AE114" s="444"/>
      <c r="AF114" s="444"/>
      <c r="AG114" s="305"/>
      <c r="AH114" s="306"/>
      <c r="AI114" s="306"/>
      <c r="AJ114" s="306"/>
      <c r="AK114" s="306"/>
      <c r="AL114" s="306"/>
      <c r="AM114" s="306"/>
      <c r="AN114" s="306"/>
      <c r="AO114" s="306"/>
      <c r="AP114" s="306"/>
      <c r="AQ114" s="306"/>
      <c r="AR114" s="306"/>
      <c r="AS114" s="306"/>
      <c r="AT114" s="306"/>
      <c r="AU114" s="306"/>
      <c r="AV114" s="306"/>
      <c r="AW114" s="306"/>
      <c r="AX114" s="307"/>
    </row>
    <row r="115" spans="1:64" ht="47.25" customHeight="1">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475</v>
      </c>
      <c r="AE115" s="444"/>
      <c r="AF115" s="444"/>
      <c r="AG115" s="534" t="s">
        <v>537</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481</v>
      </c>
      <c r="AE116" s="636"/>
      <c r="AF116" s="636"/>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2.25" customHeight="1">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475</v>
      </c>
      <c r="AE117" s="588"/>
      <c r="AF117" s="597"/>
      <c r="AG117" s="601" t="s">
        <v>536</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37.5" customHeight="1">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475</v>
      </c>
      <c r="AE118" s="440"/>
      <c r="AF118" s="640"/>
      <c r="AG118" s="302" t="s">
        <v>528</v>
      </c>
      <c r="AH118" s="303"/>
      <c r="AI118" s="303"/>
      <c r="AJ118" s="303"/>
      <c r="AK118" s="303"/>
      <c r="AL118" s="303"/>
      <c r="AM118" s="303"/>
      <c r="AN118" s="303"/>
      <c r="AO118" s="303"/>
      <c r="AP118" s="303"/>
      <c r="AQ118" s="303"/>
      <c r="AR118" s="303"/>
      <c r="AS118" s="303"/>
      <c r="AT118" s="303"/>
      <c r="AU118" s="303"/>
      <c r="AV118" s="303"/>
      <c r="AW118" s="303"/>
      <c r="AX118" s="304"/>
    </row>
    <row r="119" spans="1:64" ht="45.75" customHeight="1">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475</v>
      </c>
      <c r="AE119" s="609"/>
      <c r="AF119" s="609"/>
      <c r="AG119" s="534" t="s">
        <v>512</v>
      </c>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475</v>
      </c>
      <c r="AE120" s="444"/>
      <c r="AF120" s="444"/>
      <c r="AG120" s="534" t="s">
        <v>524</v>
      </c>
      <c r="AH120" s="306"/>
      <c r="AI120" s="306"/>
      <c r="AJ120" s="306"/>
      <c r="AK120" s="306"/>
      <c r="AL120" s="306"/>
      <c r="AM120" s="306"/>
      <c r="AN120" s="306"/>
      <c r="AO120" s="306"/>
      <c r="AP120" s="306"/>
      <c r="AQ120" s="306"/>
      <c r="AR120" s="306"/>
      <c r="AS120" s="306"/>
      <c r="AT120" s="306"/>
      <c r="AU120" s="306"/>
      <c r="AV120" s="306"/>
      <c r="AW120" s="306"/>
      <c r="AX120" s="307"/>
    </row>
    <row r="121" spans="1:64" ht="43.5" customHeight="1">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475</v>
      </c>
      <c r="AE121" s="444"/>
      <c r="AF121" s="444"/>
      <c r="AG121" s="532" t="s">
        <v>517</v>
      </c>
      <c r="AH121" s="199"/>
      <c r="AI121" s="199"/>
      <c r="AJ121" s="199"/>
      <c r="AK121" s="199"/>
      <c r="AL121" s="199"/>
      <c r="AM121" s="199"/>
      <c r="AN121" s="199"/>
      <c r="AO121" s="199"/>
      <c r="AP121" s="199"/>
      <c r="AQ121" s="199"/>
      <c r="AR121" s="199"/>
      <c r="AS121" s="199"/>
      <c r="AT121" s="199"/>
      <c r="AU121" s="199"/>
      <c r="AV121" s="199"/>
      <c r="AW121" s="199"/>
      <c r="AX121" s="533"/>
    </row>
    <row r="122" spans="1:64" ht="33.6" customHeight="1">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481</v>
      </c>
      <c r="AE122" s="440"/>
      <c r="AF122" s="440"/>
      <c r="AG122" s="579" t="s">
        <v>513</v>
      </c>
      <c r="AH122" s="197"/>
      <c r="AI122" s="197"/>
      <c r="AJ122" s="197"/>
      <c r="AK122" s="197"/>
      <c r="AL122" s="197"/>
      <c r="AM122" s="197"/>
      <c r="AN122" s="197"/>
      <c r="AO122" s="197"/>
      <c r="AP122" s="197"/>
      <c r="AQ122" s="197"/>
      <c r="AR122" s="197"/>
      <c r="AS122" s="197"/>
      <c r="AT122" s="197"/>
      <c r="AU122" s="197"/>
      <c r="AV122" s="197"/>
      <c r="AW122" s="197"/>
      <c r="AX122" s="580"/>
    </row>
    <row r="123" spans="1:64" ht="15.75" customHeight="1">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8"/>
      <c r="AI123" s="278"/>
      <c r="AJ123" s="278"/>
      <c r="AK123" s="278"/>
      <c r="AL123" s="278"/>
      <c r="AM123" s="278"/>
      <c r="AN123" s="278"/>
      <c r="AO123" s="278"/>
      <c r="AP123" s="278"/>
      <c r="AQ123" s="278"/>
      <c r="AR123" s="278"/>
      <c r="AS123" s="278"/>
      <c r="AT123" s="278"/>
      <c r="AU123" s="278"/>
      <c r="AV123" s="278"/>
      <c r="AW123" s="278"/>
      <c r="AX123" s="582"/>
    </row>
    <row r="124" spans="1:64" ht="26.25" customHeight="1">
      <c r="A124" s="627"/>
      <c r="B124" s="628"/>
      <c r="C124" s="641" t="s">
        <v>478</v>
      </c>
      <c r="D124" s="642"/>
      <c r="E124" s="642"/>
      <c r="F124" s="642"/>
      <c r="G124" s="642"/>
      <c r="H124" s="642"/>
      <c r="I124" s="642"/>
      <c r="J124" s="642"/>
      <c r="K124" s="642"/>
      <c r="L124" s="642"/>
      <c r="M124" s="642"/>
      <c r="N124" s="642"/>
      <c r="O124" s="643"/>
      <c r="P124" s="650" t="s">
        <v>478</v>
      </c>
      <c r="Q124" s="650"/>
      <c r="R124" s="650"/>
      <c r="S124" s="651"/>
      <c r="T124" s="633" t="s">
        <v>478</v>
      </c>
      <c r="U124" s="306"/>
      <c r="V124" s="306"/>
      <c r="W124" s="306"/>
      <c r="X124" s="306"/>
      <c r="Y124" s="306"/>
      <c r="Z124" s="306"/>
      <c r="AA124" s="306"/>
      <c r="AB124" s="306"/>
      <c r="AC124" s="306"/>
      <c r="AD124" s="306"/>
      <c r="AE124" s="306"/>
      <c r="AF124" s="634"/>
      <c r="AG124" s="581"/>
      <c r="AH124" s="278"/>
      <c r="AI124" s="278"/>
      <c r="AJ124" s="278"/>
      <c r="AK124" s="278"/>
      <c r="AL124" s="278"/>
      <c r="AM124" s="278"/>
      <c r="AN124" s="278"/>
      <c r="AO124" s="278"/>
      <c r="AP124" s="278"/>
      <c r="AQ124" s="278"/>
      <c r="AR124" s="278"/>
      <c r="AS124" s="278"/>
      <c r="AT124" s="278"/>
      <c r="AU124" s="278"/>
      <c r="AV124" s="278"/>
      <c r="AW124" s="278"/>
      <c r="AX124" s="582"/>
    </row>
    <row r="125" spans="1:64" ht="26.25" customHeight="1">
      <c r="A125" s="629"/>
      <c r="B125" s="630"/>
      <c r="C125" s="644" t="s">
        <v>478</v>
      </c>
      <c r="D125" s="645"/>
      <c r="E125" s="645"/>
      <c r="F125" s="645"/>
      <c r="G125" s="645"/>
      <c r="H125" s="645"/>
      <c r="I125" s="645"/>
      <c r="J125" s="645"/>
      <c r="K125" s="645"/>
      <c r="L125" s="645"/>
      <c r="M125" s="645"/>
      <c r="N125" s="645"/>
      <c r="O125" s="646"/>
      <c r="P125" s="652" t="s">
        <v>478</v>
      </c>
      <c r="Q125" s="652"/>
      <c r="R125" s="652"/>
      <c r="S125" s="653"/>
      <c r="T125" s="436" t="s">
        <v>478</v>
      </c>
      <c r="U125" s="437"/>
      <c r="V125" s="437"/>
      <c r="W125" s="437"/>
      <c r="X125" s="437"/>
      <c r="Y125" s="437"/>
      <c r="Z125" s="437"/>
      <c r="AA125" s="437"/>
      <c r="AB125" s="437"/>
      <c r="AC125" s="437"/>
      <c r="AD125" s="437"/>
      <c r="AE125" s="437"/>
      <c r="AF125" s="438"/>
      <c r="AG125" s="583"/>
      <c r="AH125" s="199"/>
      <c r="AI125" s="199"/>
      <c r="AJ125" s="199"/>
      <c r="AK125" s="199"/>
      <c r="AL125" s="199"/>
      <c r="AM125" s="199"/>
      <c r="AN125" s="199"/>
      <c r="AO125" s="199"/>
      <c r="AP125" s="199"/>
      <c r="AQ125" s="199"/>
      <c r="AR125" s="199"/>
      <c r="AS125" s="199"/>
      <c r="AT125" s="199"/>
      <c r="AU125" s="199"/>
      <c r="AV125" s="199"/>
      <c r="AW125" s="199"/>
      <c r="AX125" s="533"/>
    </row>
    <row r="126" spans="1:64" ht="81" customHeight="1">
      <c r="A126" s="552" t="s">
        <v>58</v>
      </c>
      <c r="B126" s="553"/>
      <c r="C126" s="394" t="s">
        <v>64</v>
      </c>
      <c r="D126" s="575"/>
      <c r="E126" s="575"/>
      <c r="F126" s="576"/>
      <c r="G126" s="546" t="s">
        <v>482</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54.75" customHeight="1" thickBot="1">
      <c r="A127" s="554"/>
      <c r="B127" s="555"/>
      <c r="C127" s="363" t="s">
        <v>68</v>
      </c>
      <c r="D127" s="364"/>
      <c r="E127" s="364"/>
      <c r="F127" s="365"/>
      <c r="G127" s="366" t="s">
        <v>538</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2" customHeight="1" thickBot="1">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36" customHeight="1" thickBot="1">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30" customHeight="1" thickBot="1">
      <c r="A133" s="433"/>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c r="A135" s="610" t="s">
        <v>518</v>
      </c>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6" t="s">
        <v>224</v>
      </c>
      <c r="B137" s="407"/>
      <c r="C137" s="407"/>
      <c r="D137" s="407"/>
      <c r="E137" s="407"/>
      <c r="F137" s="407"/>
      <c r="G137" s="420" t="s">
        <v>478</v>
      </c>
      <c r="H137" s="421"/>
      <c r="I137" s="421"/>
      <c r="J137" s="421"/>
      <c r="K137" s="421"/>
      <c r="L137" s="421"/>
      <c r="M137" s="421"/>
      <c r="N137" s="421"/>
      <c r="O137" s="421"/>
      <c r="P137" s="422"/>
      <c r="Q137" s="407" t="s">
        <v>225</v>
      </c>
      <c r="R137" s="407"/>
      <c r="S137" s="407"/>
      <c r="T137" s="407"/>
      <c r="U137" s="407"/>
      <c r="V137" s="407"/>
      <c r="W137" s="420" t="s">
        <v>478</v>
      </c>
      <c r="X137" s="421"/>
      <c r="Y137" s="421"/>
      <c r="Z137" s="421"/>
      <c r="AA137" s="421"/>
      <c r="AB137" s="421"/>
      <c r="AC137" s="421"/>
      <c r="AD137" s="421"/>
      <c r="AE137" s="421"/>
      <c r="AF137" s="422"/>
      <c r="AG137" s="407" t="s">
        <v>226</v>
      </c>
      <c r="AH137" s="407"/>
      <c r="AI137" s="407"/>
      <c r="AJ137" s="407"/>
      <c r="AK137" s="407"/>
      <c r="AL137" s="407"/>
      <c r="AM137" s="403" t="s">
        <v>478</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t="s">
        <v>484</v>
      </c>
      <c r="H138" s="424"/>
      <c r="I138" s="424"/>
      <c r="J138" s="424"/>
      <c r="K138" s="424"/>
      <c r="L138" s="424"/>
      <c r="M138" s="424"/>
      <c r="N138" s="424"/>
      <c r="O138" s="424"/>
      <c r="P138" s="425"/>
      <c r="Q138" s="409" t="s">
        <v>228</v>
      </c>
      <c r="R138" s="409"/>
      <c r="S138" s="409"/>
      <c r="T138" s="409"/>
      <c r="U138" s="409"/>
      <c r="V138" s="409"/>
      <c r="W138" s="423" t="s">
        <v>483</v>
      </c>
      <c r="X138" s="424"/>
      <c r="Y138" s="424"/>
      <c r="Z138" s="424"/>
      <c r="AA138" s="424"/>
      <c r="AB138" s="424"/>
      <c r="AC138" s="424"/>
      <c r="AD138" s="424"/>
      <c r="AE138" s="424"/>
      <c r="AF138" s="425"/>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8" t="s">
        <v>34</v>
      </c>
      <c r="B178" s="539"/>
      <c r="C178" s="539"/>
      <c r="D178" s="539"/>
      <c r="E178" s="539"/>
      <c r="F178" s="540"/>
      <c r="G178" s="390" t="s">
        <v>485</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6"/>
      <c r="B180" s="541"/>
      <c r="C180" s="541"/>
      <c r="D180" s="541"/>
      <c r="E180" s="541"/>
      <c r="F180" s="542"/>
      <c r="G180" s="97" t="s">
        <v>486</v>
      </c>
      <c r="H180" s="98"/>
      <c r="I180" s="98"/>
      <c r="J180" s="98"/>
      <c r="K180" s="99"/>
      <c r="L180" s="100" t="s">
        <v>492</v>
      </c>
      <c r="M180" s="101"/>
      <c r="N180" s="101"/>
      <c r="O180" s="101"/>
      <c r="P180" s="101"/>
      <c r="Q180" s="101"/>
      <c r="R180" s="101"/>
      <c r="S180" s="101"/>
      <c r="T180" s="101"/>
      <c r="U180" s="101"/>
      <c r="V180" s="101"/>
      <c r="W180" s="101"/>
      <c r="X180" s="102"/>
      <c r="Y180" s="103">
        <v>9.5</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c r="A181" s="126"/>
      <c r="B181" s="541"/>
      <c r="C181" s="541"/>
      <c r="D181" s="541"/>
      <c r="E181" s="541"/>
      <c r="F181" s="542"/>
      <c r="G181" s="74" t="s">
        <v>487</v>
      </c>
      <c r="H181" s="75"/>
      <c r="I181" s="75"/>
      <c r="J181" s="75"/>
      <c r="K181" s="76"/>
      <c r="L181" s="77" t="s">
        <v>493</v>
      </c>
      <c r="M181" s="78"/>
      <c r="N181" s="78"/>
      <c r="O181" s="78"/>
      <c r="P181" s="78"/>
      <c r="Q181" s="78"/>
      <c r="R181" s="78"/>
      <c r="S181" s="78"/>
      <c r="T181" s="78"/>
      <c r="U181" s="78"/>
      <c r="V181" s="78"/>
      <c r="W181" s="78"/>
      <c r="X181" s="79"/>
      <c r="Y181" s="80">
        <v>0.4</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1"/>
      <c r="C182" s="541"/>
      <c r="D182" s="541"/>
      <c r="E182" s="541"/>
      <c r="F182" s="542"/>
      <c r="G182" s="74" t="s">
        <v>488</v>
      </c>
      <c r="H182" s="75"/>
      <c r="I182" s="75"/>
      <c r="J182" s="75"/>
      <c r="K182" s="76"/>
      <c r="L182" s="77" t="s">
        <v>494</v>
      </c>
      <c r="M182" s="78"/>
      <c r="N182" s="78"/>
      <c r="O182" s="78"/>
      <c r="P182" s="78"/>
      <c r="Q182" s="78"/>
      <c r="R182" s="78"/>
      <c r="S182" s="78"/>
      <c r="T182" s="78"/>
      <c r="U182" s="78"/>
      <c r="V182" s="78"/>
      <c r="W182" s="78"/>
      <c r="X182" s="79"/>
      <c r="Y182" s="80">
        <v>0.34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1"/>
      <c r="C183" s="541"/>
      <c r="D183" s="541"/>
      <c r="E183" s="541"/>
      <c r="F183" s="542"/>
      <c r="G183" s="74" t="s">
        <v>489</v>
      </c>
      <c r="H183" s="75"/>
      <c r="I183" s="75"/>
      <c r="J183" s="75"/>
      <c r="K183" s="76"/>
      <c r="L183" s="77" t="s">
        <v>495</v>
      </c>
      <c r="M183" s="78"/>
      <c r="N183" s="78"/>
      <c r="O183" s="78"/>
      <c r="P183" s="78"/>
      <c r="Q183" s="78"/>
      <c r="R183" s="78"/>
      <c r="S183" s="78"/>
      <c r="T183" s="78"/>
      <c r="U183" s="78"/>
      <c r="V183" s="78"/>
      <c r="W183" s="78"/>
      <c r="X183" s="79"/>
      <c r="Y183" s="80">
        <v>0.16</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1"/>
      <c r="C184" s="541"/>
      <c r="D184" s="541"/>
      <c r="E184" s="541"/>
      <c r="F184" s="542"/>
      <c r="G184" s="74" t="s">
        <v>490</v>
      </c>
      <c r="H184" s="75"/>
      <c r="I184" s="75"/>
      <c r="J184" s="75"/>
      <c r="K184" s="76"/>
      <c r="L184" s="77" t="s">
        <v>496</v>
      </c>
      <c r="M184" s="78"/>
      <c r="N184" s="78"/>
      <c r="O184" s="78"/>
      <c r="P184" s="78"/>
      <c r="Q184" s="78"/>
      <c r="R184" s="78"/>
      <c r="S184" s="78"/>
      <c r="T184" s="78"/>
      <c r="U184" s="78"/>
      <c r="V184" s="78"/>
      <c r="W184" s="78"/>
      <c r="X184" s="79"/>
      <c r="Y184" s="80">
        <v>0.1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1"/>
      <c r="C185" s="541"/>
      <c r="D185" s="541"/>
      <c r="E185" s="541"/>
      <c r="F185" s="542"/>
      <c r="G185" s="74" t="s">
        <v>491</v>
      </c>
      <c r="H185" s="75"/>
      <c r="I185" s="75"/>
      <c r="J185" s="75"/>
      <c r="K185" s="76"/>
      <c r="L185" s="77"/>
      <c r="M185" s="78"/>
      <c r="N185" s="78"/>
      <c r="O185" s="78"/>
      <c r="P185" s="78"/>
      <c r="Q185" s="78"/>
      <c r="R185" s="78"/>
      <c r="S185" s="78"/>
      <c r="T185" s="78"/>
      <c r="U185" s="78"/>
      <c r="V185" s="78"/>
      <c r="W185" s="78"/>
      <c r="X185" s="79"/>
      <c r="Y185" s="80">
        <v>0.84</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11.34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41"/>
      <c r="C191" s="541"/>
      <c r="D191" s="541"/>
      <c r="E191" s="541"/>
      <c r="F191" s="542"/>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hidden="1" customHeight="1">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hidden="1" customHeight="1">
      <c r="A193" s="126"/>
      <c r="B193" s="541"/>
      <c r="C193" s="541"/>
      <c r="D193" s="541"/>
      <c r="E193" s="541"/>
      <c r="F193" s="542"/>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41"/>
      <c r="C204" s="541"/>
      <c r="D204" s="541"/>
      <c r="E204" s="541"/>
      <c r="F204" s="542"/>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hidden="1" customHeight="1">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hidden="1" customHeight="1">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41"/>
      <c r="C217" s="541"/>
      <c r="D217" s="541"/>
      <c r="E217" s="541"/>
      <c r="F217" s="542"/>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hidden="1" customHeight="1">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hidden="1" customHeight="1">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497</v>
      </c>
      <c r="D236" s="113"/>
      <c r="E236" s="113"/>
      <c r="F236" s="113"/>
      <c r="G236" s="113"/>
      <c r="H236" s="113"/>
      <c r="I236" s="113"/>
      <c r="J236" s="113"/>
      <c r="K236" s="113"/>
      <c r="L236" s="113"/>
      <c r="M236" s="117" t="s">
        <v>498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11</v>
      </c>
      <c r="AL236" s="115"/>
      <c r="AM236" s="115"/>
      <c r="AN236" s="115"/>
      <c r="AO236" s="115"/>
      <c r="AP236" s="116"/>
      <c r="AQ236" s="117">
        <v>4</v>
      </c>
      <c r="AR236" s="113"/>
      <c r="AS236" s="113"/>
      <c r="AT236" s="113"/>
      <c r="AU236" s="114">
        <v>64.599999999999994</v>
      </c>
      <c r="AV236" s="115"/>
      <c r="AW236" s="115"/>
      <c r="AX236" s="116"/>
    </row>
    <row r="237" spans="1:50" ht="30" customHeight="1">
      <c r="A237" s="112">
        <v>2</v>
      </c>
      <c r="B237" s="112">
        <v>1</v>
      </c>
      <c r="C237" s="117" t="s">
        <v>504</v>
      </c>
      <c r="D237" s="113"/>
      <c r="E237" s="113"/>
      <c r="F237" s="113"/>
      <c r="G237" s="113"/>
      <c r="H237" s="113"/>
      <c r="I237" s="113"/>
      <c r="J237" s="113"/>
      <c r="K237" s="113"/>
      <c r="L237" s="113"/>
      <c r="M237" s="117" t="s">
        <v>499</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10</v>
      </c>
      <c r="AL237" s="115"/>
      <c r="AM237" s="115"/>
      <c r="AN237" s="115"/>
      <c r="AO237" s="115"/>
      <c r="AP237" s="116"/>
      <c r="AQ237" s="117">
        <v>2</v>
      </c>
      <c r="AR237" s="113"/>
      <c r="AS237" s="113"/>
      <c r="AT237" s="113"/>
      <c r="AU237" s="114">
        <v>49.6</v>
      </c>
      <c r="AV237" s="115"/>
      <c r="AW237" s="115"/>
      <c r="AX237" s="116"/>
    </row>
    <row r="238" spans="1:50" ht="24" customHeight="1">
      <c r="A238" s="112">
        <v>3</v>
      </c>
      <c r="B238" s="112">
        <v>1</v>
      </c>
      <c r="C238" s="117" t="s">
        <v>505</v>
      </c>
      <c r="D238" s="113"/>
      <c r="E238" s="113"/>
      <c r="F238" s="113"/>
      <c r="G238" s="113"/>
      <c r="H238" s="113"/>
      <c r="I238" s="113"/>
      <c r="J238" s="113"/>
      <c r="K238" s="113"/>
      <c r="L238" s="113"/>
      <c r="M238" s="123" t="s">
        <v>500</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10</v>
      </c>
      <c r="AL238" s="115"/>
      <c r="AM238" s="115"/>
      <c r="AN238" s="115"/>
      <c r="AO238" s="115"/>
      <c r="AP238" s="116"/>
      <c r="AQ238" s="117">
        <v>1</v>
      </c>
      <c r="AR238" s="113"/>
      <c r="AS238" s="113"/>
      <c r="AT238" s="113"/>
      <c r="AU238" s="114">
        <v>49.5</v>
      </c>
      <c r="AV238" s="115"/>
      <c r="AW238" s="115"/>
      <c r="AX238" s="116"/>
    </row>
    <row r="239" spans="1:50" ht="24" customHeight="1">
      <c r="A239" s="112">
        <v>4</v>
      </c>
      <c r="B239" s="112">
        <v>1</v>
      </c>
      <c r="C239" s="117" t="s">
        <v>506</v>
      </c>
      <c r="D239" s="113"/>
      <c r="E239" s="113"/>
      <c r="F239" s="113"/>
      <c r="G239" s="113"/>
      <c r="H239" s="113"/>
      <c r="I239" s="113"/>
      <c r="J239" s="113"/>
      <c r="K239" s="113"/>
      <c r="L239" s="113"/>
      <c r="M239" s="117" t="s">
        <v>501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8</v>
      </c>
      <c r="AL239" s="115"/>
      <c r="AM239" s="115"/>
      <c r="AN239" s="115"/>
      <c r="AO239" s="115"/>
      <c r="AP239" s="116"/>
      <c r="AQ239" s="117">
        <v>2</v>
      </c>
      <c r="AR239" s="113"/>
      <c r="AS239" s="113"/>
      <c r="AT239" s="113"/>
      <c r="AU239" s="114">
        <v>53.6</v>
      </c>
      <c r="AV239" s="115"/>
      <c r="AW239" s="115"/>
      <c r="AX239" s="116"/>
    </row>
    <row r="240" spans="1:50" ht="24" customHeight="1">
      <c r="A240" s="112">
        <v>5</v>
      </c>
      <c r="B240" s="112">
        <v>1</v>
      </c>
      <c r="C240" s="117" t="s">
        <v>507</v>
      </c>
      <c r="D240" s="113"/>
      <c r="E240" s="113"/>
      <c r="F240" s="113"/>
      <c r="G240" s="113"/>
      <c r="H240" s="113"/>
      <c r="I240" s="113"/>
      <c r="J240" s="113"/>
      <c r="K240" s="113"/>
      <c r="L240" s="113"/>
      <c r="M240" s="117" t="s">
        <v>502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7</v>
      </c>
      <c r="AL240" s="115"/>
      <c r="AM240" s="115"/>
      <c r="AN240" s="115"/>
      <c r="AO240" s="115"/>
      <c r="AP240" s="116"/>
      <c r="AQ240" s="117">
        <v>2</v>
      </c>
      <c r="AR240" s="113"/>
      <c r="AS240" s="113"/>
      <c r="AT240" s="113"/>
      <c r="AU240" s="114">
        <v>48.4</v>
      </c>
      <c r="AV240" s="115"/>
      <c r="AW240" s="115"/>
      <c r="AX240" s="116"/>
    </row>
    <row r="241" spans="1:50" ht="24" customHeight="1">
      <c r="A241" s="112">
        <v>6</v>
      </c>
      <c r="B241" s="112">
        <v>1</v>
      </c>
      <c r="C241" s="117" t="s">
        <v>508</v>
      </c>
      <c r="D241" s="113"/>
      <c r="E241" s="113"/>
      <c r="F241" s="113"/>
      <c r="G241" s="113"/>
      <c r="H241" s="113"/>
      <c r="I241" s="113"/>
      <c r="J241" s="113"/>
      <c r="K241" s="113"/>
      <c r="L241" s="113"/>
      <c r="M241" s="117" t="s">
        <v>503</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7</v>
      </c>
      <c r="AL241" s="115"/>
      <c r="AM241" s="115"/>
      <c r="AN241" s="115"/>
      <c r="AO241" s="115"/>
      <c r="AP241" s="116"/>
      <c r="AQ241" s="117">
        <v>2</v>
      </c>
      <c r="AR241" s="113"/>
      <c r="AS241" s="113"/>
      <c r="AT241" s="113"/>
      <c r="AU241" s="114">
        <v>46.8</v>
      </c>
      <c r="AV241" s="115"/>
      <c r="AW241" s="115"/>
      <c r="AX241" s="116"/>
    </row>
    <row r="242" spans="1:50" ht="31.5" customHeight="1">
      <c r="A242" s="112">
        <v>7</v>
      </c>
      <c r="B242" s="112">
        <v>1</v>
      </c>
      <c r="C242" s="117" t="s">
        <v>530</v>
      </c>
      <c r="D242" s="113"/>
      <c r="E242" s="113"/>
      <c r="F242" s="113"/>
      <c r="G242" s="113"/>
      <c r="H242" s="113"/>
      <c r="I242" s="113"/>
      <c r="J242" s="113"/>
      <c r="K242" s="113"/>
      <c r="L242" s="113"/>
      <c r="M242" s="117" t="s">
        <v>529</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6</v>
      </c>
      <c r="AL242" s="115"/>
      <c r="AM242" s="115"/>
      <c r="AN242" s="115"/>
      <c r="AO242" s="115"/>
      <c r="AP242" s="116"/>
      <c r="AQ242" s="117" t="s">
        <v>531</v>
      </c>
      <c r="AR242" s="113"/>
      <c r="AS242" s="113"/>
      <c r="AT242" s="113"/>
      <c r="AU242" s="114" t="s">
        <v>539</v>
      </c>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P13:AC13">
    <cfRule type="expression" dxfId="945" priority="545">
      <formula>IF(RIGHT(TEXT(P13,"0.#"),1)=".",FALSE,TRUE)</formula>
    </cfRule>
    <cfRule type="expression" dxfId="944" priority="546">
      <formula>IF(RIGHT(TEXT(P13,"0.#"),1)=".",TRUE,FALSE)</formula>
    </cfRule>
  </conditionalFormatting>
  <conditionalFormatting sqref="AE23:AI23">
    <cfRule type="expression" dxfId="943" priority="535">
      <formula>IF(RIGHT(TEXT(AE23,"0.#"),1)=".",FALSE,TRUE)</formula>
    </cfRule>
    <cfRule type="expression" dxfId="942" priority="536">
      <formula>IF(RIGHT(TEXT(AE23,"0.#"),1)=".",TRUE,FALSE)</formula>
    </cfRule>
  </conditionalFormatting>
  <conditionalFormatting sqref="AT69:AX69">
    <cfRule type="expression" dxfId="941" priority="467">
      <formula>IF(RIGHT(TEXT(AT69,"0.#"),1)=".",FALSE,TRUE)</formula>
    </cfRule>
    <cfRule type="expression" dxfId="940" priority="468">
      <formula>IF(RIGHT(TEXT(AT69,"0.#"),1)=".",TRUE,FALSE)</formula>
    </cfRule>
  </conditionalFormatting>
  <conditionalFormatting sqref="AE83:AS83">
    <cfRule type="expression" dxfId="939" priority="449">
      <formula>IF(RIGHT(TEXT(AE83,"0.#"),1)=".",FALSE,TRUE)</formula>
    </cfRule>
    <cfRule type="expression" dxfId="938" priority="450">
      <formula>IF(RIGHT(TEXT(AE83,"0.#"),1)=".",TRUE,FALSE)</formula>
    </cfRule>
  </conditionalFormatting>
  <conditionalFormatting sqref="AT83:AX83">
    <cfRule type="expression" dxfId="937" priority="447">
      <formula>IF(RIGHT(TEXT(AT83,"0.#"),1)=".",FALSE,TRUE)</formula>
    </cfRule>
    <cfRule type="expression" dxfId="936" priority="448">
      <formula>IF(RIGHT(TEXT(AT83,"0.#"),1)=".",TRUE,FALSE)</formula>
    </cfRule>
  </conditionalFormatting>
  <conditionalFormatting sqref="L99">
    <cfRule type="expression" dxfId="935" priority="427">
      <formula>IF(RIGHT(TEXT(L99,"0.#"),1)=".",FALSE,TRUE)</formula>
    </cfRule>
    <cfRule type="expression" dxfId="934" priority="428">
      <formula>IF(RIGHT(TEXT(L99,"0.#"),1)=".",TRUE,FALSE)</formula>
    </cfRule>
  </conditionalFormatting>
  <conditionalFormatting sqref="L104">
    <cfRule type="expression" dxfId="933" priority="425">
      <formula>IF(RIGHT(TEXT(L104,"0.#"),1)=".",FALSE,TRUE)</formula>
    </cfRule>
    <cfRule type="expression" dxfId="932" priority="426">
      <formula>IF(RIGHT(TEXT(L104,"0.#"),1)=".",TRUE,FALSE)</formula>
    </cfRule>
  </conditionalFormatting>
  <conditionalFormatting sqref="R104">
    <cfRule type="expression" dxfId="931" priority="423">
      <formula>IF(RIGHT(TEXT(R104,"0.#"),1)=".",FALSE,TRUE)</formula>
    </cfRule>
    <cfRule type="expression" dxfId="930" priority="424">
      <formula>IF(RIGHT(TEXT(R104,"0.#"),1)=".",TRUE,FALSE)</formula>
    </cfRule>
  </conditionalFormatting>
  <conditionalFormatting sqref="P18:AX18">
    <cfRule type="expression" dxfId="929" priority="421">
      <formula>IF(RIGHT(TEXT(P18,"0.#"),1)=".",FALSE,TRUE)</formula>
    </cfRule>
    <cfRule type="expression" dxfId="928" priority="422">
      <formula>IF(RIGHT(TEXT(P18,"0.#"),1)=".",TRUE,FALSE)</formula>
    </cfRule>
  </conditionalFormatting>
  <conditionalFormatting sqref="Y181">
    <cfRule type="expression" dxfId="927" priority="417">
      <formula>IF(RIGHT(TEXT(Y181,"0.#"),1)=".",FALSE,TRUE)</formula>
    </cfRule>
    <cfRule type="expression" dxfId="926" priority="418">
      <formula>IF(RIGHT(TEXT(Y181,"0.#"),1)=".",TRUE,FALSE)</formula>
    </cfRule>
  </conditionalFormatting>
  <conditionalFormatting sqref="Y190">
    <cfRule type="expression" dxfId="925" priority="413">
      <formula>IF(RIGHT(TEXT(Y190,"0.#"),1)=".",FALSE,TRUE)</formula>
    </cfRule>
    <cfRule type="expression" dxfId="924" priority="414">
      <formula>IF(RIGHT(TEXT(Y190,"0.#"),1)=".",TRUE,FALSE)</formula>
    </cfRule>
  </conditionalFormatting>
  <conditionalFormatting sqref="AK236">
    <cfRule type="expression" dxfId="923" priority="335">
      <formula>IF(RIGHT(TEXT(AK236,"0.#"),1)=".",FALSE,TRUE)</formula>
    </cfRule>
    <cfRule type="expression" dxfId="922" priority="336">
      <formula>IF(RIGHT(TEXT(AK236,"0.#"),1)=".",TRUE,FALSE)</formula>
    </cfRule>
  </conditionalFormatting>
  <conditionalFormatting sqref="AE54:AI54">
    <cfRule type="expression" dxfId="921" priority="285">
      <formula>IF(RIGHT(TEXT(AE54,"0.#"),1)=".",FALSE,TRUE)</formula>
    </cfRule>
    <cfRule type="expression" dxfId="920" priority="286">
      <formula>IF(RIGHT(TEXT(AE54,"0.#"),1)=".",TRUE,FALSE)</formula>
    </cfRule>
  </conditionalFormatting>
  <conditionalFormatting sqref="AD13:AX13 AR15:AX15 P15:AQ17">
    <cfRule type="expression" dxfId="919" priority="243">
      <formula>IF(RIGHT(TEXT(P13,"0.#"),1)=".",FALSE,TRUE)</formula>
    </cfRule>
    <cfRule type="expression" dxfId="918" priority="244">
      <formula>IF(RIGHT(TEXT(P13,"0.#"),1)=".",TRUE,FALSE)</formula>
    </cfRule>
  </conditionalFormatting>
  <conditionalFormatting sqref="P19:AJ19">
    <cfRule type="expression" dxfId="917" priority="241">
      <formula>IF(RIGHT(TEXT(P19,"0.#"),1)=".",FALSE,TRUE)</formula>
    </cfRule>
    <cfRule type="expression" dxfId="916" priority="242">
      <formula>IF(RIGHT(TEXT(P19,"0.#"),1)=".",TRUE,FALSE)</formula>
    </cfRule>
  </conditionalFormatting>
  <conditionalFormatting sqref="AE55:AX55 AJ54:AS54">
    <cfRule type="expression" dxfId="915" priority="237">
      <formula>IF(RIGHT(TEXT(AE54,"0.#"),1)=".",FALSE,TRUE)</formula>
    </cfRule>
    <cfRule type="expression" dxfId="914" priority="238">
      <formula>IF(RIGHT(TEXT(AE54,"0.#"),1)=".",TRUE,FALSE)</formula>
    </cfRule>
  </conditionalFormatting>
  <conditionalFormatting sqref="AE68:AS69">
    <cfRule type="expression" dxfId="913" priority="233">
      <formula>IF(RIGHT(TEXT(AE68,"0.#"),1)=".",FALSE,TRUE)</formula>
    </cfRule>
    <cfRule type="expression" dxfId="912" priority="234">
      <formula>IF(RIGHT(TEXT(AE68,"0.#"),1)=".",TRUE,FALSE)</formula>
    </cfRule>
  </conditionalFormatting>
  <conditionalFormatting sqref="AE95:AI95 AE92:AI92 AE89:AI89 AE86:AI86">
    <cfRule type="expression" dxfId="911" priority="231">
      <formula>IF(RIGHT(TEXT(AE86,"0.#"),1)=".",FALSE,TRUE)</formula>
    </cfRule>
    <cfRule type="expression" dxfId="910" priority="232">
      <formula>IF(RIGHT(TEXT(AE86,"0.#"),1)=".",TRUE,FALSE)</formula>
    </cfRule>
  </conditionalFormatting>
  <conditionalFormatting sqref="AJ95:AX95 AJ92:AX92 AJ89:AX89 AJ86:AX86">
    <cfRule type="expression" dxfId="909" priority="229">
      <formula>IF(RIGHT(TEXT(AJ86,"0.#"),1)=".",FALSE,TRUE)</formula>
    </cfRule>
    <cfRule type="expression" dxfId="908" priority="230">
      <formula>IF(RIGHT(TEXT(AJ86,"0.#"),1)=".",TRUE,FALSE)</formula>
    </cfRule>
  </conditionalFormatting>
  <conditionalFormatting sqref="L100:L103 L98">
    <cfRule type="expression" dxfId="907" priority="227">
      <formula>IF(RIGHT(TEXT(L98,"0.#"),1)=".",FALSE,TRUE)</formula>
    </cfRule>
    <cfRule type="expression" dxfId="906" priority="228">
      <formula>IF(RIGHT(TEXT(L98,"0.#"),1)=".",TRUE,FALSE)</formula>
    </cfRule>
  </conditionalFormatting>
  <conditionalFormatting sqref="R98">
    <cfRule type="expression" dxfId="905" priority="223">
      <formula>IF(RIGHT(TEXT(R98,"0.#"),1)=".",FALSE,TRUE)</formula>
    </cfRule>
    <cfRule type="expression" dxfId="904" priority="224">
      <formula>IF(RIGHT(TEXT(R98,"0.#"),1)=".",TRUE,FALSE)</formula>
    </cfRule>
  </conditionalFormatting>
  <conditionalFormatting sqref="R99:R103">
    <cfRule type="expression" dxfId="903" priority="221">
      <formula>IF(RIGHT(TEXT(R99,"0.#"),1)=".",FALSE,TRUE)</formula>
    </cfRule>
    <cfRule type="expression" dxfId="902" priority="222">
      <formula>IF(RIGHT(TEXT(R99,"0.#"),1)=".",TRUE,FALSE)</formula>
    </cfRule>
  </conditionalFormatting>
  <conditionalFormatting sqref="Y182:Y189 Y180">
    <cfRule type="expression" dxfId="901" priority="219">
      <formula>IF(RIGHT(TEXT(Y180,"0.#"),1)=".",FALSE,TRUE)</formula>
    </cfRule>
    <cfRule type="expression" dxfId="900" priority="220">
      <formula>IF(RIGHT(TEXT(Y180,"0.#"),1)=".",TRUE,FALSE)</formula>
    </cfRule>
  </conditionalFormatting>
  <conditionalFormatting sqref="AU181">
    <cfRule type="expression" dxfId="899" priority="217">
      <formula>IF(RIGHT(TEXT(AU181,"0.#"),1)=".",FALSE,TRUE)</formula>
    </cfRule>
    <cfRule type="expression" dxfId="898" priority="218">
      <formula>IF(RIGHT(TEXT(AU181,"0.#"),1)=".",TRUE,FALSE)</formula>
    </cfRule>
  </conditionalFormatting>
  <conditionalFormatting sqref="AU190">
    <cfRule type="expression" dxfId="897" priority="215">
      <formula>IF(RIGHT(TEXT(AU190,"0.#"),1)=".",FALSE,TRUE)</formula>
    </cfRule>
    <cfRule type="expression" dxfId="896" priority="216">
      <formula>IF(RIGHT(TEXT(AU190,"0.#"),1)=".",TRUE,FALSE)</formula>
    </cfRule>
  </conditionalFormatting>
  <conditionalFormatting sqref="AU182:AU189 AU180">
    <cfRule type="expression" dxfId="895" priority="213">
      <formula>IF(RIGHT(TEXT(AU180,"0.#"),1)=".",FALSE,TRUE)</formula>
    </cfRule>
    <cfRule type="expression" dxfId="894" priority="214">
      <formula>IF(RIGHT(TEXT(AU180,"0.#"),1)=".",TRUE,FALSE)</formula>
    </cfRule>
  </conditionalFormatting>
  <conditionalFormatting sqref="Y220 Y207 Y194">
    <cfRule type="expression" dxfId="893" priority="199">
      <formula>IF(RIGHT(TEXT(Y194,"0.#"),1)=".",FALSE,TRUE)</formula>
    </cfRule>
    <cfRule type="expression" dxfId="892" priority="200">
      <formula>IF(RIGHT(TEXT(Y194,"0.#"),1)=".",TRUE,FALSE)</formula>
    </cfRule>
  </conditionalFormatting>
  <conditionalFormatting sqref="Y229 Y216 Y203">
    <cfRule type="expression" dxfId="891" priority="197">
      <formula>IF(RIGHT(TEXT(Y203,"0.#"),1)=".",FALSE,TRUE)</formula>
    </cfRule>
    <cfRule type="expression" dxfId="890" priority="198">
      <formula>IF(RIGHT(TEXT(Y203,"0.#"),1)=".",TRUE,FALSE)</formula>
    </cfRule>
  </conditionalFormatting>
  <conditionalFormatting sqref="Y221:Y228 Y219 Y208:Y215 Y206 Y195:Y202 Y193">
    <cfRule type="expression" dxfId="889" priority="195">
      <formula>IF(RIGHT(TEXT(Y193,"0.#"),1)=".",FALSE,TRUE)</formula>
    </cfRule>
    <cfRule type="expression" dxfId="888" priority="196">
      <formula>IF(RIGHT(TEXT(Y193,"0.#"),1)=".",TRUE,FALSE)</formula>
    </cfRule>
  </conditionalFormatting>
  <conditionalFormatting sqref="AU220 AU207 AU194">
    <cfRule type="expression" dxfId="887" priority="193">
      <formula>IF(RIGHT(TEXT(AU194,"0.#"),1)=".",FALSE,TRUE)</formula>
    </cfRule>
    <cfRule type="expression" dxfId="886" priority="194">
      <formula>IF(RIGHT(TEXT(AU194,"0.#"),1)=".",TRUE,FALSE)</formula>
    </cfRule>
  </conditionalFormatting>
  <conditionalFormatting sqref="AU229 AU216 AU203">
    <cfRule type="expression" dxfId="885" priority="191">
      <formula>IF(RIGHT(TEXT(AU203,"0.#"),1)=".",FALSE,TRUE)</formula>
    </cfRule>
    <cfRule type="expression" dxfId="884" priority="192">
      <formula>IF(RIGHT(TEXT(AU203,"0.#"),1)=".",TRUE,FALSE)</formula>
    </cfRule>
  </conditionalFormatting>
  <conditionalFormatting sqref="AU221:AU228 AU219 AU208:AU215 AU206 AU195:AU202 AU193">
    <cfRule type="expression" dxfId="883" priority="189">
      <formula>IF(RIGHT(TEXT(AU193,"0.#"),1)=".",FALSE,TRUE)</formula>
    </cfRule>
    <cfRule type="expression" dxfId="882" priority="190">
      <formula>IF(RIGHT(TEXT(AU193,"0.#"),1)=".",TRUE,FALSE)</formula>
    </cfRule>
  </conditionalFormatting>
  <conditionalFormatting sqref="AE56:AI56">
    <cfRule type="expression" dxfId="881" priority="163">
      <formula>IF(AND(AE56&gt;=0, RIGHT(TEXT(AE56,"0.#"),1)&lt;&gt;"."),TRUE,FALSE)</formula>
    </cfRule>
    <cfRule type="expression" dxfId="880" priority="164">
      <formula>IF(AND(AE56&gt;=0, RIGHT(TEXT(AE56,"0.#"),1)="."),TRUE,FALSE)</formula>
    </cfRule>
    <cfRule type="expression" dxfId="879" priority="165">
      <formula>IF(AND(AE56&lt;0, RIGHT(TEXT(AE56,"0.#"),1)&lt;&gt;"."),TRUE,FALSE)</formula>
    </cfRule>
    <cfRule type="expression" dxfId="878" priority="166">
      <formula>IF(AND(AE56&lt;0, RIGHT(TEXT(AE56,"0.#"),1)="."),TRUE,FALSE)</formula>
    </cfRule>
  </conditionalFormatting>
  <conditionalFormatting sqref="AJ56:AS56">
    <cfRule type="expression" dxfId="877" priority="159">
      <formula>IF(AND(AJ56&gt;=0, RIGHT(TEXT(AJ56,"0.#"),1)&lt;&gt;"."),TRUE,FALSE)</formula>
    </cfRule>
    <cfRule type="expression" dxfId="876" priority="160">
      <formula>IF(AND(AJ56&gt;=0, RIGHT(TEXT(AJ56,"0.#"),1)="."),TRUE,FALSE)</formula>
    </cfRule>
    <cfRule type="expression" dxfId="875" priority="161">
      <formula>IF(AND(AJ56&lt;0, RIGHT(TEXT(AJ56,"0.#"),1)&lt;&gt;"."),TRUE,FALSE)</formula>
    </cfRule>
    <cfRule type="expression" dxfId="874" priority="162">
      <formula>IF(AND(AJ56&lt;0, RIGHT(TEXT(AJ56,"0.#"),1)="."),TRUE,FALSE)</formula>
    </cfRule>
  </conditionalFormatting>
  <conditionalFormatting sqref="AK237:AK265">
    <cfRule type="expression" dxfId="873" priority="147">
      <formula>IF(RIGHT(TEXT(AK237,"0.#"),1)=".",FALSE,TRUE)</formula>
    </cfRule>
    <cfRule type="expression" dxfId="872" priority="148">
      <formula>IF(RIGHT(TEXT(AK237,"0.#"),1)=".",TRUE,FALSE)</formula>
    </cfRule>
  </conditionalFormatting>
  <conditionalFormatting sqref="AU237:AX265">
    <cfRule type="expression" dxfId="871" priority="143">
      <formula>IF(AND(AU237&gt;=0, RIGHT(TEXT(AU237,"0.#"),1)&lt;&gt;"."),TRUE,FALSE)</formula>
    </cfRule>
    <cfRule type="expression" dxfId="870" priority="144">
      <formula>IF(AND(AU237&gt;=0, RIGHT(TEXT(AU237,"0.#"),1)="."),TRUE,FALSE)</formula>
    </cfRule>
    <cfRule type="expression" dxfId="869" priority="145">
      <formula>IF(AND(AU237&lt;0, RIGHT(TEXT(AU237,"0.#"),1)&lt;&gt;"."),TRUE,FALSE)</formula>
    </cfRule>
    <cfRule type="expression" dxfId="868" priority="146">
      <formula>IF(AND(AU237&lt;0, RIGHT(TEXT(AU237,"0.#"),1)="."),TRUE,FALSE)</formula>
    </cfRule>
  </conditionalFormatting>
  <conditionalFormatting sqref="AK269">
    <cfRule type="expression" dxfId="867" priority="141">
      <formula>IF(RIGHT(TEXT(AK269,"0.#"),1)=".",FALSE,TRUE)</formula>
    </cfRule>
    <cfRule type="expression" dxfId="866" priority="142">
      <formula>IF(RIGHT(TEXT(AK269,"0.#"),1)=".",TRUE,FALSE)</formula>
    </cfRule>
  </conditionalFormatting>
  <conditionalFormatting sqref="AU269:AX269">
    <cfRule type="expression" dxfId="865" priority="137">
      <formula>IF(AND(AU269&gt;=0, RIGHT(TEXT(AU269,"0.#"),1)&lt;&gt;"."),TRUE,FALSE)</formula>
    </cfRule>
    <cfRule type="expression" dxfId="864" priority="138">
      <formula>IF(AND(AU269&gt;=0, RIGHT(TEXT(AU269,"0.#"),1)="."),TRUE,FALSE)</formula>
    </cfRule>
    <cfRule type="expression" dxfId="863" priority="139">
      <formula>IF(AND(AU269&lt;0, RIGHT(TEXT(AU269,"0.#"),1)&lt;&gt;"."),TRUE,FALSE)</formula>
    </cfRule>
    <cfRule type="expression" dxfId="862" priority="140">
      <formula>IF(AND(AU269&lt;0, RIGHT(TEXT(AU269,"0.#"),1)="."),TRUE,FALSE)</formula>
    </cfRule>
  </conditionalFormatting>
  <conditionalFormatting sqref="AK270:AK298">
    <cfRule type="expression" dxfId="861" priority="135">
      <formula>IF(RIGHT(TEXT(AK270,"0.#"),1)=".",FALSE,TRUE)</formula>
    </cfRule>
    <cfRule type="expression" dxfId="860" priority="136">
      <formula>IF(RIGHT(TEXT(AK270,"0.#"),1)=".",TRUE,FALSE)</formula>
    </cfRule>
  </conditionalFormatting>
  <conditionalFormatting sqref="AU270:AX298">
    <cfRule type="expression" dxfId="859" priority="131">
      <formula>IF(AND(AU270&gt;=0, RIGHT(TEXT(AU270,"0.#"),1)&lt;&gt;"."),TRUE,FALSE)</formula>
    </cfRule>
    <cfRule type="expression" dxfId="858" priority="132">
      <formula>IF(AND(AU270&gt;=0, RIGHT(TEXT(AU270,"0.#"),1)="."),TRUE,FALSE)</formula>
    </cfRule>
    <cfRule type="expression" dxfId="857" priority="133">
      <formula>IF(AND(AU270&lt;0, RIGHT(TEXT(AU270,"0.#"),1)&lt;&gt;"."),TRUE,FALSE)</formula>
    </cfRule>
    <cfRule type="expression" dxfId="856" priority="134">
      <formula>IF(AND(AU270&lt;0, RIGHT(TEXT(AU270,"0.#"),1)="."),TRUE,FALSE)</formula>
    </cfRule>
  </conditionalFormatting>
  <conditionalFormatting sqref="AK302">
    <cfRule type="expression" dxfId="855" priority="129">
      <formula>IF(RIGHT(TEXT(AK302,"0.#"),1)=".",FALSE,TRUE)</formula>
    </cfRule>
    <cfRule type="expression" dxfId="854" priority="130">
      <formula>IF(RIGHT(TEXT(AK302,"0.#"),1)=".",TRUE,FALSE)</formula>
    </cfRule>
  </conditionalFormatting>
  <conditionalFormatting sqref="AU302:AX302">
    <cfRule type="expression" dxfId="853" priority="125">
      <formula>IF(AND(AU302&gt;=0, RIGHT(TEXT(AU302,"0.#"),1)&lt;&gt;"."),TRUE,FALSE)</formula>
    </cfRule>
    <cfRule type="expression" dxfId="852" priority="126">
      <formula>IF(AND(AU302&gt;=0, RIGHT(TEXT(AU302,"0.#"),1)="."),TRUE,FALSE)</formula>
    </cfRule>
    <cfRule type="expression" dxfId="851" priority="127">
      <formula>IF(AND(AU302&lt;0, RIGHT(TEXT(AU302,"0.#"),1)&lt;&gt;"."),TRUE,FALSE)</formula>
    </cfRule>
    <cfRule type="expression" dxfId="850" priority="128">
      <formula>IF(AND(AU302&lt;0, RIGHT(TEXT(AU302,"0.#"),1)="."),TRUE,FALSE)</formula>
    </cfRule>
  </conditionalFormatting>
  <conditionalFormatting sqref="AK303:AK331">
    <cfRule type="expression" dxfId="849" priority="123">
      <formula>IF(RIGHT(TEXT(AK303,"0.#"),1)=".",FALSE,TRUE)</formula>
    </cfRule>
    <cfRule type="expression" dxfId="848" priority="124">
      <formula>IF(RIGHT(TEXT(AK303,"0.#"),1)=".",TRUE,FALSE)</formula>
    </cfRule>
  </conditionalFormatting>
  <conditionalFormatting sqref="AU303:AX331">
    <cfRule type="expression" dxfId="847" priority="119">
      <formula>IF(AND(AU303&gt;=0, RIGHT(TEXT(AU303,"0.#"),1)&lt;&gt;"."),TRUE,FALSE)</formula>
    </cfRule>
    <cfRule type="expression" dxfId="846" priority="120">
      <formula>IF(AND(AU303&gt;=0, RIGHT(TEXT(AU303,"0.#"),1)="."),TRUE,FALSE)</formula>
    </cfRule>
    <cfRule type="expression" dxfId="845" priority="121">
      <formula>IF(AND(AU303&lt;0, RIGHT(TEXT(AU303,"0.#"),1)&lt;&gt;"."),TRUE,FALSE)</formula>
    </cfRule>
    <cfRule type="expression" dxfId="844" priority="122">
      <formula>IF(AND(AU303&lt;0, RIGHT(TEXT(AU303,"0.#"),1)="."),TRUE,FALSE)</formula>
    </cfRule>
  </conditionalFormatting>
  <conditionalFormatting sqref="AK335">
    <cfRule type="expression" dxfId="843" priority="117">
      <formula>IF(RIGHT(TEXT(AK335,"0.#"),1)=".",FALSE,TRUE)</formula>
    </cfRule>
    <cfRule type="expression" dxfId="842" priority="118">
      <formula>IF(RIGHT(TEXT(AK335,"0.#"),1)=".",TRUE,FALSE)</formula>
    </cfRule>
  </conditionalFormatting>
  <conditionalFormatting sqref="AU335:AX335">
    <cfRule type="expression" dxfId="841" priority="113">
      <formula>IF(AND(AU335&gt;=0, RIGHT(TEXT(AU335,"0.#"),1)&lt;&gt;"."),TRUE,FALSE)</formula>
    </cfRule>
    <cfRule type="expression" dxfId="840" priority="114">
      <formula>IF(AND(AU335&gt;=0, RIGHT(TEXT(AU335,"0.#"),1)="."),TRUE,FALSE)</formula>
    </cfRule>
    <cfRule type="expression" dxfId="839" priority="115">
      <formula>IF(AND(AU335&lt;0, RIGHT(TEXT(AU335,"0.#"),1)&lt;&gt;"."),TRUE,FALSE)</formula>
    </cfRule>
    <cfRule type="expression" dxfId="838" priority="116">
      <formula>IF(AND(AU335&lt;0, RIGHT(TEXT(AU335,"0.#"),1)="."),TRUE,FALSE)</formula>
    </cfRule>
  </conditionalFormatting>
  <conditionalFormatting sqref="AK336:AK364">
    <cfRule type="expression" dxfId="837" priority="111">
      <formula>IF(RIGHT(TEXT(AK336,"0.#"),1)=".",FALSE,TRUE)</formula>
    </cfRule>
    <cfRule type="expression" dxfId="836" priority="112">
      <formula>IF(RIGHT(TEXT(AK336,"0.#"),1)=".",TRUE,FALSE)</formula>
    </cfRule>
  </conditionalFormatting>
  <conditionalFormatting sqref="AU336:AX364">
    <cfRule type="expression" dxfId="835" priority="107">
      <formula>IF(AND(AU336&gt;=0, RIGHT(TEXT(AU336,"0.#"),1)&lt;&gt;"."),TRUE,FALSE)</formula>
    </cfRule>
    <cfRule type="expression" dxfId="834" priority="108">
      <formula>IF(AND(AU336&gt;=0, RIGHT(TEXT(AU336,"0.#"),1)="."),TRUE,FALSE)</formula>
    </cfRule>
    <cfRule type="expression" dxfId="833" priority="109">
      <formula>IF(AND(AU336&lt;0, RIGHT(TEXT(AU336,"0.#"),1)&lt;&gt;"."),TRUE,FALSE)</formula>
    </cfRule>
    <cfRule type="expression" dxfId="832" priority="110">
      <formula>IF(AND(AU336&lt;0, RIGHT(TEXT(AU336,"0.#"),1)="."),TRUE,FALSE)</formula>
    </cfRule>
  </conditionalFormatting>
  <conditionalFormatting sqref="AK368">
    <cfRule type="expression" dxfId="831" priority="105">
      <formula>IF(RIGHT(TEXT(AK368,"0.#"),1)=".",FALSE,TRUE)</formula>
    </cfRule>
    <cfRule type="expression" dxfId="830" priority="106">
      <formula>IF(RIGHT(TEXT(AK368,"0.#"),1)=".",TRUE,FALSE)</formula>
    </cfRule>
  </conditionalFormatting>
  <conditionalFormatting sqref="AU368:AX368">
    <cfRule type="expression" dxfId="829" priority="101">
      <formula>IF(AND(AU368&gt;=0, RIGHT(TEXT(AU368,"0.#"),1)&lt;&gt;"."),TRUE,FALSE)</formula>
    </cfRule>
    <cfRule type="expression" dxfId="828" priority="102">
      <formula>IF(AND(AU368&gt;=0, RIGHT(TEXT(AU368,"0.#"),1)="."),TRUE,FALSE)</formula>
    </cfRule>
    <cfRule type="expression" dxfId="827" priority="103">
      <formula>IF(AND(AU368&lt;0, RIGHT(TEXT(AU368,"0.#"),1)&lt;&gt;"."),TRUE,FALSE)</formula>
    </cfRule>
    <cfRule type="expression" dxfId="826" priority="104">
      <formula>IF(AND(AU368&lt;0, RIGHT(TEXT(AU368,"0.#"),1)="."),TRUE,FALSE)</formula>
    </cfRule>
  </conditionalFormatting>
  <conditionalFormatting sqref="AK369:AK397">
    <cfRule type="expression" dxfId="825" priority="99">
      <formula>IF(RIGHT(TEXT(AK369,"0.#"),1)=".",FALSE,TRUE)</formula>
    </cfRule>
    <cfRule type="expression" dxfId="824" priority="100">
      <formula>IF(RIGHT(TEXT(AK369,"0.#"),1)=".",TRUE,FALSE)</formula>
    </cfRule>
  </conditionalFormatting>
  <conditionalFormatting sqref="AU369:AX397">
    <cfRule type="expression" dxfId="823" priority="95">
      <formula>IF(AND(AU369&gt;=0, RIGHT(TEXT(AU369,"0.#"),1)&lt;&gt;"."),TRUE,FALSE)</formula>
    </cfRule>
    <cfRule type="expression" dxfId="822" priority="96">
      <formula>IF(AND(AU369&gt;=0, RIGHT(TEXT(AU369,"0.#"),1)="."),TRUE,FALSE)</formula>
    </cfRule>
    <cfRule type="expression" dxfId="821" priority="97">
      <formula>IF(AND(AU369&lt;0, RIGHT(TEXT(AU369,"0.#"),1)&lt;&gt;"."),TRUE,FALSE)</formula>
    </cfRule>
    <cfRule type="expression" dxfId="820" priority="98">
      <formula>IF(AND(AU369&lt;0, RIGHT(TEXT(AU369,"0.#"),1)="."),TRUE,FALSE)</formula>
    </cfRule>
  </conditionalFormatting>
  <conditionalFormatting sqref="AK401">
    <cfRule type="expression" dxfId="819" priority="93">
      <formula>IF(RIGHT(TEXT(AK401,"0.#"),1)=".",FALSE,TRUE)</formula>
    </cfRule>
    <cfRule type="expression" dxfId="818" priority="94">
      <formula>IF(RIGHT(TEXT(AK401,"0.#"),1)=".",TRUE,FALSE)</formula>
    </cfRule>
  </conditionalFormatting>
  <conditionalFormatting sqref="AU401:AX401">
    <cfRule type="expression" dxfId="817" priority="89">
      <formula>IF(AND(AU401&gt;=0, RIGHT(TEXT(AU401,"0.#"),1)&lt;&gt;"."),TRUE,FALSE)</formula>
    </cfRule>
    <cfRule type="expression" dxfId="816" priority="90">
      <formula>IF(AND(AU401&gt;=0, RIGHT(TEXT(AU401,"0.#"),1)="."),TRUE,FALSE)</formula>
    </cfRule>
    <cfRule type="expression" dxfId="815" priority="91">
      <formula>IF(AND(AU401&lt;0, RIGHT(TEXT(AU401,"0.#"),1)&lt;&gt;"."),TRUE,FALSE)</formula>
    </cfRule>
    <cfRule type="expression" dxfId="814" priority="92">
      <formula>IF(AND(AU401&lt;0, RIGHT(TEXT(AU401,"0.#"),1)="."),TRUE,FALSE)</formula>
    </cfRule>
  </conditionalFormatting>
  <conditionalFormatting sqref="AK402:AK430">
    <cfRule type="expression" dxfId="813" priority="87">
      <formula>IF(RIGHT(TEXT(AK402,"0.#"),1)=".",FALSE,TRUE)</formula>
    </cfRule>
    <cfRule type="expression" dxfId="812" priority="88">
      <formula>IF(RIGHT(TEXT(AK402,"0.#"),1)=".",TRUE,FALSE)</formula>
    </cfRule>
  </conditionalFormatting>
  <conditionalFormatting sqref="AU402:AX430">
    <cfRule type="expression" dxfId="811" priority="83">
      <formula>IF(AND(AU402&gt;=0, RIGHT(TEXT(AU402,"0.#"),1)&lt;&gt;"."),TRUE,FALSE)</formula>
    </cfRule>
    <cfRule type="expression" dxfId="810" priority="84">
      <formula>IF(AND(AU402&gt;=0, RIGHT(TEXT(AU402,"0.#"),1)="."),TRUE,FALSE)</formula>
    </cfRule>
    <cfRule type="expression" dxfId="809" priority="85">
      <formula>IF(AND(AU402&lt;0, RIGHT(TEXT(AU402,"0.#"),1)&lt;&gt;"."),TRUE,FALSE)</formula>
    </cfRule>
    <cfRule type="expression" dxfId="808" priority="86">
      <formula>IF(AND(AU402&lt;0, RIGHT(TEXT(AU402,"0.#"),1)="."),TRUE,FALSE)</formula>
    </cfRule>
  </conditionalFormatting>
  <conditionalFormatting sqref="AK434">
    <cfRule type="expression" dxfId="807" priority="81">
      <formula>IF(RIGHT(TEXT(AK434,"0.#"),1)=".",FALSE,TRUE)</formula>
    </cfRule>
    <cfRule type="expression" dxfId="806" priority="82">
      <formula>IF(RIGHT(TEXT(AK434,"0.#"),1)=".",TRUE,FALSE)</formula>
    </cfRule>
  </conditionalFormatting>
  <conditionalFormatting sqref="AU434:AX434">
    <cfRule type="expression" dxfId="805" priority="77">
      <formula>IF(AND(AU434&gt;=0, RIGHT(TEXT(AU434,"0.#"),1)&lt;&gt;"."),TRUE,FALSE)</formula>
    </cfRule>
    <cfRule type="expression" dxfId="804" priority="78">
      <formula>IF(AND(AU434&gt;=0, RIGHT(TEXT(AU434,"0.#"),1)="."),TRUE,FALSE)</formula>
    </cfRule>
    <cfRule type="expression" dxfId="803" priority="79">
      <formula>IF(AND(AU434&lt;0, RIGHT(TEXT(AU434,"0.#"),1)&lt;&gt;"."),TRUE,FALSE)</formula>
    </cfRule>
    <cfRule type="expression" dxfId="802" priority="80">
      <formula>IF(AND(AU434&lt;0, RIGHT(TEXT(AU434,"0.#"),1)="."),TRUE,FALSE)</formula>
    </cfRule>
  </conditionalFormatting>
  <conditionalFormatting sqref="AK435:AK463">
    <cfRule type="expression" dxfId="801" priority="75">
      <formula>IF(RIGHT(TEXT(AK435,"0.#"),1)=".",FALSE,TRUE)</formula>
    </cfRule>
    <cfRule type="expression" dxfId="800" priority="76">
      <formula>IF(RIGHT(TEXT(AK435,"0.#"),1)=".",TRUE,FALSE)</formula>
    </cfRule>
  </conditionalFormatting>
  <conditionalFormatting sqref="AU435:AX463">
    <cfRule type="expression" dxfId="799" priority="71">
      <formula>IF(AND(AU435&gt;=0, RIGHT(TEXT(AU435,"0.#"),1)&lt;&gt;"."),TRUE,FALSE)</formula>
    </cfRule>
    <cfRule type="expression" dxfId="798" priority="72">
      <formula>IF(AND(AU435&gt;=0, RIGHT(TEXT(AU435,"0.#"),1)="."),TRUE,FALSE)</formula>
    </cfRule>
    <cfRule type="expression" dxfId="797" priority="73">
      <formula>IF(AND(AU435&lt;0, RIGHT(TEXT(AU435,"0.#"),1)&lt;&gt;"."),TRUE,FALSE)</formula>
    </cfRule>
    <cfRule type="expression" dxfId="796" priority="74">
      <formula>IF(AND(AU435&lt;0, RIGHT(TEXT(AU435,"0.#"),1)="."),TRUE,FALSE)</formula>
    </cfRule>
  </conditionalFormatting>
  <conditionalFormatting sqref="AK467">
    <cfRule type="expression" dxfId="795" priority="69">
      <formula>IF(RIGHT(TEXT(AK467,"0.#"),1)=".",FALSE,TRUE)</formula>
    </cfRule>
    <cfRule type="expression" dxfId="794" priority="70">
      <formula>IF(RIGHT(TEXT(AK467,"0.#"),1)=".",TRUE,FALSE)</formula>
    </cfRule>
  </conditionalFormatting>
  <conditionalFormatting sqref="AU467:AX467">
    <cfRule type="expression" dxfId="793" priority="65">
      <formula>IF(AND(AU467&gt;=0, RIGHT(TEXT(AU467,"0.#"),1)&lt;&gt;"."),TRUE,FALSE)</formula>
    </cfRule>
    <cfRule type="expression" dxfId="792" priority="66">
      <formula>IF(AND(AU467&gt;=0, RIGHT(TEXT(AU467,"0.#"),1)="."),TRUE,FALSE)</formula>
    </cfRule>
    <cfRule type="expression" dxfId="791" priority="67">
      <formula>IF(AND(AU467&lt;0, RIGHT(TEXT(AU467,"0.#"),1)&lt;&gt;"."),TRUE,FALSE)</formula>
    </cfRule>
    <cfRule type="expression" dxfId="790" priority="68">
      <formula>IF(AND(AU467&lt;0, RIGHT(TEXT(AU467,"0.#"),1)="."),TRUE,FALSE)</formula>
    </cfRule>
  </conditionalFormatting>
  <conditionalFormatting sqref="AK468:AK496">
    <cfRule type="expression" dxfId="789" priority="63">
      <formula>IF(RIGHT(TEXT(AK468,"0.#"),1)=".",FALSE,TRUE)</formula>
    </cfRule>
    <cfRule type="expression" dxfId="788" priority="64">
      <formula>IF(RIGHT(TEXT(AK468,"0.#"),1)=".",TRUE,FALSE)</formula>
    </cfRule>
  </conditionalFormatting>
  <conditionalFormatting sqref="AU468:AX496">
    <cfRule type="expression" dxfId="787" priority="59">
      <formula>IF(AND(AU468&gt;=0, RIGHT(TEXT(AU468,"0.#"),1)&lt;&gt;"."),TRUE,FALSE)</formula>
    </cfRule>
    <cfRule type="expression" dxfId="786" priority="60">
      <formula>IF(AND(AU468&gt;=0, RIGHT(TEXT(AU468,"0.#"),1)="."),TRUE,FALSE)</formula>
    </cfRule>
    <cfRule type="expression" dxfId="785" priority="61">
      <formula>IF(AND(AU468&lt;0, RIGHT(TEXT(AU468,"0.#"),1)&lt;&gt;"."),TRUE,FALSE)</formula>
    </cfRule>
    <cfRule type="expression" dxfId="784" priority="62">
      <formula>IF(AND(AU468&lt;0, RIGHT(TEXT(AU468,"0.#"),1)="."),TRUE,FALSE)</formula>
    </cfRule>
  </conditionalFormatting>
  <conditionalFormatting sqref="AE24:AX24 AJ23:AS23 AE25:AN25">
    <cfRule type="expression" dxfId="783" priority="57">
      <formula>IF(RIGHT(TEXT(AE23,"0.#"),1)=".",FALSE,TRUE)</formula>
    </cfRule>
    <cfRule type="expression" dxfId="782" priority="58">
      <formula>IF(RIGHT(TEXT(AE23,"0.#"),1)=".",TRUE,FALSE)</formula>
    </cfRule>
  </conditionalFormatting>
  <conditionalFormatting sqref="AO25:AS25">
    <cfRule type="expression" dxfId="781" priority="49">
      <formula>IF(AND(AO25&gt;=0, RIGHT(TEXT(AO25,"0.#"),1)&lt;&gt;"."),TRUE,FALSE)</formula>
    </cfRule>
    <cfRule type="expression" dxfId="780" priority="50">
      <formula>IF(AND(AO25&gt;=0, RIGHT(TEXT(AO25,"0.#"),1)="."),TRUE,FALSE)</formula>
    </cfRule>
    <cfRule type="expression" dxfId="779" priority="51">
      <formula>IF(AND(AO25&lt;0, RIGHT(TEXT(AO25,"0.#"),1)&lt;&gt;"."),TRUE,FALSE)</formula>
    </cfRule>
    <cfRule type="expression" dxfId="778" priority="52">
      <formula>IF(AND(AO25&lt;0, RIGHT(TEXT(AO25,"0.#"),1)="."),TRUE,FALSE)</formula>
    </cfRule>
  </conditionalFormatting>
  <conditionalFormatting sqref="AU236:AX236">
    <cfRule type="expression" dxfId="777" priority="33">
      <formula>IF(AND(AU236&gt;=0, RIGHT(TEXT(AU236,"0.#"),1)&lt;&gt;"."),TRUE,FALSE)</formula>
    </cfRule>
    <cfRule type="expression" dxfId="776" priority="34">
      <formula>IF(AND(AU236&gt;=0, RIGHT(TEXT(AU236,"0.#"),1)="."),TRUE,FALSE)</formula>
    </cfRule>
    <cfRule type="expression" dxfId="775" priority="35">
      <formula>IF(AND(AU236&lt;0, RIGHT(TEXT(AU236,"0.#"),1)&lt;&gt;"."),TRUE,FALSE)</formula>
    </cfRule>
    <cfRule type="expression" dxfId="774" priority="36">
      <formula>IF(AND(AU236&lt;0, RIGHT(TEXT(AU236,"0.#"),1)="."),TRUE,FALSE)</formula>
    </cfRule>
  </conditionalFormatting>
  <conditionalFormatting sqref="AE43:AI43 AE38:AI38 AE33:AI33">
    <cfRule type="expression" dxfId="773" priority="31">
      <formula>IF(RIGHT(TEXT(AE33,"0.#"),1)=".",FALSE,TRUE)</formula>
    </cfRule>
    <cfRule type="expression" dxfId="772" priority="32">
      <formula>IF(RIGHT(TEXT(AE33,"0.#"),1)=".",TRUE,FALSE)</formula>
    </cfRule>
  </conditionalFormatting>
  <conditionalFormatting sqref="AE44:AX44 AJ43:AS43 AE39:AX39 AJ38:AS38 AE34:AX34 AJ33:AS33 AO29:AX29 AE28:AS28 AE29:AN30">
    <cfRule type="expression" dxfId="771" priority="29">
      <formula>IF(RIGHT(TEXT(AE28,"0.#"),1)=".",FALSE,TRUE)</formula>
    </cfRule>
    <cfRule type="expression" dxfId="770" priority="30">
      <formula>IF(RIGHT(TEXT(AE28,"0.#"),1)=".",TRUE,FALSE)</formula>
    </cfRule>
  </conditionalFormatting>
  <conditionalFormatting sqref="AE45:AI45 AE40:AI40 AE35:AI35">
    <cfRule type="expression" dxfId="769" priority="25">
      <formula>IF(AND(AE35&gt;=0, RIGHT(TEXT(AE35,"0.#"),1)&lt;&gt;"."),TRUE,FALSE)</formula>
    </cfRule>
    <cfRule type="expression" dxfId="768" priority="26">
      <formula>IF(AND(AE35&gt;=0, RIGHT(TEXT(AE35,"0.#"),1)="."),TRUE,FALSE)</formula>
    </cfRule>
    <cfRule type="expression" dxfId="767" priority="27">
      <formula>IF(AND(AE35&lt;0, RIGHT(TEXT(AE35,"0.#"),1)&lt;&gt;"."),TRUE,FALSE)</formula>
    </cfRule>
    <cfRule type="expression" dxfId="766" priority="28">
      <formula>IF(AND(AE35&lt;0, RIGHT(TEXT(AE35,"0.#"),1)="."),TRUE,FALSE)</formula>
    </cfRule>
  </conditionalFormatting>
  <conditionalFormatting sqref="AJ45:AS45 AJ40:AS40 AJ35:AS35">
    <cfRule type="expression" dxfId="765" priority="21">
      <formula>IF(AND(AJ35&gt;=0, RIGHT(TEXT(AJ35,"0.#"),1)&lt;&gt;"."),TRUE,FALSE)</formula>
    </cfRule>
    <cfRule type="expression" dxfId="764" priority="22">
      <formula>IF(AND(AJ35&gt;=0, RIGHT(TEXT(AJ35,"0.#"),1)="."),TRUE,FALSE)</formula>
    </cfRule>
    <cfRule type="expression" dxfId="763" priority="23">
      <formula>IF(AND(AJ35&lt;0, RIGHT(TEXT(AJ35,"0.#"),1)&lt;&gt;"."),TRUE,FALSE)</formula>
    </cfRule>
    <cfRule type="expression" dxfId="762" priority="24">
      <formula>IF(AND(AJ35&lt;0, RIGHT(TEXT(AJ35,"0.#"),1)="."),TRUE,FALSE)</formula>
    </cfRule>
  </conditionalFormatting>
  <conditionalFormatting sqref="AE64:AI64 AE59:AI59">
    <cfRule type="expression" dxfId="761" priority="19">
      <formula>IF(RIGHT(TEXT(AE59,"0.#"),1)=".",FALSE,TRUE)</formula>
    </cfRule>
    <cfRule type="expression" dxfId="760" priority="20">
      <formula>IF(RIGHT(TEXT(AE59,"0.#"),1)=".",TRUE,FALSE)</formula>
    </cfRule>
  </conditionalFormatting>
  <conditionalFormatting sqref="AE65:AX65 AJ64:AS64 AE60:AX60 AJ59:AS59">
    <cfRule type="expression" dxfId="759" priority="17">
      <formula>IF(RIGHT(TEXT(AE59,"0.#"),1)=".",FALSE,TRUE)</formula>
    </cfRule>
    <cfRule type="expression" dxfId="758" priority="18">
      <formula>IF(RIGHT(TEXT(AE59,"0.#"),1)=".",TRUE,FALSE)</formula>
    </cfRule>
  </conditionalFormatting>
  <conditionalFormatting sqref="AE66:AI66 AE61:AI61">
    <cfRule type="expression" dxfId="757" priority="13">
      <formula>IF(AND(AE61&gt;=0, RIGHT(TEXT(AE61,"0.#"),1)&lt;&gt;"."),TRUE,FALSE)</formula>
    </cfRule>
    <cfRule type="expression" dxfId="756" priority="14">
      <formula>IF(AND(AE61&gt;=0, RIGHT(TEXT(AE61,"0.#"),1)="."),TRUE,FALSE)</formula>
    </cfRule>
    <cfRule type="expression" dxfId="755" priority="15">
      <formula>IF(AND(AE61&lt;0, RIGHT(TEXT(AE61,"0.#"),1)&lt;&gt;"."),TRUE,FALSE)</formula>
    </cfRule>
    <cfRule type="expression" dxfId="754" priority="16">
      <formula>IF(AND(AE61&lt;0, RIGHT(TEXT(AE61,"0.#"),1)="."),TRUE,FALSE)</formula>
    </cfRule>
  </conditionalFormatting>
  <conditionalFormatting sqref="AJ66:AS66 AJ61:AS61">
    <cfRule type="expression" dxfId="753" priority="9">
      <formula>IF(AND(AJ61&gt;=0, RIGHT(TEXT(AJ61,"0.#"),1)&lt;&gt;"."),TRUE,FALSE)</formula>
    </cfRule>
    <cfRule type="expression" dxfId="752" priority="10">
      <formula>IF(AND(AJ61&gt;=0, RIGHT(TEXT(AJ61,"0.#"),1)="."),TRUE,FALSE)</formula>
    </cfRule>
    <cfRule type="expression" dxfId="751" priority="11">
      <formula>IF(AND(AJ61&lt;0, RIGHT(TEXT(AJ61,"0.#"),1)&lt;&gt;"."),TRUE,FALSE)</formula>
    </cfRule>
    <cfRule type="expression" dxfId="750" priority="12">
      <formula>IF(AND(AJ61&lt;0, RIGHT(TEXT(AJ61,"0.#"),1)="."),TRUE,FALSE)</formula>
    </cfRule>
  </conditionalFormatting>
  <conditionalFormatting sqref="AE81:AX81 AE78:AX78 AE75:AX75 AE72:AX72">
    <cfRule type="expression" dxfId="749" priority="7">
      <formula>IF(RIGHT(TEXT(AE72,"0.#"),1)=".",FALSE,TRUE)</formula>
    </cfRule>
    <cfRule type="expression" dxfId="748" priority="8">
      <formula>IF(RIGHT(TEXT(AE72,"0.#"),1)=".",TRUE,FALSE)</formula>
    </cfRule>
  </conditionalFormatting>
  <conditionalFormatting sqref="AE80:AS80 AE77:AS77 AE74:AS74 AE71:AS71">
    <cfRule type="expression" dxfId="747" priority="5">
      <formula>IF(RIGHT(TEXT(AE71,"0.#"),1)=".",FALSE,TRUE)</formula>
    </cfRule>
    <cfRule type="expression" dxfId="746" priority="6">
      <formula>IF(RIGHT(TEXT(AE71,"0.#"),1)=".",TRUE,FALSE)</formula>
    </cfRule>
  </conditionalFormatting>
  <conditionalFormatting sqref="AO30:AS30">
    <cfRule type="expression" dxfId="745" priority="1">
      <formula>IF(AND(AO30&gt;=0, RIGHT(TEXT(AO30,"0.#"),1)&lt;&gt;"."),TRUE,FALSE)</formula>
    </cfRule>
    <cfRule type="expression" dxfId="744" priority="2">
      <formula>IF(AND(AO30&gt;=0, RIGHT(TEXT(AO30,"0.#"),1)="."),TRUE,FALSE)</formula>
    </cfRule>
    <cfRule type="expression" dxfId="743" priority="3">
      <formula>IF(AND(AO30&lt;0, RIGHT(TEXT(AO30,"0.#"),1)&lt;&gt;"."),TRUE,FALSE)</formula>
    </cfRule>
    <cfRule type="expression" dxfId="742"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29</xdr:row>
                    <xdr:rowOff>257175</xdr:rowOff>
                  </from>
                  <to>
                    <xdr:col>48</xdr:col>
                    <xdr:colOff>0</xdr:colOff>
                    <xdr:row>66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v>30</v>
      </c>
      <c r="AV3" s="110"/>
      <c r="AW3" s="108" t="s">
        <v>466</v>
      </c>
      <c r="AX3" s="109"/>
    </row>
    <row r="4" spans="1:50" ht="22.5" customHeight="1">
      <c r="A4" s="218"/>
      <c r="B4" s="216"/>
      <c r="C4" s="216"/>
      <c r="D4" s="216"/>
      <c r="E4" s="216"/>
      <c r="F4" s="217"/>
      <c r="G4" s="323" t="s">
        <v>519</v>
      </c>
      <c r="H4" s="290"/>
      <c r="I4" s="290"/>
      <c r="J4" s="290"/>
      <c r="K4" s="290"/>
      <c r="L4" s="290"/>
      <c r="M4" s="290"/>
      <c r="N4" s="290"/>
      <c r="O4" s="291"/>
      <c r="P4" s="256" t="s">
        <v>520</v>
      </c>
      <c r="Q4" s="197"/>
      <c r="R4" s="197"/>
      <c r="S4" s="197"/>
      <c r="T4" s="197"/>
      <c r="U4" s="197"/>
      <c r="V4" s="197"/>
      <c r="W4" s="197"/>
      <c r="X4" s="198"/>
      <c r="Y4" s="295" t="s">
        <v>14</v>
      </c>
      <c r="Z4" s="296"/>
      <c r="AA4" s="297"/>
      <c r="AB4" s="327" t="s">
        <v>16</v>
      </c>
      <c r="AC4" s="328"/>
      <c r="AD4" s="328"/>
      <c r="AE4" s="93" t="s">
        <v>514</v>
      </c>
      <c r="AF4" s="94"/>
      <c r="AG4" s="94"/>
      <c r="AH4" s="94"/>
      <c r="AI4" s="95"/>
      <c r="AJ4" s="93" t="s">
        <v>514</v>
      </c>
      <c r="AK4" s="94"/>
      <c r="AL4" s="94"/>
      <c r="AM4" s="94"/>
      <c r="AN4" s="95"/>
      <c r="AO4" s="93">
        <v>94</v>
      </c>
      <c r="AP4" s="94"/>
      <c r="AQ4" s="94"/>
      <c r="AR4" s="94"/>
      <c r="AS4" s="95"/>
      <c r="AT4" s="228"/>
      <c r="AU4" s="228"/>
      <c r="AV4" s="228"/>
      <c r="AW4" s="228"/>
      <c r="AX4" s="229"/>
    </row>
    <row r="5" spans="1:50" ht="22.5" customHeight="1">
      <c r="A5" s="219"/>
      <c r="B5" s="220"/>
      <c r="C5" s="220"/>
      <c r="D5" s="220"/>
      <c r="E5" s="220"/>
      <c r="F5" s="221"/>
      <c r="G5" s="292"/>
      <c r="H5" s="293"/>
      <c r="I5" s="293"/>
      <c r="J5" s="293"/>
      <c r="K5" s="293"/>
      <c r="L5" s="293"/>
      <c r="M5" s="293"/>
      <c r="N5" s="293"/>
      <c r="O5" s="294"/>
      <c r="P5" s="278"/>
      <c r="Q5" s="278"/>
      <c r="R5" s="278"/>
      <c r="S5" s="278"/>
      <c r="T5" s="278"/>
      <c r="U5" s="278"/>
      <c r="V5" s="278"/>
      <c r="W5" s="278"/>
      <c r="X5" s="279"/>
      <c r="Y5" s="175" t="s">
        <v>65</v>
      </c>
      <c r="Z5" s="121"/>
      <c r="AA5" s="171"/>
      <c r="AB5" s="327" t="s">
        <v>16</v>
      </c>
      <c r="AC5" s="328"/>
      <c r="AD5" s="328"/>
      <c r="AE5" s="93" t="s">
        <v>514</v>
      </c>
      <c r="AF5" s="94"/>
      <c r="AG5" s="94"/>
      <c r="AH5" s="94"/>
      <c r="AI5" s="95"/>
      <c r="AJ5" s="93" t="s">
        <v>514</v>
      </c>
      <c r="AK5" s="94"/>
      <c r="AL5" s="94"/>
      <c r="AM5" s="94"/>
      <c r="AN5" s="95"/>
      <c r="AO5" s="93">
        <v>100</v>
      </c>
      <c r="AP5" s="94"/>
      <c r="AQ5" s="94"/>
      <c r="AR5" s="94"/>
      <c r="AS5" s="95"/>
      <c r="AT5" s="93">
        <v>100</v>
      </c>
      <c r="AU5" s="94"/>
      <c r="AV5" s="94"/>
      <c r="AW5" s="94"/>
      <c r="AX5" s="96"/>
    </row>
    <row r="6" spans="1:50" ht="29.25" customHeight="1">
      <c r="A6" s="670"/>
      <c r="B6" s="671"/>
      <c r="C6" s="671"/>
      <c r="D6" s="671"/>
      <c r="E6" s="671"/>
      <c r="F6" s="672"/>
      <c r="G6" s="324"/>
      <c r="H6" s="325"/>
      <c r="I6" s="325"/>
      <c r="J6" s="325"/>
      <c r="K6" s="325"/>
      <c r="L6" s="325"/>
      <c r="M6" s="325"/>
      <c r="N6" s="325"/>
      <c r="O6" s="326"/>
      <c r="P6" s="199"/>
      <c r="Q6" s="199"/>
      <c r="R6" s="199"/>
      <c r="S6" s="199"/>
      <c r="T6" s="199"/>
      <c r="U6" s="199"/>
      <c r="V6" s="199"/>
      <c r="W6" s="199"/>
      <c r="X6" s="200"/>
      <c r="Y6" s="120" t="s">
        <v>15</v>
      </c>
      <c r="Z6" s="121"/>
      <c r="AA6" s="171"/>
      <c r="AB6" s="682" t="s">
        <v>467</v>
      </c>
      <c r="AC6" s="266"/>
      <c r="AD6" s="266"/>
      <c r="AE6" s="93" t="s">
        <v>514</v>
      </c>
      <c r="AF6" s="94"/>
      <c r="AG6" s="94"/>
      <c r="AH6" s="94"/>
      <c r="AI6" s="95"/>
      <c r="AJ6" s="93" t="s">
        <v>514</v>
      </c>
      <c r="AK6" s="94"/>
      <c r="AL6" s="94"/>
      <c r="AM6" s="94"/>
      <c r="AN6" s="95"/>
      <c r="AO6" s="93">
        <v>94</v>
      </c>
      <c r="AP6" s="94"/>
      <c r="AQ6" s="94"/>
      <c r="AR6" s="94"/>
      <c r="AS6" s="95"/>
      <c r="AT6" s="270"/>
      <c r="AU6" s="271"/>
      <c r="AV6" s="271"/>
      <c r="AW6" s="271"/>
      <c r="AX6" s="272"/>
    </row>
    <row r="7" spans="1:50" ht="18.75" customHeight="1">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92"/>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5" t="s">
        <v>65</v>
      </c>
      <c r="Z10" s="121"/>
      <c r="AA10" s="171"/>
      <c r="AB10" s="691"/>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0"/>
      <c r="B11" s="671"/>
      <c r="C11" s="671"/>
      <c r="D11" s="671"/>
      <c r="E11" s="671"/>
      <c r="F11" s="672"/>
      <c r="G11" s="324"/>
      <c r="H11" s="325"/>
      <c r="I11" s="325"/>
      <c r="J11" s="325"/>
      <c r="K11" s="325"/>
      <c r="L11" s="325"/>
      <c r="M11" s="325"/>
      <c r="N11" s="325"/>
      <c r="O11" s="326"/>
      <c r="P11" s="199"/>
      <c r="Q11" s="199"/>
      <c r="R11" s="199"/>
      <c r="S11" s="199"/>
      <c r="T11" s="199"/>
      <c r="U11" s="199"/>
      <c r="V11" s="199"/>
      <c r="W11" s="199"/>
      <c r="X11" s="200"/>
      <c r="Y11" s="120" t="s">
        <v>15</v>
      </c>
      <c r="Z11" s="121"/>
      <c r="AA11" s="171"/>
      <c r="AB11" s="682"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92"/>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5" t="s">
        <v>65</v>
      </c>
      <c r="Z15" s="121"/>
      <c r="AA15" s="171"/>
      <c r="AB15" s="691"/>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0"/>
      <c r="B16" s="671"/>
      <c r="C16" s="671"/>
      <c r="D16" s="671"/>
      <c r="E16" s="671"/>
      <c r="F16" s="672"/>
      <c r="G16" s="324"/>
      <c r="H16" s="325"/>
      <c r="I16" s="325"/>
      <c r="J16" s="325"/>
      <c r="K16" s="325"/>
      <c r="L16" s="325"/>
      <c r="M16" s="325"/>
      <c r="N16" s="325"/>
      <c r="O16" s="326"/>
      <c r="P16" s="199"/>
      <c r="Q16" s="199"/>
      <c r="R16" s="199"/>
      <c r="S16" s="199"/>
      <c r="T16" s="199"/>
      <c r="U16" s="199"/>
      <c r="V16" s="199"/>
      <c r="W16" s="199"/>
      <c r="X16" s="200"/>
      <c r="Y16" s="120" t="s">
        <v>15</v>
      </c>
      <c r="Z16" s="121"/>
      <c r="AA16" s="171"/>
      <c r="AB16" s="682"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92"/>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5" t="s">
        <v>65</v>
      </c>
      <c r="Z20" s="121"/>
      <c r="AA20" s="171"/>
      <c r="AB20" s="691"/>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0"/>
      <c r="B21" s="671"/>
      <c r="C21" s="671"/>
      <c r="D21" s="671"/>
      <c r="E21" s="671"/>
      <c r="F21" s="672"/>
      <c r="G21" s="324"/>
      <c r="H21" s="325"/>
      <c r="I21" s="325"/>
      <c r="J21" s="325"/>
      <c r="K21" s="325"/>
      <c r="L21" s="325"/>
      <c r="M21" s="325"/>
      <c r="N21" s="325"/>
      <c r="O21" s="326"/>
      <c r="P21" s="199"/>
      <c r="Q21" s="199"/>
      <c r="R21" s="199"/>
      <c r="S21" s="199"/>
      <c r="T21" s="199"/>
      <c r="U21" s="199"/>
      <c r="V21" s="199"/>
      <c r="W21" s="199"/>
      <c r="X21" s="200"/>
      <c r="Y21" s="120" t="s">
        <v>15</v>
      </c>
      <c r="Z21" s="121"/>
      <c r="AA21" s="171"/>
      <c r="AB21" s="682"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92"/>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5" t="s">
        <v>65</v>
      </c>
      <c r="Z25" s="121"/>
      <c r="AA25" s="171"/>
      <c r="AB25" s="691"/>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0"/>
      <c r="B26" s="671"/>
      <c r="C26" s="671"/>
      <c r="D26" s="671"/>
      <c r="E26" s="671"/>
      <c r="F26" s="672"/>
      <c r="G26" s="324"/>
      <c r="H26" s="325"/>
      <c r="I26" s="325"/>
      <c r="J26" s="325"/>
      <c r="K26" s="325"/>
      <c r="L26" s="325"/>
      <c r="M26" s="325"/>
      <c r="N26" s="325"/>
      <c r="O26" s="326"/>
      <c r="P26" s="199"/>
      <c r="Q26" s="199"/>
      <c r="R26" s="199"/>
      <c r="S26" s="199"/>
      <c r="T26" s="199"/>
      <c r="U26" s="199"/>
      <c r="V26" s="199"/>
      <c r="W26" s="199"/>
      <c r="X26" s="200"/>
      <c r="Y26" s="120" t="s">
        <v>15</v>
      </c>
      <c r="Z26" s="121"/>
      <c r="AA26" s="171"/>
      <c r="AB26" s="682"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92"/>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5" t="s">
        <v>65</v>
      </c>
      <c r="Z30" s="121"/>
      <c r="AA30" s="171"/>
      <c r="AB30" s="691"/>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0"/>
      <c r="B31" s="671"/>
      <c r="C31" s="671"/>
      <c r="D31" s="671"/>
      <c r="E31" s="671"/>
      <c r="F31" s="672"/>
      <c r="G31" s="324"/>
      <c r="H31" s="325"/>
      <c r="I31" s="325"/>
      <c r="J31" s="325"/>
      <c r="K31" s="325"/>
      <c r="L31" s="325"/>
      <c r="M31" s="325"/>
      <c r="N31" s="325"/>
      <c r="O31" s="326"/>
      <c r="P31" s="199"/>
      <c r="Q31" s="199"/>
      <c r="R31" s="199"/>
      <c r="S31" s="199"/>
      <c r="T31" s="199"/>
      <c r="U31" s="199"/>
      <c r="V31" s="199"/>
      <c r="W31" s="199"/>
      <c r="X31" s="200"/>
      <c r="Y31" s="120" t="s">
        <v>15</v>
      </c>
      <c r="Z31" s="121"/>
      <c r="AA31" s="171"/>
      <c r="AB31" s="682"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92"/>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5" t="s">
        <v>65</v>
      </c>
      <c r="Z35" s="121"/>
      <c r="AA35" s="171"/>
      <c r="AB35" s="691"/>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0"/>
      <c r="B36" s="671"/>
      <c r="C36" s="671"/>
      <c r="D36" s="671"/>
      <c r="E36" s="671"/>
      <c r="F36" s="672"/>
      <c r="G36" s="324"/>
      <c r="H36" s="325"/>
      <c r="I36" s="325"/>
      <c r="J36" s="325"/>
      <c r="K36" s="325"/>
      <c r="L36" s="325"/>
      <c r="M36" s="325"/>
      <c r="N36" s="325"/>
      <c r="O36" s="326"/>
      <c r="P36" s="199"/>
      <c r="Q36" s="199"/>
      <c r="R36" s="199"/>
      <c r="S36" s="199"/>
      <c r="T36" s="199"/>
      <c r="U36" s="199"/>
      <c r="V36" s="199"/>
      <c r="W36" s="199"/>
      <c r="X36" s="200"/>
      <c r="Y36" s="120" t="s">
        <v>15</v>
      </c>
      <c r="Z36" s="121"/>
      <c r="AA36" s="171"/>
      <c r="AB36" s="682"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92"/>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5" t="s">
        <v>65</v>
      </c>
      <c r="Z40" s="121"/>
      <c r="AA40" s="171"/>
      <c r="AB40" s="691"/>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0"/>
      <c r="B41" s="671"/>
      <c r="C41" s="671"/>
      <c r="D41" s="671"/>
      <c r="E41" s="671"/>
      <c r="F41" s="672"/>
      <c r="G41" s="324"/>
      <c r="H41" s="325"/>
      <c r="I41" s="325"/>
      <c r="J41" s="325"/>
      <c r="K41" s="325"/>
      <c r="L41" s="325"/>
      <c r="M41" s="325"/>
      <c r="N41" s="325"/>
      <c r="O41" s="326"/>
      <c r="P41" s="199"/>
      <c r="Q41" s="199"/>
      <c r="R41" s="199"/>
      <c r="S41" s="199"/>
      <c r="T41" s="199"/>
      <c r="U41" s="199"/>
      <c r="V41" s="199"/>
      <c r="W41" s="199"/>
      <c r="X41" s="200"/>
      <c r="Y41" s="120" t="s">
        <v>15</v>
      </c>
      <c r="Z41" s="121"/>
      <c r="AA41" s="171"/>
      <c r="AB41" s="682"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92"/>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5" t="s">
        <v>65</v>
      </c>
      <c r="Z45" s="121"/>
      <c r="AA45" s="171"/>
      <c r="AB45" s="691"/>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0"/>
      <c r="B46" s="671"/>
      <c r="C46" s="671"/>
      <c r="D46" s="671"/>
      <c r="E46" s="671"/>
      <c r="F46" s="672"/>
      <c r="G46" s="324"/>
      <c r="H46" s="325"/>
      <c r="I46" s="325"/>
      <c r="J46" s="325"/>
      <c r="K46" s="325"/>
      <c r="L46" s="325"/>
      <c r="M46" s="325"/>
      <c r="N46" s="325"/>
      <c r="O46" s="326"/>
      <c r="P46" s="199"/>
      <c r="Q46" s="199"/>
      <c r="R46" s="199"/>
      <c r="S46" s="199"/>
      <c r="T46" s="199"/>
      <c r="U46" s="199"/>
      <c r="V46" s="199"/>
      <c r="W46" s="199"/>
      <c r="X46" s="200"/>
      <c r="Y46" s="120" t="s">
        <v>15</v>
      </c>
      <c r="Z46" s="121"/>
      <c r="AA46" s="171"/>
      <c r="AB46" s="682"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92"/>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5" t="s">
        <v>65</v>
      </c>
      <c r="Z50" s="121"/>
      <c r="AA50" s="171"/>
      <c r="AB50" s="691"/>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0"/>
      <c r="B51" s="671"/>
      <c r="C51" s="671"/>
      <c r="D51" s="671"/>
      <c r="E51" s="671"/>
      <c r="F51" s="672"/>
      <c r="G51" s="324"/>
      <c r="H51" s="325"/>
      <c r="I51" s="325"/>
      <c r="J51" s="325"/>
      <c r="K51" s="325"/>
      <c r="L51" s="325"/>
      <c r="M51" s="325"/>
      <c r="N51" s="325"/>
      <c r="O51" s="326"/>
      <c r="P51" s="199"/>
      <c r="Q51" s="199"/>
      <c r="R51" s="199"/>
      <c r="S51" s="199"/>
      <c r="T51" s="199"/>
      <c r="U51" s="199"/>
      <c r="V51" s="199"/>
      <c r="W51" s="199"/>
      <c r="X51" s="200"/>
      <c r="Y51" s="120" t="s">
        <v>15</v>
      </c>
      <c r="Z51" s="121"/>
      <c r="AA51" s="171"/>
      <c r="AB51" s="693" t="s">
        <v>467</v>
      </c>
      <c r="AC51" s="694"/>
      <c r="AD51" s="694"/>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O5:AX5 AO4:AS4">
    <cfRule type="expression" dxfId="741" priority="25">
      <formula>IF(RIGHT(TEXT(AO4,"0.#"),1)=".",FALSE,TRUE)</formula>
    </cfRule>
    <cfRule type="expression" dxfId="740" priority="26">
      <formula>IF(RIGHT(TEXT(AO4,"0.#"),1)=".",TRUE,FALSE)</formula>
    </cfRule>
  </conditionalFormatting>
  <conditionalFormatting sqref="AO6:AS6">
    <cfRule type="expression" dxfId="739" priority="17">
      <formula>IF(AND(AO6&gt;=0, RIGHT(TEXT(AO6,"0.#"),1)&lt;&gt;"."),TRUE,FALSE)</formula>
    </cfRule>
    <cfRule type="expression" dxfId="738" priority="18">
      <formula>IF(AND(AO6&gt;=0, RIGHT(TEXT(AO6,"0.#"),1)="."),TRUE,FALSE)</formula>
    </cfRule>
    <cfRule type="expression" dxfId="737" priority="19">
      <formula>IF(AND(AO6&lt;0, RIGHT(TEXT(AO6,"0.#"),1)&lt;&gt;"."),TRUE,FALSE)</formula>
    </cfRule>
    <cfRule type="expression" dxfId="736" priority="20">
      <formula>IF(AND(AO6&lt;0, RIGHT(TEXT(AO6,"0.#"),1)="."),TRUE,FALSE)</formula>
    </cfRule>
  </conditionalFormatting>
  <conditionalFormatting sqref="AE49:AI49 AE44:AI44 AE39:AI39 AE34:AI34 AE29:AI29 AE24:AI24 AE19:AI19 AE14:AI14 AE9:AI9">
    <cfRule type="expression" dxfId="735" priority="15">
      <formula>IF(RIGHT(TEXT(AE9,"0.#"),1)=".",FALSE,TRUE)</formula>
    </cfRule>
    <cfRule type="expression" dxfId="734" priority="16">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13">
      <formula>IF(RIGHT(TEXT(AE9,"0.#"),1)=".",FALSE,TRUE)</formula>
    </cfRule>
    <cfRule type="expression" dxfId="732" priority="14">
      <formula>IF(RIGHT(TEXT(AE9,"0.#"),1)=".",TRUE,FALSE)</formula>
    </cfRule>
  </conditionalFormatting>
  <conditionalFormatting sqref="AE51:AI51 AE46:AI46 AE41:AI41 AE36:AI36 AE31:AI31 AE26:AI26 AE21:AI21 AE16:AI16 AE11:AI11">
    <cfRule type="expression" dxfId="731" priority="9">
      <formula>IF(AND(AE11&gt;=0, RIGHT(TEXT(AE11,"0.#"),1)&lt;&gt;"."),TRUE,FALSE)</formula>
    </cfRule>
    <cfRule type="expression" dxfId="730" priority="10">
      <formula>IF(AND(AE11&gt;=0, RIGHT(TEXT(AE11,"0.#"),1)="."),TRUE,FALSE)</formula>
    </cfRule>
    <cfRule type="expression" dxfId="729" priority="11">
      <formula>IF(AND(AE11&lt;0, RIGHT(TEXT(AE11,"0.#"),1)&lt;&gt;"."),TRUE,FALSE)</formula>
    </cfRule>
    <cfRule type="expression" dxfId="728" priority="12">
      <formula>IF(AND(AE11&lt;0, RIGHT(TEXT(AE11,"0.#"),1)="."),TRUE,FALSE)</formula>
    </cfRule>
  </conditionalFormatting>
  <conditionalFormatting sqref="AJ51:AS51 AJ46:AS46 AJ41:AS41 AJ36:AS36 AJ31:AS31 AJ26:AS26 AJ21:AS21 AJ16:AS16 AJ11:AS11">
    <cfRule type="expression" dxfId="727" priority="5">
      <formula>IF(AND(AJ11&gt;=0, RIGHT(TEXT(AJ11,"0.#"),1)&lt;&gt;"."),TRUE,FALSE)</formula>
    </cfRule>
    <cfRule type="expression" dxfId="726" priority="6">
      <formula>IF(AND(AJ11&gt;=0, RIGHT(TEXT(AJ11,"0.#"),1)="."),TRUE,FALSE)</formula>
    </cfRule>
    <cfRule type="expression" dxfId="725" priority="7">
      <formula>IF(AND(AJ11&lt;0, RIGHT(TEXT(AJ11,"0.#"),1)&lt;&gt;"."),TRUE,FALSE)</formula>
    </cfRule>
    <cfRule type="expression" dxfId="724" priority="8">
      <formula>IF(AND(AJ11&lt;0, RIGHT(TEXT(AJ11,"0.#"),1)="."),TRUE,FALSE)</formula>
    </cfRule>
  </conditionalFormatting>
  <conditionalFormatting sqref="AE4:AN4">
    <cfRule type="expression" dxfId="723" priority="3">
      <formula>IF(RIGHT(TEXT(AE4,"0.#"),1)=".",FALSE,TRUE)</formula>
    </cfRule>
    <cfRule type="expression" dxfId="722" priority="4">
      <formula>IF(RIGHT(TEXT(AE4,"0.#"),1)=".",TRUE,FALSE)</formula>
    </cfRule>
  </conditionalFormatting>
  <conditionalFormatting sqref="AE5:AN6">
    <cfRule type="expression" dxfId="721" priority="1">
      <formula>IF(RIGHT(TEXT(AE5,"0.#"),1)=".",FALSE,TRUE)</formula>
    </cfRule>
    <cfRule type="expression" dxfId="720" priority="2">
      <formula>IF(RIGHT(TEXT(AE5,"0.#"),1)=".",TRUE,FALSE)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5" t="s">
        <v>34</v>
      </c>
      <c r="B2" s="696"/>
      <c r="C2" s="696"/>
      <c r="D2" s="696"/>
      <c r="E2" s="696"/>
      <c r="F2" s="697"/>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698"/>
      <c r="B3" s="699"/>
      <c r="C3" s="699"/>
      <c r="D3" s="699"/>
      <c r="E3" s="699"/>
      <c r="F3" s="700"/>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8"/>
      <c r="B15" s="699"/>
      <c r="C15" s="699"/>
      <c r="D15" s="699"/>
      <c r="E15" s="699"/>
      <c r="F15" s="700"/>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698"/>
      <c r="B16" s="699"/>
      <c r="C16" s="699"/>
      <c r="D16" s="699"/>
      <c r="E16" s="699"/>
      <c r="F16" s="700"/>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8"/>
      <c r="B28" s="699"/>
      <c r="C28" s="699"/>
      <c r="D28" s="699"/>
      <c r="E28" s="699"/>
      <c r="F28" s="700"/>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698"/>
      <c r="B29" s="699"/>
      <c r="C29" s="699"/>
      <c r="D29" s="699"/>
      <c r="E29" s="699"/>
      <c r="F29" s="700"/>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8"/>
      <c r="B41" s="699"/>
      <c r="C41" s="699"/>
      <c r="D41" s="699"/>
      <c r="E41" s="699"/>
      <c r="F41" s="700"/>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698"/>
      <c r="B42" s="699"/>
      <c r="C42" s="699"/>
      <c r="D42" s="699"/>
      <c r="E42" s="699"/>
      <c r="F42" s="700"/>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row r="55" spans="1:50" ht="30" customHeight="1">
      <c r="A55" s="695" t="s">
        <v>34</v>
      </c>
      <c r="B55" s="696"/>
      <c r="C55" s="696"/>
      <c r="D55" s="696"/>
      <c r="E55" s="696"/>
      <c r="F55" s="697"/>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698"/>
      <c r="B56" s="699"/>
      <c r="C56" s="699"/>
      <c r="D56" s="699"/>
      <c r="E56" s="699"/>
      <c r="F56" s="700"/>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8"/>
      <c r="B68" s="699"/>
      <c r="C68" s="699"/>
      <c r="D68" s="699"/>
      <c r="E68" s="699"/>
      <c r="F68" s="700"/>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698"/>
      <c r="B69" s="699"/>
      <c r="C69" s="699"/>
      <c r="D69" s="699"/>
      <c r="E69" s="699"/>
      <c r="F69" s="700"/>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8"/>
      <c r="B81" s="699"/>
      <c r="C81" s="699"/>
      <c r="D81" s="699"/>
      <c r="E81" s="699"/>
      <c r="F81" s="700"/>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698"/>
      <c r="B82" s="699"/>
      <c r="C82" s="699"/>
      <c r="D82" s="699"/>
      <c r="E82" s="699"/>
      <c r="F82" s="700"/>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8"/>
      <c r="B94" s="699"/>
      <c r="C94" s="699"/>
      <c r="D94" s="699"/>
      <c r="E94" s="699"/>
      <c r="F94" s="700"/>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698"/>
      <c r="B95" s="699"/>
      <c r="C95" s="699"/>
      <c r="D95" s="699"/>
      <c r="E95" s="699"/>
      <c r="F95" s="700"/>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row r="108" spans="1:50" ht="30" customHeight="1">
      <c r="A108" s="695" t="s">
        <v>34</v>
      </c>
      <c r="B108" s="696"/>
      <c r="C108" s="696"/>
      <c r="D108" s="696"/>
      <c r="E108" s="696"/>
      <c r="F108" s="697"/>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698"/>
      <c r="B109" s="699"/>
      <c r="C109" s="699"/>
      <c r="D109" s="699"/>
      <c r="E109" s="699"/>
      <c r="F109" s="700"/>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8"/>
      <c r="B121" s="699"/>
      <c r="C121" s="699"/>
      <c r="D121" s="699"/>
      <c r="E121" s="699"/>
      <c r="F121" s="700"/>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698"/>
      <c r="B122" s="699"/>
      <c r="C122" s="699"/>
      <c r="D122" s="699"/>
      <c r="E122" s="699"/>
      <c r="F122" s="700"/>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8"/>
      <c r="B134" s="699"/>
      <c r="C134" s="699"/>
      <c r="D134" s="699"/>
      <c r="E134" s="699"/>
      <c r="F134" s="700"/>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698"/>
      <c r="B135" s="699"/>
      <c r="C135" s="699"/>
      <c r="D135" s="699"/>
      <c r="E135" s="699"/>
      <c r="F135" s="700"/>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8"/>
      <c r="B147" s="699"/>
      <c r="C147" s="699"/>
      <c r="D147" s="699"/>
      <c r="E147" s="699"/>
      <c r="F147" s="700"/>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698"/>
      <c r="B148" s="699"/>
      <c r="C148" s="699"/>
      <c r="D148" s="699"/>
      <c r="E148" s="699"/>
      <c r="F148" s="700"/>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row r="161" spans="1:50" ht="30" customHeight="1">
      <c r="A161" s="695" t="s">
        <v>34</v>
      </c>
      <c r="B161" s="696"/>
      <c r="C161" s="696"/>
      <c r="D161" s="696"/>
      <c r="E161" s="696"/>
      <c r="F161" s="697"/>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698"/>
      <c r="B162" s="699"/>
      <c r="C162" s="699"/>
      <c r="D162" s="699"/>
      <c r="E162" s="699"/>
      <c r="F162" s="700"/>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8"/>
      <c r="B174" s="699"/>
      <c r="C174" s="699"/>
      <c r="D174" s="699"/>
      <c r="E174" s="699"/>
      <c r="F174" s="700"/>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698"/>
      <c r="B175" s="699"/>
      <c r="C175" s="699"/>
      <c r="D175" s="699"/>
      <c r="E175" s="699"/>
      <c r="F175" s="700"/>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8"/>
      <c r="B187" s="699"/>
      <c r="C187" s="699"/>
      <c r="D187" s="699"/>
      <c r="E187" s="699"/>
      <c r="F187" s="700"/>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698"/>
      <c r="B188" s="699"/>
      <c r="C188" s="699"/>
      <c r="D188" s="699"/>
      <c r="E188" s="699"/>
      <c r="F188" s="700"/>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8"/>
      <c r="B200" s="699"/>
      <c r="C200" s="699"/>
      <c r="D200" s="699"/>
      <c r="E200" s="699"/>
      <c r="F200" s="700"/>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698"/>
      <c r="B201" s="699"/>
      <c r="C201" s="699"/>
      <c r="D201" s="699"/>
      <c r="E201" s="699"/>
      <c r="F201" s="700"/>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row r="214" spans="1:50" ht="30" customHeight="1">
      <c r="A214" s="713" t="s">
        <v>34</v>
      </c>
      <c r="B214" s="714"/>
      <c r="C214" s="714"/>
      <c r="D214" s="714"/>
      <c r="E214" s="714"/>
      <c r="F214" s="715"/>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698"/>
      <c r="B215" s="699"/>
      <c r="C215" s="699"/>
      <c r="D215" s="699"/>
      <c r="E215" s="699"/>
      <c r="F215" s="700"/>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8"/>
      <c r="B227" s="699"/>
      <c r="C227" s="699"/>
      <c r="D227" s="699"/>
      <c r="E227" s="699"/>
      <c r="F227" s="700"/>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698"/>
      <c r="B228" s="699"/>
      <c r="C228" s="699"/>
      <c r="D228" s="699"/>
      <c r="E228" s="699"/>
      <c r="F228" s="700"/>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8"/>
      <c r="B240" s="699"/>
      <c r="C240" s="699"/>
      <c r="D240" s="699"/>
      <c r="E240" s="699"/>
      <c r="F240" s="700"/>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698"/>
      <c r="B241" s="699"/>
      <c r="C241" s="699"/>
      <c r="D241" s="699"/>
      <c r="E241" s="699"/>
      <c r="F241" s="700"/>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8"/>
      <c r="B253" s="699"/>
      <c r="C253" s="699"/>
      <c r="D253" s="699"/>
      <c r="E253" s="699"/>
      <c r="F253" s="700"/>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698"/>
      <c r="B254" s="699"/>
      <c r="C254" s="699"/>
      <c r="D254" s="699"/>
      <c r="E254" s="699"/>
      <c r="F254" s="700"/>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石川 綾野</cp:lastModifiedBy>
  <cp:lastPrinted>2015-06-05T06:38:55Z</cp:lastPrinted>
  <dcterms:created xsi:type="dcterms:W3CDTF">2012-03-13T00:50:25Z</dcterms:created>
  <dcterms:modified xsi:type="dcterms:W3CDTF">2015-06-19T02:56:42Z</dcterms:modified>
</cp:coreProperties>
</file>