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E25" i="3"/>
  <c r="AO25" i="3" l="1"/>
  <c r="AS2" i="3" l="1"/>
  <c r="AK18" i="3" l="1"/>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 r="AR18" i="3"/>
</calcChain>
</file>

<file path=xl/sharedStrings.xml><?xml version="1.0" encoding="utf-8"?>
<sst xmlns="http://schemas.openxmlformats.org/spreadsheetml/2006/main" count="1344" uniqueCount="555">
  <si>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</si>
  <si>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</si>
  <si>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</si>
  <si>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</si>
  <si>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</si>
  <si>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</si>
  <si>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</si>
  <si>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</si>
  <si>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</si>
  <si>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</si>
  <si>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</si>
  <si>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</si>
  <si>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</si>
  <si>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</si>
  <si>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</si>
  <si>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</si>
  <si>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</si>
  <si>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</si>
  <si>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</si>
  <si>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</si>
  <si>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</si>
  <si>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</si>
  <si>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</si>
  <si>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</si>
  <si>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</si>
  <si>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</si>
  <si>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</si>
  <si>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</si>
  <si>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</si>
  <si>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</si>
  <si>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</si>
  <si>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</si>
  <si>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</si>
  <si>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</si>
  <si>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</si>
  <si>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</si>
  <si>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</si>
  <si>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</si>
  <si>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</si>
  <si>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</si>
  <si>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</si>
  <si>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</si>
  <si>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</si>
  <si>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</si>
  <si>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</si>
  <si>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</si>
  <si>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</si>
  <si>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</si>
  <si>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</si>
  <si>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</si>
  <si>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</si>
  <si>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</si>
  <si>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</si>
  <si>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</si>
  <si>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</si>
  <si>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</si>
  <si>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</si>
  <si>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</si>
  <si>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</si>
  <si>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</si>
  <si>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</si>
  <si>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</si>
  <si>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</si>
  <si>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</si>
  <si>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</si>
  <si>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</si>
  <si>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</si>
  <si>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</si>
  <si>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</si>
  <si>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</si>
  <si>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</si>
  <si>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</si>
  <si>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</si>
  <si>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</si>
  <si>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</si>
  <si>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</si>
  <si>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</si>
  <si>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</si>
  <si>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</si>
  <si>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</si>
  <si>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</si>
  <si>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</si>
  <si>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</si>
  <si>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</si>
  <si>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</si>
  <si>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</si>
  <si>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</si>
  <si>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</si>
  <si>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</si>
  <si>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</si>
  <si>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</si>
  <si>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</si>
  <si>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</si>
  <si>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</si>
  <si>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</si>
  <si>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</si>
  <si>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</si>
  <si>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</si>
  <si>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</si>
  <si>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</si>
  <si>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</si>
  <si>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</si>
  <si>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</si>
  <si>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</si>
  <si>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</si>
  <si>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</si>
  <si>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</si>
  <si>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</si>
  <si>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</si>
  <si>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</si>
  <si>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</si>
  <si>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</si>
  <si>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</si>
  <si>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</si>
  <si>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</si>
  <si>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</si>
  <si>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</si>
  <si>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</si>
  <si>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</si>
  <si>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</si>
  <si>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</si>
  <si>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</si>
  <si>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</si>
  <si>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</si>
  <si>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</si>
  <si>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</si>
  <si>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</si>
  <si>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</si>
  <si>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</si>
  <si>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</si>
  <si>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</si>
  <si>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</si>
  <si>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</si>
  <si>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</si>
  <si>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</si>
  <si>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</si>
  <si>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</si>
  <si>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</si>
  <si>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</si>
  <si>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</si>
  <si>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</si>
  <si>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</si>
  <si>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</si>
  <si>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</si>
  <si>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</si>
  <si>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</si>
  <si>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</si>
  <si>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</si>
  <si>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</si>
  <si>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</si>
  <si>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</si>
  <si>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</si>
  <si>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</si>
  <si>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</si>
  <si>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</si>
  <si>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</si>
  <si>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</si>
  <si>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</si>
  <si>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</si>
  <si>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</si>
  <si>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</si>
  <si>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</si>
  <si>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</si>
  <si>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</si>
  <si>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</si>
  <si>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</si>
  <si>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</si>
  <si>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</si>
  <si>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</si>
  <si>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</si>
  <si>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</si>
  <si>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</si>
  <si>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</si>
  <si>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</si>
  <si>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</si>
  <si>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</si>
  <si>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</si>
  <si>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</si>
  <si>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</si>
  <si>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</si>
  <si>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</si>
  <si>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</si>
  <si>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</si>
  <si>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</si>
  <si>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</si>
  <si>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</si>
  <si>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</si>
  <si>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</si>
  <si>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</si>
  <si>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</si>
  <si>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</si>
  <si>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</si>
  <si>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</si>
  <si>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</si>
  <si>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</si>
  <si>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</si>
  <si>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</si>
  <si>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</si>
  <si>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</si>
  <si>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</si>
  <si>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</si>
  <si>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</si>
  <si>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</si>
  <si>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</si>
  <si>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</si>
  <si>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</si>
  <si>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</si>
  <si>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</si>
  <si>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</si>
  <si>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</si>
  <si>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</si>
  <si>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</si>
  <si>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</si>
  <si>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</si>
  <si>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</si>
  <si>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</si>
  <si>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</si>
  <si>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</si>
  <si>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</si>
  <si>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</si>
  <si>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</si>
  <si>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</si>
  <si>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</si>
  <si>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</si>
  <si>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</si>
  <si>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</si>
  <si>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</si>
  <si>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</si>
  <si>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</si>
  <si>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</si>
  <si>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</si>
  <si>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</si>
  <si>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</si>
  <si>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</si>
  <si>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</si>
  <si>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</si>
  <si>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</si>
  <si>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</si>
  <si>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</si>
  <si>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</si>
  <si>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</si>
  <si>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</si>
  <si>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</si>
  <si>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</si>
  <si>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</si>
  <si>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</si>
  <si>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</si>
  <si>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</si>
  <si>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</si>
  <si>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</si>
  <si>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</si>
  <si>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</si>
  <si>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</si>
  <si>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</si>
  <si>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</si>
  <si>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</si>
  <si>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</si>
  <si>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</si>
  <si>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</si>
  <si>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</si>
  <si>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</si>
  <si>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</si>
  <si>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</si>
  <si>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</si>
  <si>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</si>
  <si>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</si>
  <si>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</si>
  <si>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</si>
  <si>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</si>
  <si>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</si>
  <si>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</si>
  <si>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</si>
  <si>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</si>
  <si>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</si>
  <si>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</si>
  <si>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</si>
  <si>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</si>
  <si>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</si>
  <si>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</si>
  <si>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</si>
  <si>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</si>
  <si>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</si>
  <si>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</si>
  <si>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</si>
  <si>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</si>
  <si>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</si>
  <si>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</si>
  <si>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</si>
  <si>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</si>
  <si>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</si>
  <si>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</si>
  <si>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</si>
  <si>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</si>
  <si>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</si>
  <si>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</si>
  <si>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</si>
  <si>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</si>
  <si>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</si>
  <si>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</si>
  <si>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</si>
  <si>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</si>
  <si>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</si>
  <si>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</si>
  <si>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</si>
  <si>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</si>
  <si>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</si>
  <si>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</si>
  <si>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</si>
  <si>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</si>
  <si>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</si>
  <si>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</si>
  <si>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</si>
  <si>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</si>
  <si>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</si>
  <si>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</si>
  <si>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</si>
  <si>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</si>
  <si>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</si>
  <si>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</si>
  <si>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</si>
  <si>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</si>
  <si>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</si>
  <si>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</si>
  <si>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</si>
  <si>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</si>
  <si>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</si>
  <si>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</si>
  <si>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</si>
  <si>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</si>
  <si>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</si>
  <si>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</si>
  <si>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</si>
  <si>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</si>
  <si>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</si>
  <si>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</si>
  <si>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</si>
  <si>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</si>
  <si>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</si>
  <si>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</si>
  <si>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</si>
  <si>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</si>
  <si>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</si>
  <si>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</si>
  <si>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</si>
  <si>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</si>
  <si>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</si>
  <si>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</si>
  <si>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</si>
  <si>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</si>
  <si>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</si>
  <si>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</si>
  <si>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</si>
  <si>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</si>
  <si>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</si>
  <si>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</si>
  <si>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</si>
  <si>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</si>
  <si>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</si>
  <si>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</si>
  <si>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</si>
  <si>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</si>
  <si>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</si>
  <si>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</si>
  <si>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</si>
  <si>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</si>
  <si>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</si>
  <si>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</si>
  <si>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</si>
  <si>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</si>
  <si>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</si>
  <si>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</si>
  <si>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</si>
  <si>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</si>
  <si>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</si>
  <si>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</si>
  <si>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</si>
  <si>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</si>
  <si>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</si>
  <si>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</si>
  <si>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</si>
  <si>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</si>
  <si>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</si>
  <si>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</si>
  <si>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</si>
  <si>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</si>
  <si>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</si>
  <si>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</si>
  <si>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</si>
  <si>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</si>
  <si>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</si>
  <si>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</si>
  <si>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</si>
  <si>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</si>
  <si>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</si>
  <si>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</si>
  <si>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</si>
  <si>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</si>
  <si>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</si>
  <si>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</si>
  <si>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</si>
  <si>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</si>
  <si>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</si>
  <si>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</si>
  <si>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</si>
  <si>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</si>
  <si>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</si>
  <si>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</si>
  <si>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</si>
  <si>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</si>
  <si>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</si>
  <si>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</si>
  <si>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</si>
  <si>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</si>
  <si>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</si>
  <si>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</si>
  <si>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</si>
  <si>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</si>
  <si>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</si>
  <si>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</si>
  <si>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</si>
  <si>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</si>
  <si>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</si>
  <si>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</si>
  <si>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</si>
  <si>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</si>
  <si>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</si>
  <si>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</si>
  <si>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</si>
  <si>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</si>
  <si>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</si>
  <si>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</si>
  <si>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</si>
  <si>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</si>
  <si>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</si>
  <si>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</si>
  <si>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</si>
  <si>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</si>
  <si>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</si>
  <si>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</si>
  <si>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</si>
  <si>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</si>
  <si>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</si>
  <si>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</si>
  <si>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</si>
  <si>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</si>
  <si>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</si>
  <si>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</si>
  <si>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</si>
  <si>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</si>
  <si>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</si>
  <si>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</si>
  <si>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</si>
  <si>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</si>
  <si>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</si>
  <si>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</si>
  <si>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</si>
  <si>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</si>
  <si>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</si>
  <si>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</si>
  <si>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</si>
  <si>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</si>
  <si>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</si>
  <si>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</si>
  <si>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</si>
  <si>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</si>
  <si>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</si>
  <si>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</si>
  <si>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</si>
  <si>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</si>
  <si>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低炭素地域づくり集中支援モデル事業</t>
    <rPh sb="0" eb="3">
      <t>テイタンソ</t>
    </rPh>
    <rPh sb="3" eb="5">
      <t>チイキ</t>
    </rPh>
    <rPh sb="8" eb="10">
      <t>シュウチュウ</t>
    </rPh>
    <rPh sb="10" eb="12">
      <t>シエン</t>
    </rPh>
    <rPh sb="15" eb="17">
      <t>ジギョウ</t>
    </rPh>
    <phoneticPr fontId="5"/>
  </si>
  <si>
    <t>総合環境政策局</t>
    <rPh sb="0" eb="2">
      <t>ソウゴウ</t>
    </rPh>
    <rPh sb="2" eb="4">
      <t>カンキョウ</t>
    </rPh>
    <rPh sb="4" eb="7">
      <t>セイサクキョク</t>
    </rPh>
    <phoneticPr fontId="5"/>
  </si>
  <si>
    <t>環境計画課</t>
    <rPh sb="0" eb="2">
      <t>カンキョウ</t>
    </rPh>
    <rPh sb="2" eb="5">
      <t>ケイカクカ</t>
    </rPh>
    <phoneticPr fontId="5"/>
  </si>
  <si>
    <t>環境計画課長
大村　卓</t>
    <rPh sb="0" eb="2">
      <t>カンキョウ</t>
    </rPh>
    <rPh sb="2" eb="4">
      <t>ケイカク</t>
    </rPh>
    <rPh sb="4" eb="6">
      <t>カチョウ</t>
    </rPh>
    <rPh sb="7" eb="9">
      <t>オオムラ</t>
    </rPh>
    <rPh sb="10" eb="11">
      <t>タク</t>
    </rPh>
    <phoneticPr fontId="5"/>
  </si>
  <si>
    <t>○</t>
  </si>
  <si>
    <t>－</t>
    <phoneticPr fontId="5"/>
  </si>
  <si>
    <t>特別会計に関する法律第８５条第３項第１号ホ
施行令第５０条第７項第１０号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シコウレイ</t>
    </rPh>
    <rPh sb="25" eb="26">
      <t>ダイ</t>
    </rPh>
    <rPh sb="28" eb="29">
      <t>ジョウ</t>
    </rPh>
    <rPh sb="29" eb="30">
      <t>ダイ</t>
    </rPh>
    <rPh sb="31" eb="32">
      <t>コウ</t>
    </rPh>
    <rPh sb="32" eb="33">
      <t>ダイ</t>
    </rPh>
    <rPh sb="35" eb="36">
      <t>ゴウ</t>
    </rPh>
    <phoneticPr fontId="5"/>
  </si>
  <si>
    <t>温室効果ガスの削減に向けては、地域単位でさまざまな技術が人々に利用される仕組みが構築されることが必要。低炭素地域づくり集中支援モデル事業では、全国に対して「モデル」となるような仕組みの構築を進めるため、温室効果ガス削減に効果的な先進的対策の検証など、実証事業に絞って集中的に実施し、全国展開を目指す。</t>
    <rPh sb="0" eb="2">
      <t>オンシツ</t>
    </rPh>
    <rPh sb="2" eb="4">
      <t>コウカ</t>
    </rPh>
    <rPh sb="7" eb="9">
      <t>サクゲン</t>
    </rPh>
    <rPh sb="10" eb="11">
      <t>ム</t>
    </rPh>
    <rPh sb="15" eb="17">
      <t>チイキ</t>
    </rPh>
    <rPh sb="17" eb="19">
      <t>タンイ</t>
    </rPh>
    <rPh sb="25" eb="27">
      <t>ギジュツ</t>
    </rPh>
    <rPh sb="28" eb="30">
      <t>ヒトビト</t>
    </rPh>
    <rPh sb="31" eb="33">
      <t>リヨウ</t>
    </rPh>
    <rPh sb="36" eb="38">
      <t>シク</t>
    </rPh>
    <rPh sb="40" eb="42">
      <t>コウチク</t>
    </rPh>
    <rPh sb="48" eb="50">
      <t>ヒツヨウ</t>
    </rPh>
    <rPh sb="51" eb="54">
      <t>テイタンソ</t>
    </rPh>
    <rPh sb="54" eb="56">
      <t>チイキ</t>
    </rPh>
    <rPh sb="59" eb="61">
      <t>シュウチュウ</t>
    </rPh>
    <rPh sb="61" eb="63">
      <t>シエン</t>
    </rPh>
    <rPh sb="66" eb="68">
      <t>ジギョウ</t>
    </rPh>
    <rPh sb="71" eb="73">
      <t>ゼンコク</t>
    </rPh>
    <rPh sb="74" eb="75">
      <t>タイ</t>
    </rPh>
    <rPh sb="88" eb="90">
      <t>シク</t>
    </rPh>
    <rPh sb="92" eb="94">
      <t>コウチク</t>
    </rPh>
    <rPh sb="95" eb="96">
      <t>スス</t>
    </rPh>
    <rPh sb="101" eb="103">
      <t>オンシツ</t>
    </rPh>
    <rPh sb="103" eb="105">
      <t>コウカ</t>
    </rPh>
    <rPh sb="107" eb="109">
      <t>サクゲン</t>
    </rPh>
    <rPh sb="110" eb="113">
      <t>コウカテキ</t>
    </rPh>
    <rPh sb="114" eb="117">
      <t>センシンテキ</t>
    </rPh>
    <rPh sb="117" eb="119">
      <t>タイサク</t>
    </rPh>
    <rPh sb="120" eb="122">
      <t>ケンショウ</t>
    </rPh>
    <rPh sb="125" eb="127">
      <t>ジッショウ</t>
    </rPh>
    <rPh sb="127" eb="129">
      <t>ジギョウ</t>
    </rPh>
    <rPh sb="130" eb="131">
      <t>シボ</t>
    </rPh>
    <rPh sb="133" eb="136">
      <t>シュウチュウテキ</t>
    </rPh>
    <rPh sb="137" eb="139">
      <t>ジッシ</t>
    </rPh>
    <rPh sb="141" eb="143">
      <t>ゼンコク</t>
    </rPh>
    <rPh sb="143" eb="145">
      <t>テンカイ</t>
    </rPh>
    <rPh sb="146" eb="148">
      <t>メザ</t>
    </rPh>
    <phoneticPr fontId="5"/>
  </si>
  <si>
    <t>技術は確立されているが、効果検証がなされていない以下の重点分野における先進的対策のうち事業性・採算性・波及性等を検証する事業や地域特性に応じて複数の技術を組み合わせて行う対策など、他地域へのモデルとなるべき事業を国の委託により実施する。
　①都市未利用熱の活用
　②低炭素交通システムの構築
　③大規模駅周辺等の低炭素化
　④バイオマスエネルギー等の活用</t>
    <phoneticPr fontId="5"/>
  </si>
  <si>
    <t>‐</t>
  </si>
  <si>
    <t>○平成25年度秋レビュー指摘事項及び対応状況
　チャレンジ２５地域づくりモデル事業は、「支援対象の採択にあたっての事前検証が甘く、選択が厳密に行われているとは言い難い。効果の検証も明確な基準が設定されておらず、不十分である。先進性、費用対効果、有効性、波及性の点で適切でないものや民間・自治体が行うべきものが支援対象となっており、効果の検証方法を確立し支援対象を限定すべき」との指摘を受け、外部有識者を含む審査委員会を開催し、平成25年度終了事業について、CO2削減効果、事業性、その他の副次的効果を、基準を明確化した上で検証した。また、審査委員会における検証を踏まえ、実証事業の結果をとりまとめて公表した。平成26年度事業についても審査委員会においてCO2削減効果、事業性、採算性、波及性、地域への貢献性、来年度事業計画の妥当性等の観点から継続予定８事業の事業内容を精査し、真に必要な４事業に絞り込みを行った。
＊平成２５年度より、「チャレンジ25地域づくり事業」から名称変更　＊実証結果公表ＨＰ　http://www.env.go.jp/policy/local_challenge25/index.html</t>
    <phoneticPr fontId="5"/>
  </si>
  <si>
    <t>－</t>
    <phoneticPr fontId="5"/>
  </si>
  <si>
    <t>新２３－０２３</t>
    <phoneticPr fontId="5"/>
  </si>
  <si>
    <t>０３１</t>
    <phoneticPr fontId="5"/>
  </si>
  <si>
    <t>人件費</t>
    <rPh sb="0" eb="3">
      <t>ジンケンヒ</t>
    </rPh>
    <phoneticPr fontId="5"/>
  </si>
  <si>
    <t>借料及び損料</t>
    <rPh sb="0" eb="2">
      <t>シャクリョウ</t>
    </rPh>
    <rPh sb="2" eb="3">
      <t>オヨ</t>
    </rPh>
    <rPh sb="4" eb="6">
      <t>ソンリョウ</t>
    </rPh>
    <phoneticPr fontId="5"/>
  </si>
  <si>
    <t>外注費</t>
    <rPh sb="0" eb="3">
      <t>ガイチュウヒ</t>
    </rPh>
    <phoneticPr fontId="5"/>
  </si>
  <si>
    <t>業務費</t>
    <rPh sb="0" eb="3">
      <t>ギョウムヒ</t>
    </rPh>
    <phoneticPr fontId="5"/>
  </si>
  <si>
    <t>その他</t>
    <rPh sb="2" eb="3">
      <t>タ</t>
    </rPh>
    <phoneticPr fontId="5"/>
  </si>
  <si>
    <t>消耗品費、印刷製本費、通信運搬費他</t>
    <rPh sb="0" eb="3">
      <t>ショウモウヒン</t>
    </rPh>
    <rPh sb="3" eb="4">
      <t>ヒ</t>
    </rPh>
    <rPh sb="5" eb="7">
      <t>インサツ</t>
    </rPh>
    <rPh sb="7" eb="9">
      <t>セイホン</t>
    </rPh>
    <rPh sb="9" eb="10">
      <t>ヒ</t>
    </rPh>
    <rPh sb="11" eb="13">
      <t>ツウシン</t>
    </rPh>
    <rPh sb="13" eb="16">
      <t>ウンパンヒ</t>
    </rPh>
    <rPh sb="16" eb="17">
      <t>ホカ</t>
    </rPh>
    <phoneticPr fontId="5"/>
  </si>
  <si>
    <t>一般財団法人石炭エネルギーセンター</t>
    <phoneticPr fontId="5"/>
  </si>
  <si>
    <t>博多駅前地区低炭素型集配送システム構築モデルプロジェクト</t>
    <phoneticPr fontId="5"/>
  </si>
  <si>
    <t>A.胎内市農業協同組合</t>
    <rPh sb="2" eb="5">
      <t>タイナイシ</t>
    </rPh>
    <rPh sb="5" eb="7">
      <t>ノウギョウ</t>
    </rPh>
    <rPh sb="7" eb="9">
      <t>キョウドウ</t>
    </rPh>
    <rPh sb="9" eb="11">
      <t>クミアイ</t>
    </rPh>
    <phoneticPr fontId="5"/>
  </si>
  <si>
    <t>課長他　４名</t>
    <rPh sb="0" eb="2">
      <t>カチョウ</t>
    </rPh>
    <rPh sb="2" eb="3">
      <t>ホカ</t>
    </rPh>
    <rPh sb="5" eb="6">
      <t>メイ</t>
    </rPh>
    <phoneticPr fontId="5"/>
  </si>
  <si>
    <t>ガス化コージェネレーションシステム他</t>
    <rPh sb="2" eb="3">
      <t>カ</t>
    </rPh>
    <rPh sb="17" eb="18">
      <t>ホカ</t>
    </rPh>
    <phoneticPr fontId="5"/>
  </si>
  <si>
    <t>ガス化設備整備工事費</t>
    <rPh sb="2" eb="3">
      <t>カ</t>
    </rPh>
    <rPh sb="3" eb="5">
      <t>セツビ</t>
    </rPh>
    <rPh sb="5" eb="7">
      <t>セイビ</t>
    </rPh>
    <rPh sb="7" eb="10">
      <t>コウジヒ</t>
    </rPh>
    <phoneticPr fontId="5"/>
  </si>
  <si>
    <t>B.ヤンマーグリーンシステム株式会社</t>
    <rPh sb="14" eb="16">
      <t>カブシキ</t>
    </rPh>
    <rPh sb="16" eb="18">
      <t>カイシャ</t>
    </rPh>
    <phoneticPr fontId="5"/>
  </si>
  <si>
    <t>点検費</t>
    <rPh sb="0" eb="2">
      <t>テンケン</t>
    </rPh>
    <rPh sb="2" eb="3">
      <t>ヒ</t>
    </rPh>
    <phoneticPr fontId="5"/>
  </si>
  <si>
    <t>C.</t>
    <phoneticPr fontId="5"/>
  </si>
  <si>
    <t>雲仙市</t>
    <phoneticPr fontId="5"/>
  </si>
  <si>
    <t>バイナリー発電スケール対策等実証事業</t>
    <phoneticPr fontId="5"/>
  </si>
  <si>
    <t>東京急行電鉄株式会社</t>
    <rPh sb="0" eb="2">
      <t>トウキョウ</t>
    </rPh>
    <rPh sb="2" eb="4">
      <t>キュウコウ</t>
    </rPh>
    <rPh sb="4" eb="6">
      <t>デンテツ</t>
    </rPh>
    <rPh sb="6" eb="8">
      <t>カブシキ</t>
    </rPh>
    <rPh sb="8" eb="10">
      <t>カイシャ</t>
    </rPh>
    <phoneticPr fontId="5"/>
  </si>
  <si>
    <t>スマートモデル自由が丘駅あかりプロジェクト</t>
    <phoneticPr fontId="5"/>
  </si>
  <si>
    <t>胎内市農業協同組合</t>
    <phoneticPr fontId="5"/>
  </si>
  <si>
    <t>籾殻を活用したガス化発電による自立分散型エネルギーシステム実証</t>
    <phoneticPr fontId="5"/>
  </si>
  <si>
    <t>佐川急便株式会社</t>
    <phoneticPr fontId="5"/>
  </si>
  <si>
    <t>降雪山間地域の未利用バイオマスを利用したトリジェネレーションシステム実証事業</t>
    <phoneticPr fontId="5"/>
  </si>
  <si>
    <t>ヤンマーグリーンシステム株式会社</t>
    <rPh sb="12" eb="14">
      <t>カブシキ</t>
    </rPh>
    <rPh sb="14" eb="16">
      <t>カイシャ</t>
    </rPh>
    <phoneticPr fontId="5"/>
  </si>
  <si>
    <t>ガス化設備整備工事費、点検費</t>
    <rPh sb="2" eb="3">
      <t>カ</t>
    </rPh>
    <rPh sb="3" eb="5">
      <t>セツビ</t>
    </rPh>
    <rPh sb="5" eb="7">
      <t>セイビ</t>
    </rPh>
    <rPh sb="7" eb="10">
      <t>コウジヒ</t>
    </rPh>
    <rPh sb="11" eb="13">
      <t>テンケン</t>
    </rPh>
    <rPh sb="13" eb="14">
      <t>ヒ</t>
    </rPh>
    <phoneticPr fontId="5"/>
  </si>
  <si>
    <t>事業の箇所数</t>
    <rPh sb="0" eb="2">
      <t>ジギョウ</t>
    </rPh>
    <rPh sb="3" eb="5">
      <t>カショ</t>
    </rPh>
    <rPh sb="5" eb="6">
      <t>スウ</t>
    </rPh>
    <phoneticPr fontId="5"/>
  </si>
  <si>
    <t>t-co2</t>
    <phoneticPr fontId="5"/>
  </si>
  <si>
    <t>t-co2</t>
    <phoneticPr fontId="5"/>
  </si>
  <si>
    <t>箇所</t>
    <rPh sb="0" eb="2">
      <t>カショ</t>
    </rPh>
    <phoneticPr fontId="5"/>
  </si>
  <si>
    <t>-</t>
    <phoneticPr fontId="5"/>
  </si>
  <si>
    <t>-</t>
    <phoneticPr fontId="5"/>
  </si>
  <si>
    <t>秋のレビュー等の結果も踏まえ、平成26年度事業は審査委員会においてCO2削減効果、事業性、採算性、波及性、地域への貢献性、来年度事業計画の妥当性等の観点から継続予定８事業の事業内容を精査し、真に必要な４事業に絞り継続した。</t>
    <phoneticPr fontId="5"/>
  </si>
  <si>
    <t>対象事業の選定に当たっては、有識者を含めた選定委員会を開催し、二酸化炭素削減効果や費用対効果等を勘案した効果的かつ実効性の高い事業を選定している。</t>
    <phoneticPr fontId="5"/>
  </si>
  <si>
    <t>-</t>
    <phoneticPr fontId="5"/>
  </si>
  <si>
    <t>-</t>
    <phoneticPr fontId="5"/>
  </si>
  <si>
    <t>-</t>
    <phoneticPr fontId="5"/>
  </si>
  <si>
    <t>-</t>
    <phoneticPr fontId="5"/>
  </si>
  <si>
    <t>百万円/箇所</t>
    <rPh sb="0" eb="1">
      <t>ヒャク</t>
    </rPh>
    <rPh sb="1" eb="3">
      <t>マンエン</t>
    </rPh>
    <rPh sb="4" eb="6">
      <t>カショ</t>
    </rPh>
    <phoneticPr fontId="5"/>
  </si>
  <si>
    <t>これまでに得た実証結果を他地域でも活用できるよう実施用結果をHP等で公表している。</t>
    <rPh sb="5" eb="6">
      <t>エ</t>
    </rPh>
    <rPh sb="7" eb="9">
      <t>ジッショウ</t>
    </rPh>
    <rPh sb="9" eb="11">
      <t>ケッカ</t>
    </rPh>
    <rPh sb="12" eb="15">
      <t>タチイキ</t>
    </rPh>
    <rPh sb="17" eb="19">
      <t>カツヨウ</t>
    </rPh>
    <rPh sb="24" eb="26">
      <t>ジッシ</t>
    </rPh>
    <rPh sb="26" eb="27">
      <t>ヨウ</t>
    </rPh>
    <rPh sb="27" eb="29">
      <t>ケッカ</t>
    </rPh>
    <rPh sb="32" eb="33">
      <t>トウ</t>
    </rPh>
    <rPh sb="34" eb="36">
      <t>コウヒョウ</t>
    </rPh>
    <phoneticPr fontId="5"/>
  </si>
  <si>
    <t>技術は確立されているが、効果検証がなされていない先進的対策の検証など、実証事業に絞って集中的に実施する当該事業は、温室効果ガスを削減し、他地域へ普及させていくモデルを形成する上で優先度が高い。</t>
    <rPh sb="0" eb="2">
      <t>ギジュツ</t>
    </rPh>
    <rPh sb="3" eb="5">
      <t>カクリツ</t>
    </rPh>
    <rPh sb="12" eb="14">
      <t>コウカ</t>
    </rPh>
    <rPh sb="14" eb="16">
      <t>ケンショウ</t>
    </rPh>
    <rPh sb="24" eb="27">
      <t>センシンテキ</t>
    </rPh>
    <rPh sb="27" eb="29">
      <t>タイサク</t>
    </rPh>
    <rPh sb="30" eb="32">
      <t>ケンショウ</t>
    </rPh>
    <rPh sb="35" eb="37">
      <t>ジッショウ</t>
    </rPh>
    <rPh sb="37" eb="39">
      <t>ジギョウ</t>
    </rPh>
    <rPh sb="40" eb="41">
      <t>シボ</t>
    </rPh>
    <rPh sb="43" eb="46">
      <t>シュウチュウテキ</t>
    </rPh>
    <rPh sb="47" eb="49">
      <t>ジッシ</t>
    </rPh>
    <rPh sb="51" eb="53">
      <t>トウガイ</t>
    </rPh>
    <rPh sb="53" eb="55">
      <t>ジギョウ</t>
    </rPh>
    <rPh sb="57" eb="59">
      <t>オンシツ</t>
    </rPh>
    <rPh sb="59" eb="61">
      <t>コウカ</t>
    </rPh>
    <rPh sb="64" eb="66">
      <t>サクゲン</t>
    </rPh>
    <rPh sb="68" eb="71">
      <t>タチイキ</t>
    </rPh>
    <rPh sb="72" eb="74">
      <t>フキュウ</t>
    </rPh>
    <rPh sb="83" eb="85">
      <t>ケイセイ</t>
    </rPh>
    <rPh sb="87" eb="88">
      <t>ウエ</t>
    </rPh>
    <rPh sb="89" eb="92">
      <t>ユウセンド</t>
    </rPh>
    <rPh sb="93" eb="94">
      <t>タカ</t>
    </rPh>
    <phoneticPr fontId="5"/>
  </si>
  <si>
    <t>００９</t>
    <phoneticPr fontId="5"/>
  </si>
  <si>
    <t>ミヤマ株式会社</t>
    <rPh sb="3" eb="5">
      <t>カブシキ</t>
    </rPh>
    <rPh sb="5" eb="7">
      <t>カイシャ</t>
    </rPh>
    <phoneticPr fontId="5"/>
  </si>
  <si>
    <t>産業廃棄物処理費</t>
    <phoneticPr fontId="5"/>
  </si>
  <si>
    <t>中外テクノス株式会社</t>
    <rPh sb="0" eb="2">
      <t>チュウガイ</t>
    </rPh>
    <rPh sb="6" eb="8">
      <t>カブシキ</t>
    </rPh>
    <rPh sb="8" eb="10">
      <t>カイシャ</t>
    </rPh>
    <phoneticPr fontId="5"/>
  </si>
  <si>
    <t>分析費（籾殻ペレット・燃え殻・排水）</t>
    <rPh sb="11" eb="12">
      <t>モ</t>
    </rPh>
    <rPh sb="13" eb="14">
      <t>ガラ</t>
    </rPh>
    <rPh sb="15" eb="17">
      <t>ハイスイ</t>
    </rPh>
    <phoneticPr fontId="5"/>
  </si>
  <si>
    <t>自家用電気工作物の保安管理業務</t>
    <phoneticPr fontId="5"/>
  </si>
  <si>
    <t>（一社）東北電気管理技術者協会会員鈴木電気管理事務所</t>
    <rPh sb="1" eb="2">
      <t>イッ</t>
    </rPh>
    <rPh sb="2" eb="3">
      <t>シャ</t>
    </rPh>
    <rPh sb="4" eb="6">
      <t>トウホク</t>
    </rPh>
    <rPh sb="6" eb="8">
      <t>デンキ</t>
    </rPh>
    <rPh sb="8" eb="10">
      <t>カンリ</t>
    </rPh>
    <rPh sb="10" eb="13">
      <t>ギジュツシャ</t>
    </rPh>
    <rPh sb="13" eb="15">
      <t>キョウカイ</t>
    </rPh>
    <rPh sb="15" eb="17">
      <t>カイイン</t>
    </rPh>
    <rPh sb="17" eb="19">
      <t>スズキ</t>
    </rPh>
    <rPh sb="19" eb="21">
      <t>デンキ</t>
    </rPh>
    <rPh sb="21" eb="23">
      <t>カンリ</t>
    </rPh>
    <rPh sb="23" eb="26">
      <t>ジムショ</t>
    </rPh>
    <phoneticPr fontId="5"/>
  </si>
  <si>
    <t>百万円／箇所</t>
    <rPh sb="0" eb="1">
      <t>ヒャク</t>
    </rPh>
    <rPh sb="1" eb="3">
      <t>マンエン</t>
    </rPh>
    <rPh sb="4" eb="6">
      <t>カショ</t>
    </rPh>
    <phoneticPr fontId="5"/>
  </si>
  <si>
    <t>-</t>
    <phoneticPr fontId="5"/>
  </si>
  <si>
    <t>-</t>
    <phoneticPr fontId="5"/>
  </si>
  <si>
    <t>随意契約</t>
    <rPh sb="0" eb="2">
      <t>ズイイ</t>
    </rPh>
    <rPh sb="2" eb="4">
      <t>ケイヤク</t>
    </rPh>
    <phoneticPr fontId="5"/>
  </si>
  <si>
    <t>-</t>
    <phoneticPr fontId="5"/>
  </si>
  <si>
    <t>概ね見込みどおりとなっている。</t>
    <rPh sb="0" eb="1">
      <t>オオム</t>
    </rPh>
    <rPh sb="2" eb="4">
      <t>ミコ</t>
    </rPh>
    <phoneticPr fontId="5"/>
  </si>
  <si>
    <t>再生可能エネルギーの導入や低炭素都市交通等による地域の低炭素促進は国を挙げての課題となっている。</t>
    <rPh sb="0" eb="2">
      <t>サイセイ</t>
    </rPh>
    <rPh sb="2" eb="4">
      <t>カノウ</t>
    </rPh>
    <rPh sb="10" eb="12">
      <t>ドウニュウ</t>
    </rPh>
    <rPh sb="13" eb="16">
      <t>テイタンソ</t>
    </rPh>
    <rPh sb="16" eb="18">
      <t>トシ</t>
    </rPh>
    <rPh sb="18" eb="20">
      <t>コウツウ</t>
    </rPh>
    <rPh sb="20" eb="21">
      <t>トウ</t>
    </rPh>
    <rPh sb="24" eb="26">
      <t>チイキ</t>
    </rPh>
    <phoneticPr fontId="5"/>
  </si>
  <si>
    <t>再生可能エネルギーの導入や低炭素都市交通等による地域の低炭素促進は国が主体的に行う意義がある。</t>
    <rPh sb="0" eb="2">
      <t>サイセイ</t>
    </rPh>
    <rPh sb="2" eb="4">
      <t>カノウ</t>
    </rPh>
    <rPh sb="10" eb="12">
      <t>ドウニュウ</t>
    </rPh>
    <rPh sb="13" eb="16">
      <t>テイタンソ</t>
    </rPh>
    <rPh sb="16" eb="18">
      <t>トシ</t>
    </rPh>
    <rPh sb="18" eb="20">
      <t>コウツウ</t>
    </rPh>
    <rPh sb="20" eb="21">
      <t>トウ</t>
    </rPh>
    <rPh sb="24" eb="26">
      <t>チイキ</t>
    </rPh>
    <rPh sb="35" eb="38">
      <t>シュタイテキ</t>
    </rPh>
    <rPh sb="39" eb="40">
      <t>オコナ</t>
    </rPh>
    <rPh sb="41" eb="43">
      <t>イギ</t>
    </rPh>
    <phoneticPr fontId="5"/>
  </si>
  <si>
    <t>契約の相手方は公募のうえ有識者を含めた選定委員会において選定しており、支出先の選定は適切なものと考える。</t>
    <rPh sb="0" eb="2">
      <t>ケイヤク</t>
    </rPh>
    <rPh sb="3" eb="6">
      <t>アイテガタ</t>
    </rPh>
    <rPh sb="7" eb="9">
      <t>コウボ</t>
    </rPh>
    <rPh sb="12" eb="15">
      <t>ユウシキシャ</t>
    </rPh>
    <rPh sb="16" eb="17">
      <t>フク</t>
    </rPh>
    <rPh sb="19" eb="21">
      <t>センテイ</t>
    </rPh>
    <rPh sb="21" eb="23">
      <t>イイン</t>
    </rPh>
    <rPh sb="23" eb="24">
      <t>カイ</t>
    </rPh>
    <phoneticPr fontId="5"/>
  </si>
  <si>
    <t>成果目標に見合った成果実績となっている。</t>
    <rPh sb="0" eb="2">
      <t>セイカ</t>
    </rPh>
    <rPh sb="2" eb="4">
      <t>モクヒョウ</t>
    </rPh>
    <rPh sb="5" eb="7">
      <t>ミア</t>
    </rPh>
    <rPh sb="9" eb="11">
      <t>セイカ</t>
    </rPh>
    <rPh sb="11" eb="13">
      <t>ジッセキ</t>
    </rPh>
    <phoneticPr fontId="5"/>
  </si>
  <si>
    <t>-</t>
    <phoneticPr fontId="5"/>
  </si>
  <si>
    <t>-</t>
    <phoneticPr fontId="5"/>
  </si>
  <si>
    <t>-</t>
    <phoneticPr fontId="5"/>
  </si>
  <si>
    <t>平成26年度における年間CO2削減量約10,000（ｔ-CO2／年）</t>
    <rPh sb="18" eb="19">
      <t>ヤク</t>
    </rPh>
    <phoneticPr fontId="5"/>
  </si>
  <si>
    <t>成果目標：年間CO2削減量（ｔ-CO2／年）</t>
    <rPh sb="0" eb="2">
      <t>セイカ</t>
    </rPh>
    <rPh sb="2" eb="4">
      <t>モクヒョウ</t>
    </rPh>
    <rPh sb="5" eb="7">
      <t>ネンカン</t>
    </rPh>
    <rPh sb="10" eb="12">
      <t>サクゲン</t>
    </rPh>
    <rPh sb="12" eb="13">
      <t>リョウ</t>
    </rPh>
    <rPh sb="20" eb="21">
      <t>ネン</t>
    </rPh>
    <phoneticPr fontId="5"/>
  </si>
  <si>
    <t>1,869/21</t>
    <phoneticPr fontId="5"/>
  </si>
  <si>
    <t>1,848/20</t>
    <phoneticPr fontId="5"/>
  </si>
  <si>
    <t>-</t>
    <phoneticPr fontId="5"/>
  </si>
  <si>
    <t>591/5</t>
    <phoneticPr fontId="5"/>
  </si>
  <si>
    <t>執行額／事業箇所数　　　　　　　　　　　　　　</t>
    <rPh sb="0" eb="2">
      <t>シッコウ</t>
    </rPh>
    <rPh sb="2" eb="3">
      <t>ガク</t>
    </rPh>
    <rPh sb="4" eb="6">
      <t>ジギョウ</t>
    </rPh>
    <rPh sb="6" eb="8">
      <t>カショ</t>
    </rPh>
    <rPh sb="8" eb="9">
      <t>スウ</t>
    </rPh>
    <phoneticPr fontId="5"/>
  </si>
  <si>
    <t>審査委員会においてCO2削減効果、事業性、採算性、波及性、地域への貢献性、事業計画の妥当性等の観点から事業内容を精査し、真に必要な事業に絞り込みを行い実施している。</t>
    <rPh sb="73" eb="74">
      <t>オコナ</t>
    </rPh>
    <rPh sb="75" eb="77">
      <t>ジッシ</t>
    </rPh>
    <phoneticPr fontId="5"/>
  </si>
  <si>
    <t>事業実施の際に、これまでの成果等を踏まえ、コスト削減や効率化の検討を行っている。</t>
    <rPh sb="0" eb="2">
      <t>ジギョウ</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</si>
  <si>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応募事業については、有識者を含めた委員会において審査を行い、採択を行う。したがって、支出先や費目、使途の妥当性や競争性は確保されている。</t>
    <rPh sb="0" eb="2">
      <t>オウボ</t>
    </rPh>
    <rPh sb="2" eb="4">
      <t>ジギョウ</t>
    </rPh>
    <rPh sb="10" eb="13">
      <t>ユウシキシャ</t>
    </rPh>
    <rPh sb="14" eb="15">
      <t>フク</t>
    </rPh>
    <rPh sb="17" eb="20">
      <t>イインカイ</t>
    </rPh>
    <rPh sb="24" eb="26">
      <t>シンサ</t>
    </rPh>
    <rPh sb="27" eb="28">
      <t>オコナ</t>
    </rPh>
    <rPh sb="30" eb="32">
      <t>サイタク</t>
    </rPh>
    <rPh sb="33" eb="34">
      <t>オコナ</t>
    </rPh>
    <rPh sb="42" eb="44">
      <t>シシュツ</t>
    </rPh>
    <rPh sb="44" eb="45">
      <t>サキ</t>
    </rPh>
    <rPh sb="46" eb="48">
      <t>ヒモク</t>
    </rPh>
    <rPh sb="49" eb="51">
      <t>シト</t>
    </rPh>
    <rPh sb="52" eb="55">
      <t>ダトウセイ</t>
    </rPh>
    <rPh sb="56" eb="59">
      <t>キョウソウセイ</t>
    </rPh>
    <rPh sb="60" eb="62">
      <t>カクホ</t>
    </rPh>
    <phoneticPr fontId="5"/>
  </si>
  <si>
    <t>事業選定の際に、事業性や採算性といった観点からも審査を行っており、適切なものと考える。</t>
    <rPh sb="0" eb="2">
      <t>ジギョウ</t>
    </rPh>
    <rPh sb="2" eb="4">
      <t>センテイ</t>
    </rPh>
    <rPh sb="5" eb="6">
      <t>サイ</t>
    </rPh>
    <rPh sb="8" eb="11">
      <t>ジギョウセイ</t>
    </rPh>
    <rPh sb="12" eb="15">
      <t>サイサンセイ</t>
    </rPh>
    <rPh sb="19" eb="21">
      <t>カンテン</t>
    </rPh>
    <rPh sb="24" eb="26">
      <t>シンサ</t>
    </rPh>
    <rPh sb="27" eb="28">
      <t>オコナ</t>
    </rPh>
    <rPh sb="33" eb="35">
      <t>テキセツ</t>
    </rPh>
    <rPh sb="39" eb="40">
      <t>カンガ</t>
    </rPh>
    <phoneticPr fontId="5"/>
  </si>
  <si>
    <t>地球温暖化対策の推進
１　地球温暖化対策の計画的な推進による低炭素社会づくり
８　環境・経済・社会の統合的向上
８－２　環境に配慮した地域づくりの推進</t>
    <rPh sb="0" eb="2">
      <t>チキュウ</t>
    </rPh>
    <rPh sb="2" eb="5">
      <t>オンダンカ</t>
    </rPh>
    <rPh sb="5" eb="7">
      <t>タイサク</t>
    </rPh>
    <rPh sb="8" eb="10">
      <t>スイシン</t>
    </rPh>
    <rPh sb="13" eb="15">
      <t>チキュウ</t>
    </rPh>
    <rPh sb="15" eb="18">
      <t>オンダンカ</t>
    </rPh>
    <rPh sb="18" eb="20">
      <t>タイサク</t>
    </rPh>
    <rPh sb="21" eb="24">
      <t>ケイカクテキ</t>
    </rPh>
    <rPh sb="25" eb="27">
      <t>スイシン</t>
    </rPh>
    <rPh sb="30" eb="33">
      <t>テイタンソ</t>
    </rPh>
    <rPh sb="33" eb="35">
      <t>シャカイ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</si>
</sst>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47625</xdr:colOff>
          <xdr:row>45</xdr:row>
          <xdr:rowOff>19050</xdr:rowOff>
        </xdr:from>
        <xdr:to>
          <xdr:col>47</xdr:col>
          <xdr:colOff>180975</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229</xdr:row>
          <xdr:rowOff>28575</xdr:rowOff>
        </xdr:from>
        <xdr:to>
          <xdr:col>45</xdr:col>
          <xdr:colOff>104775</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496</xdr:row>
          <xdr:rowOff>28575</xdr:rowOff>
        </xdr:from>
        <xdr:to>
          <xdr:col>46</xdr:col>
          <xdr:colOff>28575</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66501</xdr:colOff>
      <xdr:row>141</xdr:row>
      <xdr:rowOff>292100</xdr:rowOff>
    </xdr:from>
    <xdr:to>
      <xdr:col>35</xdr:col>
      <xdr:colOff>144899</xdr:colOff>
      <xdr:row>143</xdr:row>
      <xdr:rowOff>292134</xdr:rowOff>
    </xdr:to>
    <xdr:sp macro="" textlink="">
      <xdr:nvSpPr>
        <xdr:cNvPr id="5" name="正方形/長方形 4"/>
        <xdr:cNvSpPr/>
      </xdr:nvSpPr>
      <xdr:spPr>
        <a:xfrm>
          <a:off x="3520901" y="31267400"/>
          <a:ext cx="3735998" cy="7112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環境省</a:t>
          </a:r>
          <a:endParaRPr kumimoji="1" lang="en-US" altLang="ja-JP" sz="1600">
            <a:solidFill>
              <a:sysClr val="windowText" lastClr="000000"/>
            </a:solidFill>
          </a:endParaRPr>
        </a:p>
        <a:p>
          <a:pPr algn="ctr"/>
          <a:r>
            <a:rPr kumimoji="1" lang="ja-JP" altLang="en-US" sz="1600">
              <a:solidFill>
                <a:sysClr val="windowText" lastClr="000000"/>
              </a:solidFill>
            </a:rPr>
            <a:t>５９１百万円</a:t>
          </a:r>
        </a:p>
      </xdr:txBody>
    </xdr:sp>
    <xdr:clientData/>
  </xdr:twoCellAnchor>
  <xdr:twoCellAnchor>
    <xdr:from>
      <xdr:col>16</xdr:col>
      <xdr:colOff>124385</xdr:colOff>
      <xdr:row>144</xdr:row>
      <xdr:rowOff>4430</xdr:rowOff>
    </xdr:from>
    <xdr:to>
      <xdr:col>36</xdr:col>
      <xdr:colOff>53068</xdr:colOff>
      <xdr:row>147</xdr:row>
      <xdr:rowOff>199503</xdr:rowOff>
    </xdr:to>
    <xdr:sp macro="" textlink="">
      <xdr:nvSpPr>
        <xdr:cNvPr id="6" name="大かっこ 5"/>
        <xdr:cNvSpPr/>
      </xdr:nvSpPr>
      <xdr:spPr>
        <a:xfrm>
          <a:off x="3375585" y="32046530"/>
          <a:ext cx="3992683" cy="126187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050"/>
            <a:t>技術は確立されているが、効果検証がなされていない先進的対策のうち、事業性・採算性・波及性等を検証する事業や地域特性に応じて複数の技術を組み合わせて行う対策など、他地域へのモデルとなるべき事業を国の委託により実施。</a:t>
          </a:r>
          <a:endParaRPr lang="en-US" altLang="ja-JP" sz="1050"/>
        </a:p>
      </xdr:txBody>
    </xdr:sp>
    <xdr:clientData/>
  </xdr:twoCellAnchor>
  <xdr:twoCellAnchor>
    <xdr:from>
      <xdr:col>25</xdr:col>
      <xdr:colOff>197410</xdr:colOff>
      <xdr:row>147</xdr:row>
      <xdr:rowOff>285296</xdr:rowOff>
    </xdr:from>
    <xdr:to>
      <xdr:col>25</xdr:col>
      <xdr:colOff>202293</xdr:colOff>
      <xdr:row>149</xdr:row>
      <xdr:rowOff>275816</xdr:rowOff>
    </xdr:to>
    <xdr:cxnSp macro="">
      <xdr:nvCxnSpPr>
        <xdr:cNvPr id="10" name="直線矢印コネクタ 9"/>
        <xdr:cNvCxnSpPr/>
      </xdr:nvCxnSpPr>
      <xdr:spPr>
        <a:xfrm>
          <a:off x="5277410" y="33394196"/>
          <a:ext cx="4883" cy="7017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170649</xdr:colOff>
      <xdr:row>150</xdr:row>
      <xdr:rowOff>5896</xdr:rowOff>
    </xdr:from>
    <xdr:to>
      <xdr:col>31</xdr:col>
      <xdr:colOff>27214</xdr:colOff>
      <xdr:row>150</xdr:row>
      <xdr:rowOff>325211</xdr:rowOff>
    </xdr:to>
    <xdr:sp macro="" textlink="">
      <xdr:nvSpPr>
        <xdr:cNvPr id="12" name="正方形/長方形 11"/>
        <xdr:cNvSpPr/>
      </xdr:nvSpPr>
      <xdr:spPr>
        <a:xfrm>
          <a:off x="4234649" y="34181596"/>
          <a:ext cx="2091765" cy="3193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随意契約・委託</a:t>
          </a:r>
          <a:r>
            <a:rPr kumimoji="1" lang="en-US" altLang="ja-JP" sz="1400">
              <a:solidFill>
                <a:sysClr val="windowText" lastClr="000000"/>
              </a:solidFill>
            </a:rPr>
            <a:t>】</a:t>
          </a:r>
          <a:r>
            <a:rPr kumimoji="1" lang="en-US" altLang="ja-JP" sz="1400"/>
            <a:t>】</a:t>
          </a:r>
          <a:endParaRPr kumimoji="1" lang="ja-JP" altLang="en-US" sz="1400"/>
        </a:p>
      </xdr:txBody>
    </xdr:sp>
    <xdr:clientData/>
  </xdr:twoCellAnchor>
  <xdr:twoCellAnchor>
    <xdr:from>
      <xdr:col>14</xdr:col>
      <xdr:colOff>98985</xdr:colOff>
      <xdr:row>150</xdr:row>
      <xdr:rowOff>336096</xdr:rowOff>
    </xdr:from>
    <xdr:to>
      <xdr:col>39</xdr:col>
      <xdr:colOff>50800</xdr:colOff>
      <xdr:row>152</xdr:row>
      <xdr:rowOff>352554</xdr:rowOff>
    </xdr:to>
    <xdr:sp macro="" textlink="">
      <xdr:nvSpPr>
        <xdr:cNvPr id="13" name="正方形/長方形 12"/>
        <xdr:cNvSpPr/>
      </xdr:nvSpPr>
      <xdr:spPr>
        <a:xfrm>
          <a:off x="2943785" y="37762996"/>
          <a:ext cx="5031815" cy="7276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民間事業者等（５団体）</a:t>
          </a:r>
          <a:endParaRPr kumimoji="1" lang="en-US" altLang="ja-JP" sz="1400">
            <a:solidFill>
              <a:sysClr val="windowText" lastClr="000000"/>
            </a:solidFill>
          </a:endParaRPr>
        </a:p>
      </xdr:txBody>
    </xdr:sp>
    <xdr:clientData/>
  </xdr:twoCellAnchor>
  <xdr:twoCellAnchor>
    <xdr:from>
      <xdr:col>14</xdr:col>
      <xdr:colOff>48185</xdr:colOff>
      <xdr:row>153</xdr:row>
      <xdr:rowOff>221796</xdr:rowOff>
    </xdr:from>
    <xdr:to>
      <xdr:col>39</xdr:col>
      <xdr:colOff>50800</xdr:colOff>
      <xdr:row>156</xdr:row>
      <xdr:rowOff>342993</xdr:rowOff>
    </xdr:to>
    <xdr:sp macro="" textlink="">
      <xdr:nvSpPr>
        <xdr:cNvPr id="14" name="大かっこ 13"/>
        <xdr:cNvSpPr/>
      </xdr:nvSpPr>
      <xdr:spPr>
        <a:xfrm>
          <a:off x="2892985" y="38715496"/>
          <a:ext cx="5082615" cy="118799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環境省からの委託により、国における支援対象の設定、有効性の高い施策の立案に資する調査を、技術が確立し、普及段階にある市場性を有した製品を対象に実施。</a:t>
          </a:r>
          <a:endParaRPr lang="ja-JP" altLang="en-US" sz="1050">
            <a:solidFill>
              <a:sysClr val="windowText" lastClr="000000"/>
            </a:solidFill>
          </a:endParaRPr>
        </a:p>
      </xdr:txBody>
    </xdr:sp>
    <xdr:clientData/>
  </xdr:twoCellAnchor>
  <xdr:twoCellAnchor>
    <xdr:from>
      <xdr:col>19</xdr:col>
      <xdr:colOff>97986</xdr:colOff>
      <xdr:row>160</xdr:row>
      <xdr:rowOff>34925</xdr:rowOff>
    </xdr:from>
    <xdr:to>
      <xdr:col>32</xdr:col>
      <xdr:colOff>161472</xdr:colOff>
      <xdr:row>162</xdr:row>
      <xdr:rowOff>44485</xdr:rowOff>
    </xdr:to>
    <xdr:sp macro="" textlink="">
      <xdr:nvSpPr>
        <xdr:cNvPr id="15" name="正方形/長方形 14"/>
        <xdr:cNvSpPr/>
      </xdr:nvSpPr>
      <xdr:spPr>
        <a:xfrm>
          <a:off x="3958786" y="41017825"/>
          <a:ext cx="2705086" cy="7207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rPr>
            <a:t>A.</a:t>
          </a:r>
          <a:r>
            <a:rPr kumimoji="1" lang="ja-JP" altLang="en-US" sz="1600">
              <a:solidFill>
                <a:sysClr val="windowText" lastClr="000000"/>
              </a:solidFill>
            </a:rPr>
            <a:t>胎内市農業協同組合</a:t>
          </a:r>
          <a:endParaRPr lang="ja-JP" altLang="ja-JP" sz="1100">
            <a:solidFill>
              <a:sysClr val="windowText" lastClr="000000"/>
            </a:solidFill>
            <a:effectLst/>
            <a:latin typeface="+mn-lt"/>
            <a:ea typeface="+mn-ea"/>
            <a:cs typeface="+mn-cs"/>
          </a:endParaRPr>
        </a:p>
        <a:p>
          <a:pPr algn="ctr"/>
          <a:r>
            <a:rPr kumimoji="1" lang="ja-JP" altLang="en-US" sz="1600">
              <a:solidFill>
                <a:sysClr val="windowText" lastClr="000000"/>
              </a:solidFill>
            </a:rPr>
            <a:t>２７６．４百万円</a:t>
          </a:r>
        </a:p>
      </xdr:txBody>
    </xdr:sp>
    <xdr:clientData/>
  </xdr:twoCellAnchor>
  <xdr:twoCellAnchor>
    <xdr:from>
      <xdr:col>19</xdr:col>
      <xdr:colOff>191705</xdr:colOff>
      <xdr:row>165</xdr:row>
      <xdr:rowOff>352953</xdr:rowOff>
    </xdr:from>
    <xdr:to>
      <xdr:col>32</xdr:col>
      <xdr:colOff>99630</xdr:colOff>
      <xdr:row>167</xdr:row>
      <xdr:rowOff>342447</xdr:rowOff>
    </xdr:to>
    <xdr:sp macro="" textlink="">
      <xdr:nvSpPr>
        <xdr:cNvPr id="16" name="正方形/長方形 15"/>
        <xdr:cNvSpPr/>
      </xdr:nvSpPr>
      <xdr:spPr>
        <a:xfrm>
          <a:off x="4052505" y="43113853"/>
          <a:ext cx="2549525" cy="7006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民間事業者（４社）</a:t>
          </a:r>
          <a:endParaRPr kumimoji="1" lang="en-US" altLang="ja-JP" sz="1400">
            <a:solidFill>
              <a:sysClr val="windowText" lastClr="000000"/>
            </a:solidFill>
          </a:endParaRPr>
        </a:p>
        <a:p>
          <a:pPr algn="ctr"/>
          <a:r>
            <a:rPr kumimoji="1" lang="ja-JP" altLang="en-US" sz="1400">
              <a:solidFill>
                <a:sysClr val="windowText" lastClr="000000"/>
              </a:solidFill>
            </a:rPr>
            <a:t>３８．２百万円（税抜き）</a:t>
          </a:r>
        </a:p>
      </xdr:txBody>
    </xdr:sp>
    <xdr:clientData/>
  </xdr:twoCellAnchor>
  <xdr:twoCellAnchor>
    <xdr:from>
      <xdr:col>21</xdr:col>
      <xdr:colOff>87171</xdr:colOff>
      <xdr:row>165</xdr:row>
      <xdr:rowOff>38379</xdr:rowOff>
    </xdr:from>
    <xdr:to>
      <xdr:col>29</xdr:col>
      <xdr:colOff>166546</xdr:colOff>
      <xdr:row>165</xdr:row>
      <xdr:rowOff>350230</xdr:rowOff>
    </xdr:to>
    <xdr:sp macro="" textlink="">
      <xdr:nvSpPr>
        <xdr:cNvPr id="17" name="正方形/長方形 16"/>
        <xdr:cNvSpPr/>
      </xdr:nvSpPr>
      <xdr:spPr>
        <a:xfrm>
          <a:off x="4354371" y="42799279"/>
          <a:ext cx="1704975" cy="311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a:t>
          </a:r>
          <a:r>
            <a:rPr kumimoji="1" lang="en-US" altLang="ja-JP" sz="1400">
              <a:solidFill>
                <a:sysClr val="windowText" lastClr="000000"/>
              </a:solidFill>
            </a:rPr>
            <a:t>】</a:t>
          </a:r>
          <a:endParaRPr kumimoji="1" lang="ja-JP" altLang="en-US" sz="1400"/>
        </a:p>
      </xdr:txBody>
    </xdr:sp>
    <xdr:clientData/>
  </xdr:twoCellAnchor>
  <xdr:twoCellAnchor>
    <xdr:from>
      <xdr:col>25</xdr:col>
      <xdr:colOff>50800</xdr:colOff>
      <xdr:row>162</xdr:row>
      <xdr:rowOff>63047</xdr:rowOff>
    </xdr:from>
    <xdr:to>
      <xdr:col>25</xdr:col>
      <xdr:colOff>53820</xdr:colOff>
      <xdr:row>165</xdr:row>
      <xdr:rowOff>50800</xdr:rowOff>
    </xdr:to>
    <xdr:cxnSp macro="">
      <xdr:nvCxnSpPr>
        <xdr:cNvPr id="18" name="直線矢印コネクタ 17"/>
        <xdr:cNvCxnSpPr/>
      </xdr:nvCxnSpPr>
      <xdr:spPr>
        <a:xfrm flipH="1">
          <a:off x="5130800" y="41757147"/>
          <a:ext cx="3020" cy="10545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24791</xdr:colOff>
      <xdr:row>168</xdr:row>
      <xdr:rowOff>164647</xdr:rowOff>
    </xdr:from>
    <xdr:to>
      <xdr:col>32</xdr:col>
      <xdr:colOff>202592</xdr:colOff>
      <xdr:row>171</xdr:row>
      <xdr:rowOff>285844</xdr:rowOff>
    </xdr:to>
    <xdr:sp macro="" textlink="">
      <xdr:nvSpPr>
        <xdr:cNvPr id="19" name="大かっこ 18"/>
        <xdr:cNvSpPr/>
      </xdr:nvSpPr>
      <xdr:spPr>
        <a:xfrm>
          <a:off x="3885591" y="43992347"/>
          <a:ext cx="2819401" cy="118799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受託者からの再委託により、専門性の高い分野等の業務を行う。</a:t>
          </a:r>
          <a:endParaRPr lang="ja-JP" altLang="en-US" sz="1050">
            <a:solidFill>
              <a:sysClr val="windowText" lastClr="000000"/>
            </a:solidFill>
          </a:endParaRPr>
        </a:p>
      </xdr:txBody>
    </xdr:sp>
    <xdr:clientData/>
  </xdr:twoCellAnchor>
  <xdr:twoCellAnchor>
    <xdr:from>
      <xdr:col>15</xdr:col>
      <xdr:colOff>114300</xdr:colOff>
      <xdr:row>158</xdr:row>
      <xdr:rowOff>336096</xdr:rowOff>
    </xdr:from>
    <xdr:to>
      <xdr:col>23</xdr:col>
      <xdr:colOff>193675</xdr:colOff>
      <xdr:row>159</xdr:row>
      <xdr:rowOff>292347</xdr:rowOff>
    </xdr:to>
    <xdr:sp macro="" textlink="">
      <xdr:nvSpPr>
        <xdr:cNvPr id="20" name="正方形/長方形 19"/>
        <xdr:cNvSpPr/>
      </xdr:nvSpPr>
      <xdr:spPr>
        <a:xfrm>
          <a:off x="3162300" y="40607796"/>
          <a:ext cx="1704975" cy="311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例示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AE8" sqref="AE8:AX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1" t="s">
        <v>0</v>
      </c>
      <c r="AK2" s="491"/>
      <c r="AL2" s="491"/>
      <c r="AM2" s="491"/>
      <c r="AN2" s="491"/>
      <c r="AO2" s="491"/>
      <c r="AP2" s="491"/>
      <c r="AQ2" s="106" t="s">
        <v>463</v>
      </c>
      <c r="AR2" s="106"/>
      <c r="AS2" s="68" t="str">
        <f>IF(OR(AQ2="　", AQ2=""), "", "-")</f>
        <v/>
      </c>
      <c r="AT2" s="107">
        <v>12</v>
      </c>
      <c r="AU2" s="107"/>
      <c r="AV2" s="69" t="str">
        <f>IF(AW2="", "", "-")</f>
        <v/>
      </c>
      <c r="AW2" s="111"/>
      <c r="AX2" s="111"/>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468</v>
      </c>
      <c r="AK3" s="301"/>
      <c r="AL3" s="301"/>
      <c r="AM3" s="301"/>
      <c r="AN3" s="301"/>
      <c r="AO3" s="301"/>
      <c r="AP3" s="301"/>
      <c r="AQ3" s="301"/>
      <c r="AR3" s="301"/>
      <c r="AS3" s="301"/>
      <c r="AT3" s="301"/>
      <c r="AU3" s="301"/>
      <c r="AV3" s="301"/>
      <c r="AW3" s="301"/>
      <c r="AX3" s="36" t="s">
        <v>91</v>
      </c>
    </row>
    <row r="4" spans="1:50" ht="24.75" customHeight="1">
      <c r="A4" s="519" t="s">
        <v>30</v>
      </c>
      <c r="B4" s="520"/>
      <c r="C4" s="520"/>
      <c r="D4" s="520"/>
      <c r="E4" s="520"/>
      <c r="F4" s="520"/>
      <c r="G4" s="493" t="s">
        <v>469</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470</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c r="A5" s="503" t="s">
        <v>93</v>
      </c>
      <c r="B5" s="504"/>
      <c r="C5" s="504"/>
      <c r="D5" s="504"/>
      <c r="E5" s="504"/>
      <c r="F5" s="505"/>
      <c r="G5" s="327" t="s">
        <v>212</v>
      </c>
      <c r="H5" s="328"/>
      <c r="I5" s="328"/>
      <c r="J5" s="328"/>
      <c r="K5" s="328"/>
      <c r="L5" s="328"/>
      <c r="M5" s="329" t="s">
        <v>92</v>
      </c>
      <c r="N5" s="330"/>
      <c r="O5" s="330"/>
      <c r="P5" s="330"/>
      <c r="Q5" s="330"/>
      <c r="R5" s="331"/>
      <c r="S5" s="332" t="s">
        <v>97</v>
      </c>
      <c r="T5" s="328"/>
      <c r="U5" s="328"/>
      <c r="V5" s="328"/>
      <c r="W5" s="328"/>
      <c r="X5" s="333"/>
      <c r="Y5" s="510" t="s">
        <v>3</v>
      </c>
      <c r="Z5" s="511"/>
      <c r="AA5" s="511"/>
      <c r="AB5" s="511"/>
      <c r="AC5" s="511"/>
      <c r="AD5" s="512"/>
      <c r="AE5" s="513" t="s">
        <v>471</v>
      </c>
      <c r="AF5" s="514"/>
      <c r="AG5" s="514"/>
      <c r="AH5" s="514"/>
      <c r="AI5" s="514"/>
      <c r="AJ5" s="514"/>
      <c r="AK5" s="514"/>
      <c r="AL5" s="514"/>
      <c r="AM5" s="514"/>
      <c r="AN5" s="514"/>
      <c r="AO5" s="514"/>
      <c r="AP5" s="515"/>
      <c r="AQ5" s="516" t="s">
        <v>472</v>
      </c>
      <c r="AR5" s="517"/>
      <c r="AS5" s="517"/>
      <c r="AT5" s="517"/>
      <c r="AU5" s="517"/>
      <c r="AV5" s="517"/>
      <c r="AW5" s="517"/>
      <c r="AX5" s="518"/>
    </row>
    <row r="6" spans="1:50" ht="83.25" customHeight="1">
      <c r="A6" s="521" t="s">
        <v>4</v>
      </c>
      <c r="B6" s="522"/>
      <c r="C6" s="522"/>
      <c r="D6" s="522"/>
      <c r="E6" s="522"/>
      <c r="F6" s="522"/>
      <c r="G6" s="523" t="str">
        <f>入力規則等!F39</f>
        <v>エネルギー対策特別会計エネルギー需給勘定</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554</v>
      </c>
      <c r="AF6" s="528"/>
      <c r="AG6" s="528"/>
      <c r="AH6" s="528"/>
      <c r="AI6" s="528"/>
      <c r="AJ6" s="528"/>
      <c r="AK6" s="528"/>
      <c r="AL6" s="528"/>
      <c r="AM6" s="528"/>
      <c r="AN6" s="528"/>
      <c r="AO6" s="528"/>
      <c r="AP6" s="528"/>
      <c r="AQ6" s="126"/>
      <c r="AR6" s="126"/>
      <c r="AS6" s="126"/>
      <c r="AT6" s="126"/>
      <c r="AU6" s="126"/>
      <c r="AV6" s="126"/>
      <c r="AW6" s="126"/>
      <c r="AX6" s="529"/>
    </row>
    <row r="7" spans="1:50" ht="49.5" customHeight="1">
      <c r="A7" s="449" t="s">
        <v>25</v>
      </c>
      <c r="B7" s="450"/>
      <c r="C7" s="450"/>
      <c r="D7" s="450"/>
      <c r="E7" s="450"/>
      <c r="F7" s="450"/>
      <c r="G7" s="451" t="s">
        <v>475</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474</v>
      </c>
      <c r="AF7" s="456"/>
      <c r="AG7" s="456"/>
      <c r="AH7" s="456"/>
      <c r="AI7" s="456"/>
      <c r="AJ7" s="456"/>
      <c r="AK7" s="456"/>
      <c r="AL7" s="456"/>
      <c r="AM7" s="456"/>
      <c r="AN7" s="456"/>
      <c r="AO7" s="456"/>
      <c r="AP7" s="456"/>
      <c r="AQ7" s="456"/>
      <c r="AR7" s="456"/>
      <c r="AS7" s="456"/>
      <c r="AT7" s="456"/>
      <c r="AU7" s="456"/>
      <c r="AV7" s="456"/>
      <c r="AW7" s="456"/>
      <c r="AX7" s="457"/>
    </row>
    <row r="8" spans="1:50" ht="52.5" customHeight="1">
      <c r="A8" s="356" t="s">
        <v>308</v>
      </c>
      <c r="B8" s="357"/>
      <c r="C8" s="357"/>
      <c r="D8" s="357"/>
      <c r="E8" s="357"/>
      <c r="F8" s="358"/>
      <c r="G8" s="353" t="str">
        <f>入力規則等!A26</f>
        <v>地球温暖化対策</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エネルギー対策</v>
      </c>
      <c r="AF8" s="485"/>
      <c r="AG8" s="485"/>
      <c r="AH8" s="485"/>
      <c r="AI8" s="485"/>
      <c r="AJ8" s="485"/>
      <c r="AK8" s="485"/>
      <c r="AL8" s="485"/>
      <c r="AM8" s="485"/>
      <c r="AN8" s="485"/>
      <c r="AO8" s="485"/>
      <c r="AP8" s="485"/>
      <c r="AQ8" s="485"/>
      <c r="AR8" s="485"/>
      <c r="AS8" s="485"/>
      <c r="AT8" s="485"/>
      <c r="AU8" s="485"/>
      <c r="AV8" s="485"/>
      <c r="AW8" s="485"/>
      <c r="AX8" s="486"/>
    </row>
    <row r="9" spans="1:50" ht="69" customHeight="1">
      <c r="A9" s="458" t="s">
        <v>26</v>
      </c>
      <c r="B9" s="459"/>
      <c r="C9" s="459"/>
      <c r="D9" s="459"/>
      <c r="E9" s="459"/>
      <c r="F9" s="459"/>
      <c r="G9" s="487" t="s">
        <v>476</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c r="A10" s="458" t="s">
        <v>36</v>
      </c>
      <c r="B10" s="459"/>
      <c r="C10" s="459"/>
      <c r="D10" s="459"/>
      <c r="E10" s="459"/>
      <c r="F10" s="459"/>
      <c r="G10" s="487" t="s">
        <v>477</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c r="A11" s="458" t="s">
        <v>6</v>
      </c>
      <c r="B11" s="459"/>
      <c r="C11" s="459"/>
      <c r="D11" s="459"/>
      <c r="E11" s="459"/>
      <c r="F11" s="460"/>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c r="A12" s="461" t="s">
        <v>27</v>
      </c>
      <c r="B12" s="462"/>
      <c r="C12" s="462"/>
      <c r="D12" s="462"/>
      <c r="E12" s="462"/>
      <c r="F12" s="463"/>
      <c r="G12" s="470"/>
      <c r="H12" s="471"/>
      <c r="I12" s="471"/>
      <c r="J12" s="471"/>
      <c r="K12" s="471"/>
      <c r="L12" s="471"/>
      <c r="M12" s="471"/>
      <c r="N12" s="471"/>
      <c r="O12" s="471"/>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4"/>
    </row>
    <row r="13" spans="1:50" ht="21" customHeight="1">
      <c r="A13" s="464"/>
      <c r="B13" s="465"/>
      <c r="C13" s="465"/>
      <c r="D13" s="465"/>
      <c r="E13" s="465"/>
      <c r="F13" s="466"/>
      <c r="G13" s="475" t="s">
        <v>7</v>
      </c>
      <c r="H13" s="476"/>
      <c r="I13" s="481" t="s">
        <v>8</v>
      </c>
      <c r="J13" s="482"/>
      <c r="K13" s="482"/>
      <c r="L13" s="482"/>
      <c r="M13" s="482"/>
      <c r="N13" s="482"/>
      <c r="O13" s="483"/>
      <c r="P13" s="71">
        <v>2700</v>
      </c>
      <c r="Q13" s="72"/>
      <c r="R13" s="72"/>
      <c r="S13" s="72"/>
      <c r="T13" s="72"/>
      <c r="U13" s="72"/>
      <c r="V13" s="73"/>
      <c r="W13" s="71">
        <v>2000</v>
      </c>
      <c r="X13" s="72"/>
      <c r="Y13" s="72"/>
      <c r="Z13" s="72"/>
      <c r="AA13" s="72"/>
      <c r="AB13" s="72"/>
      <c r="AC13" s="73"/>
      <c r="AD13" s="71">
        <v>700</v>
      </c>
      <c r="AE13" s="72"/>
      <c r="AF13" s="72"/>
      <c r="AG13" s="72"/>
      <c r="AH13" s="72"/>
      <c r="AI13" s="72"/>
      <c r="AJ13" s="73"/>
      <c r="AK13" s="71" t="s">
        <v>516</v>
      </c>
      <c r="AL13" s="72"/>
      <c r="AM13" s="72"/>
      <c r="AN13" s="72"/>
      <c r="AO13" s="72"/>
      <c r="AP13" s="72"/>
      <c r="AQ13" s="73"/>
      <c r="AR13" s="666" t="s">
        <v>517</v>
      </c>
      <c r="AS13" s="667"/>
      <c r="AT13" s="667"/>
      <c r="AU13" s="667"/>
      <c r="AV13" s="667"/>
      <c r="AW13" s="667"/>
      <c r="AX13" s="668"/>
    </row>
    <row r="14" spans="1:50" ht="21" customHeight="1">
      <c r="A14" s="464"/>
      <c r="B14" s="465"/>
      <c r="C14" s="465"/>
      <c r="D14" s="465"/>
      <c r="E14" s="465"/>
      <c r="F14" s="466"/>
      <c r="G14" s="477"/>
      <c r="H14" s="478"/>
      <c r="I14" s="344" t="s">
        <v>9</v>
      </c>
      <c r="J14" s="472"/>
      <c r="K14" s="472"/>
      <c r="L14" s="472"/>
      <c r="M14" s="472"/>
      <c r="N14" s="472"/>
      <c r="O14" s="473"/>
      <c r="P14" s="71" t="s">
        <v>516</v>
      </c>
      <c r="Q14" s="72"/>
      <c r="R14" s="72"/>
      <c r="S14" s="72"/>
      <c r="T14" s="72"/>
      <c r="U14" s="72"/>
      <c r="V14" s="73"/>
      <c r="W14" s="71" t="s">
        <v>516</v>
      </c>
      <c r="X14" s="72"/>
      <c r="Y14" s="72"/>
      <c r="Z14" s="72"/>
      <c r="AA14" s="72"/>
      <c r="AB14" s="72"/>
      <c r="AC14" s="73"/>
      <c r="AD14" s="71" t="s">
        <v>516</v>
      </c>
      <c r="AE14" s="72"/>
      <c r="AF14" s="72"/>
      <c r="AG14" s="72"/>
      <c r="AH14" s="72"/>
      <c r="AI14" s="72"/>
      <c r="AJ14" s="73"/>
      <c r="AK14" s="71" t="s">
        <v>516</v>
      </c>
      <c r="AL14" s="72"/>
      <c r="AM14" s="72"/>
      <c r="AN14" s="72"/>
      <c r="AO14" s="72"/>
      <c r="AP14" s="72"/>
      <c r="AQ14" s="73"/>
      <c r="AR14" s="664"/>
      <c r="AS14" s="664"/>
      <c r="AT14" s="664"/>
      <c r="AU14" s="664"/>
      <c r="AV14" s="664"/>
      <c r="AW14" s="664"/>
      <c r="AX14" s="665"/>
    </row>
    <row r="15" spans="1:50" ht="21" customHeight="1">
      <c r="A15" s="464"/>
      <c r="B15" s="465"/>
      <c r="C15" s="465"/>
      <c r="D15" s="465"/>
      <c r="E15" s="465"/>
      <c r="F15" s="466"/>
      <c r="G15" s="477"/>
      <c r="H15" s="478"/>
      <c r="I15" s="344" t="s">
        <v>62</v>
      </c>
      <c r="J15" s="345"/>
      <c r="K15" s="345"/>
      <c r="L15" s="345"/>
      <c r="M15" s="345"/>
      <c r="N15" s="345"/>
      <c r="O15" s="346"/>
      <c r="P15" s="71" t="s">
        <v>518</v>
      </c>
      <c r="Q15" s="72"/>
      <c r="R15" s="72"/>
      <c r="S15" s="72"/>
      <c r="T15" s="72"/>
      <c r="U15" s="72"/>
      <c r="V15" s="73"/>
      <c r="W15" s="71" t="s">
        <v>518</v>
      </c>
      <c r="X15" s="72"/>
      <c r="Y15" s="72"/>
      <c r="Z15" s="72"/>
      <c r="AA15" s="72"/>
      <c r="AB15" s="72"/>
      <c r="AC15" s="73"/>
      <c r="AD15" s="71" t="s">
        <v>516</v>
      </c>
      <c r="AE15" s="72"/>
      <c r="AF15" s="72"/>
      <c r="AG15" s="72"/>
      <c r="AH15" s="72"/>
      <c r="AI15" s="72"/>
      <c r="AJ15" s="73"/>
      <c r="AK15" s="71" t="s">
        <v>516</v>
      </c>
      <c r="AL15" s="72"/>
      <c r="AM15" s="72"/>
      <c r="AN15" s="72"/>
      <c r="AO15" s="72"/>
      <c r="AP15" s="72"/>
      <c r="AQ15" s="73"/>
      <c r="AR15" s="71" t="s">
        <v>547</v>
      </c>
      <c r="AS15" s="72"/>
      <c r="AT15" s="72"/>
      <c r="AU15" s="72"/>
      <c r="AV15" s="72"/>
      <c r="AW15" s="72"/>
      <c r="AX15" s="663"/>
    </row>
    <row r="16" spans="1:50" ht="21" customHeight="1">
      <c r="A16" s="464"/>
      <c r="B16" s="465"/>
      <c r="C16" s="465"/>
      <c r="D16" s="465"/>
      <c r="E16" s="465"/>
      <c r="F16" s="466"/>
      <c r="G16" s="477"/>
      <c r="H16" s="478"/>
      <c r="I16" s="344" t="s">
        <v>63</v>
      </c>
      <c r="J16" s="345"/>
      <c r="K16" s="345"/>
      <c r="L16" s="345"/>
      <c r="M16" s="345"/>
      <c r="N16" s="345"/>
      <c r="O16" s="346"/>
      <c r="P16" s="71" t="s">
        <v>516</v>
      </c>
      <c r="Q16" s="72"/>
      <c r="R16" s="72"/>
      <c r="S16" s="72"/>
      <c r="T16" s="72"/>
      <c r="U16" s="72"/>
      <c r="V16" s="73"/>
      <c r="W16" s="71" t="s">
        <v>516</v>
      </c>
      <c r="X16" s="72"/>
      <c r="Y16" s="72"/>
      <c r="Z16" s="72"/>
      <c r="AA16" s="72"/>
      <c r="AB16" s="72"/>
      <c r="AC16" s="73"/>
      <c r="AD16" s="71" t="s">
        <v>516</v>
      </c>
      <c r="AE16" s="72"/>
      <c r="AF16" s="72"/>
      <c r="AG16" s="72"/>
      <c r="AH16" s="72"/>
      <c r="AI16" s="72"/>
      <c r="AJ16" s="73"/>
      <c r="AK16" s="71" t="s">
        <v>518</v>
      </c>
      <c r="AL16" s="72"/>
      <c r="AM16" s="72"/>
      <c r="AN16" s="72"/>
      <c r="AO16" s="72"/>
      <c r="AP16" s="72"/>
      <c r="AQ16" s="73"/>
      <c r="AR16" s="444"/>
      <c r="AS16" s="445"/>
      <c r="AT16" s="445"/>
      <c r="AU16" s="445"/>
      <c r="AV16" s="445"/>
      <c r="AW16" s="445"/>
      <c r="AX16" s="446"/>
    </row>
    <row r="17" spans="1:50" ht="24.75" customHeight="1">
      <c r="A17" s="464"/>
      <c r="B17" s="465"/>
      <c r="C17" s="465"/>
      <c r="D17" s="465"/>
      <c r="E17" s="465"/>
      <c r="F17" s="466"/>
      <c r="G17" s="477"/>
      <c r="H17" s="478"/>
      <c r="I17" s="344" t="s">
        <v>61</v>
      </c>
      <c r="J17" s="472"/>
      <c r="K17" s="472"/>
      <c r="L17" s="472"/>
      <c r="M17" s="472"/>
      <c r="N17" s="472"/>
      <c r="O17" s="473"/>
      <c r="P17" s="71" t="s">
        <v>518</v>
      </c>
      <c r="Q17" s="72"/>
      <c r="R17" s="72"/>
      <c r="S17" s="72"/>
      <c r="T17" s="72"/>
      <c r="U17" s="72"/>
      <c r="V17" s="73"/>
      <c r="W17" s="71" t="s">
        <v>516</v>
      </c>
      <c r="X17" s="72"/>
      <c r="Y17" s="72"/>
      <c r="Z17" s="72"/>
      <c r="AA17" s="72"/>
      <c r="AB17" s="72"/>
      <c r="AC17" s="73"/>
      <c r="AD17" s="71" t="s">
        <v>518</v>
      </c>
      <c r="AE17" s="72"/>
      <c r="AF17" s="72"/>
      <c r="AG17" s="72"/>
      <c r="AH17" s="72"/>
      <c r="AI17" s="72"/>
      <c r="AJ17" s="73"/>
      <c r="AK17" s="71" t="s">
        <v>519</v>
      </c>
      <c r="AL17" s="72"/>
      <c r="AM17" s="72"/>
      <c r="AN17" s="72"/>
      <c r="AO17" s="72"/>
      <c r="AP17" s="72"/>
      <c r="AQ17" s="73"/>
      <c r="AR17" s="447"/>
      <c r="AS17" s="447"/>
      <c r="AT17" s="447"/>
      <c r="AU17" s="447"/>
      <c r="AV17" s="447"/>
      <c r="AW17" s="447"/>
      <c r="AX17" s="448"/>
    </row>
    <row r="18" spans="1:50" ht="24.75" customHeight="1">
      <c r="A18" s="464"/>
      <c r="B18" s="465"/>
      <c r="C18" s="465"/>
      <c r="D18" s="465"/>
      <c r="E18" s="465"/>
      <c r="F18" s="466"/>
      <c r="G18" s="479"/>
      <c r="H18" s="480"/>
      <c r="I18" s="347" t="s">
        <v>22</v>
      </c>
      <c r="J18" s="348"/>
      <c r="K18" s="348"/>
      <c r="L18" s="348"/>
      <c r="M18" s="348"/>
      <c r="N18" s="348"/>
      <c r="O18" s="349"/>
      <c r="P18" s="317">
        <f>SUM(P13:V17)</f>
        <v>2700</v>
      </c>
      <c r="Q18" s="318"/>
      <c r="R18" s="318"/>
      <c r="S18" s="318"/>
      <c r="T18" s="318"/>
      <c r="U18" s="318"/>
      <c r="V18" s="319"/>
      <c r="W18" s="317">
        <f>SUM(W13:AC17)</f>
        <v>2000</v>
      </c>
      <c r="X18" s="318"/>
      <c r="Y18" s="318"/>
      <c r="Z18" s="318"/>
      <c r="AA18" s="318"/>
      <c r="AB18" s="318"/>
      <c r="AC18" s="319"/>
      <c r="AD18" s="317">
        <f t="shared" ref="AD18" si="0">SUM(AD13:AJ17)</f>
        <v>700</v>
      </c>
      <c r="AE18" s="318"/>
      <c r="AF18" s="318"/>
      <c r="AG18" s="318"/>
      <c r="AH18" s="318"/>
      <c r="AI18" s="318"/>
      <c r="AJ18" s="319"/>
      <c r="AK18" s="317">
        <f t="shared" ref="AK18" si="1">SUM(AK13:AQ17)</f>
        <v>0</v>
      </c>
      <c r="AL18" s="318"/>
      <c r="AM18" s="318"/>
      <c r="AN18" s="318"/>
      <c r="AO18" s="318"/>
      <c r="AP18" s="318"/>
      <c r="AQ18" s="319"/>
      <c r="AR18" s="317">
        <f t="shared" ref="AR18" si="2">SUM(AR13:AX17)</f>
        <v>0</v>
      </c>
      <c r="AS18" s="318"/>
      <c r="AT18" s="318"/>
      <c r="AU18" s="318"/>
      <c r="AV18" s="318"/>
      <c r="AW18" s="318"/>
      <c r="AX18" s="320"/>
    </row>
    <row r="19" spans="1:50" ht="24.75" customHeight="1">
      <c r="A19" s="464"/>
      <c r="B19" s="465"/>
      <c r="C19" s="465"/>
      <c r="D19" s="465"/>
      <c r="E19" s="465"/>
      <c r="F19" s="466"/>
      <c r="G19" s="314" t="s">
        <v>10</v>
      </c>
      <c r="H19" s="315"/>
      <c r="I19" s="315"/>
      <c r="J19" s="315"/>
      <c r="K19" s="315"/>
      <c r="L19" s="315"/>
      <c r="M19" s="315"/>
      <c r="N19" s="315"/>
      <c r="O19" s="315"/>
      <c r="P19" s="71">
        <v>1869</v>
      </c>
      <c r="Q19" s="72"/>
      <c r="R19" s="72"/>
      <c r="S19" s="72"/>
      <c r="T19" s="72"/>
      <c r="U19" s="72"/>
      <c r="V19" s="73"/>
      <c r="W19" s="71">
        <v>1848</v>
      </c>
      <c r="X19" s="72"/>
      <c r="Y19" s="72"/>
      <c r="Z19" s="72"/>
      <c r="AA19" s="72"/>
      <c r="AB19" s="72"/>
      <c r="AC19" s="73"/>
      <c r="AD19" s="71">
        <v>591</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c r="A20" s="467"/>
      <c r="B20" s="468"/>
      <c r="C20" s="468"/>
      <c r="D20" s="468"/>
      <c r="E20" s="468"/>
      <c r="F20" s="469"/>
      <c r="G20" s="314" t="s">
        <v>11</v>
      </c>
      <c r="H20" s="315"/>
      <c r="I20" s="315"/>
      <c r="J20" s="315"/>
      <c r="K20" s="315"/>
      <c r="L20" s="315"/>
      <c r="M20" s="315"/>
      <c r="N20" s="315"/>
      <c r="O20" s="315"/>
      <c r="P20" s="322">
        <f>IF(P18=0, "-", P19/P18)</f>
        <v>0.69222222222222218</v>
      </c>
      <c r="Q20" s="322"/>
      <c r="R20" s="322"/>
      <c r="S20" s="322"/>
      <c r="T20" s="322"/>
      <c r="U20" s="322"/>
      <c r="V20" s="322"/>
      <c r="W20" s="322">
        <f>IF(W18=0, "-", W19/W18)</f>
        <v>0.92400000000000004</v>
      </c>
      <c r="X20" s="322"/>
      <c r="Y20" s="322"/>
      <c r="Z20" s="322"/>
      <c r="AA20" s="322"/>
      <c r="AB20" s="322"/>
      <c r="AC20" s="322"/>
      <c r="AD20" s="322">
        <f>IF(AD18=0, "-", AD19/AD18)</f>
        <v>0.84428571428571431</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0" t="s">
        <v>531</v>
      </c>
      <c r="AV22" s="110"/>
      <c r="AW22" s="108" t="s">
        <v>360</v>
      </c>
      <c r="AX22" s="109"/>
    </row>
    <row r="23" spans="1:50" ht="22.5" customHeight="1">
      <c r="A23" s="218"/>
      <c r="B23" s="216"/>
      <c r="C23" s="216"/>
      <c r="D23" s="216"/>
      <c r="E23" s="216"/>
      <c r="F23" s="217"/>
      <c r="G23" s="323" t="s">
        <v>543</v>
      </c>
      <c r="H23" s="290"/>
      <c r="I23" s="290"/>
      <c r="J23" s="290"/>
      <c r="K23" s="290"/>
      <c r="L23" s="290"/>
      <c r="M23" s="290"/>
      <c r="N23" s="290"/>
      <c r="O23" s="291"/>
      <c r="P23" s="256" t="s">
        <v>544</v>
      </c>
      <c r="Q23" s="197"/>
      <c r="R23" s="197"/>
      <c r="S23" s="197"/>
      <c r="T23" s="197"/>
      <c r="U23" s="197"/>
      <c r="V23" s="197"/>
      <c r="W23" s="197"/>
      <c r="X23" s="198"/>
      <c r="Y23" s="295" t="s">
        <v>14</v>
      </c>
      <c r="Z23" s="296"/>
      <c r="AA23" s="297"/>
      <c r="AB23" s="659" t="s">
        <v>509</v>
      </c>
      <c r="AC23" s="298"/>
      <c r="AD23" s="298"/>
      <c r="AE23" s="93">
        <v>10104</v>
      </c>
      <c r="AF23" s="94"/>
      <c r="AG23" s="94"/>
      <c r="AH23" s="94"/>
      <c r="AI23" s="95"/>
      <c r="AJ23" s="93">
        <v>15546</v>
      </c>
      <c r="AK23" s="94"/>
      <c r="AL23" s="94"/>
      <c r="AM23" s="94"/>
      <c r="AN23" s="95"/>
      <c r="AO23" s="93">
        <v>16564</v>
      </c>
      <c r="AP23" s="94"/>
      <c r="AQ23" s="94"/>
      <c r="AR23" s="94"/>
      <c r="AS23" s="95"/>
      <c r="AT23" s="228"/>
      <c r="AU23" s="228"/>
      <c r="AV23" s="228"/>
      <c r="AW23" s="228"/>
      <c r="AX23" s="229"/>
    </row>
    <row r="24" spans="1:50" ht="22.5" customHeight="1">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1"/>
      <c r="AA24" s="173"/>
      <c r="AB24" s="337" t="s">
        <v>510</v>
      </c>
      <c r="AC24" s="288"/>
      <c r="AD24" s="288"/>
      <c r="AE24" s="93">
        <v>10000</v>
      </c>
      <c r="AF24" s="94"/>
      <c r="AG24" s="94"/>
      <c r="AH24" s="94"/>
      <c r="AI24" s="95"/>
      <c r="AJ24" s="93">
        <v>10000</v>
      </c>
      <c r="AK24" s="94"/>
      <c r="AL24" s="94"/>
      <c r="AM24" s="94"/>
      <c r="AN24" s="95"/>
      <c r="AO24" s="93">
        <v>10000</v>
      </c>
      <c r="AP24" s="94"/>
      <c r="AQ24" s="94"/>
      <c r="AR24" s="94"/>
      <c r="AS24" s="95"/>
      <c r="AT24" s="93" t="s">
        <v>532</v>
      </c>
      <c r="AU24" s="94"/>
      <c r="AV24" s="94"/>
      <c r="AW24" s="94"/>
      <c r="AX24" s="96"/>
    </row>
    <row r="25" spans="1:50" ht="22.5" customHeight="1">
      <c r="A25" s="669"/>
      <c r="B25" s="670"/>
      <c r="C25" s="670"/>
      <c r="D25" s="670"/>
      <c r="E25" s="670"/>
      <c r="F25" s="671"/>
      <c r="G25" s="324"/>
      <c r="H25" s="325"/>
      <c r="I25" s="325"/>
      <c r="J25" s="325"/>
      <c r="K25" s="325"/>
      <c r="L25" s="325"/>
      <c r="M25" s="325"/>
      <c r="N25" s="325"/>
      <c r="O25" s="326"/>
      <c r="P25" s="199"/>
      <c r="Q25" s="199"/>
      <c r="R25" s="199"/>
      <c r="S25" s="199"/>
      <c r="T25" s="199"/>
      <c r="U25" s="199"/>
      <c r="V25" s="199"/>
      <c r="W25" s="199"/>
      <c r="X25" s="200"/>
      <c r="Y25" s="120" t="s">
        <v>15</v>
      </c>
      <c r="Z25" s="121"/>
      <c r="AA25" s="173"/>
      <c r="AB25" s="681" t="s">
        <v>364</v>
      </c>
      <c r="AC25" s="266"/>
      <c r="AD25" s="266"/>
      <c r="AE25" s="93">
        <f>AE23/AE24*100</f>
        <v>101.03999999999999</v>
      </c>
      <c r="AF25" s="94"/>
      <c r="AG25" s="94"/>
      <c r="AH25" s="94"/>
      <c r="AI25" s="95"/>
      <c r="AJ25" s="93">
        <f>AJ23/AJ24*100</f>
        <v>155.46</v>
      </c>
      <c r="AK25" s="94"/>
      <c r="AL25" s="94"/>
      <c r="AM25" s="94"/>
      <c r="AN25" s="95"/>
      <c r="AO25" s="93">
        <f>AO23/AO24*100</f>
        <v>165.64000000000001</v>
      </c>
      <c r="AP25" s="94"/>
      <c r="AQ25" s="94"/>
      <c r="AR25" s="94"/>
      <c r="AS25" s="95"/>
      <c r="AT25" s="270"/>
      <c r="AU25" s="271"/>
      <c r="AV25" s="271"/>
      <c r="AW25" s="271"/>
      <c r="AX25" s="272"/>
    </row>
    <row r="26" spans="1:50" ht="18.75" hidden="1" customHeight="1">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0" t="s">
        <v>303</v>
      </c>
      <c r="AU26" s="661"/>
      <c r="AV26" s="661"/>
      <c r="AW26" s="661"/>
      <c r="AX26" s="662"/>
    </row>
    <row r="27" spans="1:50" ht="18.75" hidden="1" customHeight="1">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0"/>
      <c r="AV27" s="110"/>
      <c r="AW27" s="108" t="s">
        <v>360</v>
      </c>
      <c r="AX27" s="109"/>
    </row>
    <row r="28" spans="1:50" ht="22.5" hidden="1" customHeight="1">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28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9"/>
      <c r="B30" s="670"/>
      <c r="C30" s="670"/>
      <c r="D30" s="670"/>
      <c r="E30" s="670"/>
      <c r="F30" s="671"/>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0"/>
      <c r="AV32" s="110"/>
      <c r="AW32" s="108" t="s">
        <v>360</v>
      </c>
      <c r="AX32" s="109"/>
    </row>
    <row r="33" spans="1:50" ht="22.5" hidden="1" customHeight="1">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9"/>
      <c r="B35" s="670"/>
      <c r="C35" s="670"/>
      <c r="D35" s="670"/>
      <c r="E35" s="670"/>
      <c r="F35" s="671"/>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0"/>
      <c r="AV37" s="110"/>
      <c r="AW37" s="108" t="s">
        <v>360</v>
      </c>
      <c r="AX37" s="109"/>
    </row>
    <row r="38" spans="1:50" ht="22.5" hidden="1" customHeight="1">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9"/>
      <c r="B40" s="670"/>
      <c r="C40" s="670"/>
      <c r="D40" s="670"/>
      <c r="E40" s="670"/>
      <c r="F40" s="671"/>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0"/>
      <c r="AV42" s="110"/>
      <c r="AW42" s="108" t="s">
        <v>360</v>
      </c>
      <c r="AX42" s="109"/>
    </row>
    <row r="43" spans="1:50" ht="22.5" hidden="1" customHeight="1">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c r="A47" s="236" t="s">
        <v>320</v>
      </c>
      <c r="B47" s="684" t="s">
        <v>317</v>
      </c>
      <c r="C47" s="238"/>
      <c r="D47" s="238"/>
      <c r="E47" s="238"/>
      <c r="F47" s="239"/>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c r="A48" s="236"/>
      <c r="B48" s="684"/>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6"/>
      <c r="B49" s="684"/>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4"/>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5"/>
    </row>
    <row r="50" spans="1:50" ht="22.5" hidden="1" customHeight="1">
      <c r="A50" s="236"/>
      <c r="B50" s="684"/>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6"/>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7"/>
    </row>
    <row r="51" spans="1:50" ht="22.5" hidden="1" customHeight="1">
      <c r="A51" s="236"/>
      <c r="B51" s="685"/>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8"/>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19"/>
    </row>
    <row r="52" spans="1:50" ht="18.75" hidden="1" customHeight="1">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7"/>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58" t="s">
        <v>69</v>
      </c>
      <c r="AF67" s="118"/>
      <c r="AG67" s="118"/>
      <c r="AH67" s="118"/>
      <c r="AI67" s="118"/>
      <c r="AJ67" s="658" t="s">
        <v>70</v>
      </c>
      <c r="AK67" s="118"/>
      <c r="AL67" s="118"/>
      <c r="AM67" s="118"/>
      <c r="AN67" s="118"/>
      <c r="AO67" s="658" t="s">
        <v>71</v>
      </c>
      <c r="AP67" s="118"/>
      <c r="AQ67" s="118"/>
      <c r="AR67" s="118"/>
      <c r="AS67" s="118"/>
      <c r="AT67" s="178" t="s">
        <v>74</v>
      </c>
      <c r="AU67" s="179"/>
      <c r="AV67" s="179"/>
      <c r="AW67" s="179"/>
      <c r="AX67" s="180"/>
    </row>
    <row r="68" spans="1:60" ht="22.5" customHeight="1">
      <c r="A68" s="187"/>
      <c r="B68" s="188"/>
      <c r="C68" s="188"/>
      <c r="D68" s="188"/>
      <c r="E68" s="188"/>
      <c r="F68" s="189"/>
      <c r="G68" s="256" t="s">
        <v>508</v>
      </c>
      <c r="H68" s="197"/>
      <c r="I68" s="197"/>
      <c r="J68" s="197"/>
      <c r="K68" s="197"/>
      <c r="L68" s="197"/>
      <c r="M68" s="197"/>
      <c r="N68" s="197"/>
      <c r="O68" s="197"/>
      <c r="P68" s="197"/>
      <c r="Q68" s="197"/>
      <c r="R68" s="197"/>
      <c r="S68" s="197"/>
      <c r="T68" s="197"/>
      <c r="U68" s="197"/>
      <c r="V68" s="197"/>
      <c r="W68" s="197"/>
      <c r="X68" s="198"/>
      <c r="Y68" s="334" t="s">
        <v>66</v>
      </c>
      <c r="Z68" s="335"/>
      <c r="AA68" s="336"/>
      <c r="AB68" s="204" t="s">
        <v>511</v>
      </c>
      <c r="AC68" s="205"/>
      <c r="AD68" s="206"/>
      <c r="AE68" s="93">
        <v>21</v>
      </c>
      <c r="AF68" s="94"/>
      <c r="AG68" s="94"/>
      <c r="AH68" s="94"/>
      <c r="AI68" s="95"/>
      <c r="AJ68" s="93">
        <v>20</v>
      </c>
      <c r="AK68" s="94"/>
      <c r="AL68" s="94"/>
      <c r="AM68" s="94"/>
      <c r="AN68" s="95"/>
      <c r="AO68" s="93">
        <v>5</v>
      </c>
      <c r="AP68" s="94"/>
      <c r="AQ68" s="94"/>
      <c r="AR68" s="94"/>
      <c r="AS68" s="95"/>
      <c r="AT68" s="207"/>
      <c r="AU68" s="207"/>
      <c r="AV68" s="207"/>
      <c r="AW68" s="207"/>
      <c r="AX68" s="208"/>
      <c r="AY68" s="10"/>
      <c r="AZ68" s="10"/>
      <c r="BA68" s="10"/>
      <c r="BB68" s="10"/>
      <c r="BC68" s="10"/>
    </row>
    <row r="69" spans="1:60" ht="22.5" customHeight="1">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511</v>
      </c>
      <c r="AC69" s="213"/>
      <c r="AD69" s="214"/>
      <c r="AE69" s="93">
        <v>20</v>
      </c>
      <c r="AF69" s="94"/>
      <c r="AG69" s="94"/>
      <c r="AH69" s="94"/>
      <c r="AI69" s="95"/>
      <c r="AJ69" s="93">
        <v>19</v>
      </c>
      <c r="AK69" s="94"/>
      <c r="AL69" s="94"/>
      <c r="AM69" s="94"/>
      <c r="AN69" s="95"/>
      <c r="AO69" s="93">
        <v>4</v>
      </c>
      <c r="AP69" s="94"/>
      <c r="AQ69" s="94"/>
      <c r="AR69" s="94"/>
      <c r="AS69" s="95"/>
      <c r="AT69" s="93" t="s">
        <v>512</v>
      </c>
      <c r="AU69" s="94"/>
      <c r="AV69" s="94"/>
      <c r="AW69" s="94"/>
      <c r="AX69" s="96"/>
      <c r="AY69" s="10"/>
      <c r="AZ69" s="10"/>
      <c r="BA69" s="10"/>
      <c r="BB69" s="10"/>
      <c r="BC69" s="10"/>
      <c r="BD69" s="10"/>
      <c r="BE69" s="10"/>
      <c r="BF69" s="10"/>
      <c r="BG69" s="10"/>
      <c r="BH69" s="10"/>
    </row>
    <row r="70" spans="1:60" ht="33" hidden="1" customHeight="1">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c r="A83" s="131"/>
      <c r="B83" s="129"/>
      <c r="C83" s="129"/>
      <c r="D83" s="129"/>
      <c r="E83" s="129"/>
      <c r="F83" s="130"/>
      <c r="G83" s="146" t="s">
        <v>549</v>
      </c>
      <c r="H83" s="146"/>
      <c r="I83" s="146"/>
      <c r="J83" s="146"/>
      <c r="K83" s="146"/>
      <c r="L83" s="146"/>
      <c r="M83" s="146"/>
      <c r="N83" s="146"/>
      <c r="O83" s="146"/>
      <c r="P83" s="146"/>
      <c r="Q83" s="146"/>
      <c r="R83" s="146"/>
      <c r="S83" s="146"/>
      <c r="T83" s="146"/>
      <c r="U83" s="146"/>
      <c r="V83" s="146"/>
      <c r="W83" s="146"/>
      <c r="X83" s="146"/>
      <c r="Y83" s="148" t="s">
        <v>17</v>
      </c>
      <c r="Z83" s="149"/>
      <c r="AA83" s="150"/>
      <c r="AB83" s="183" t="s">
        <v>530</v>
      </c>
      <c r="AC83" s="152"/>
      <c r="AD83" s="153"/>
      <c r="AE83" s="154">
        <v>89</v>
      </c>
      <c r="AF83" s="155"/>
      <c r="AG83" s="155"/>
      <c r="AH83" s="155"/>
      <c r="AI83" s="155"/>
      <c r="AJ83" s="154">
        <v>92</v>
      </c>
      <c r="AK83" s="155"/>
      <c r="AL83" s="155"/>
      <c r="AM83" s="155"/>
      <c r="AN83" s="155"/>
      <c r="AO83" s="154">
        <v>118</v>
      </c>
      <c r="AP83" s="155"/>
      <c r="AQ83" s="155"/>
      <c r="AR83" s="155"/>
      <c r="AS83" s="155"/>
      <c r="AT83" s="93" t="s">
        <v>512</v>
      </c>
      <c r="AU83" s="94"/>
      <c r="AV83" s="94"/>
      <c r="AW83" s="94"/>
      <c r="AX83" s="96"/>
    </row>
    <row r="84" spans="1:60" ht="47.1" customHeight="1">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520</v>
      </c>
      <c r="AC84" s="160"/>
      <c r="AD84" s="161"/>
      <c r="AE84" s="159" t="s">
        <v>545</v>
      </c>
      <c r="AF84" s="160"/>
      <c r="AG84" s="160"/>
      <c r="AH84" s="160"/>
      <c r="AI84" s="161"/>
      <c r="AJ84" s="159" t="s">
        <v>546</v>
      </c>
      <c r="AK84" s="160"/>
      <c r="AL84" s="160"/>
      <c r="AM84" s="160"/>
      <c r="AN84" s="161"/>
      <c r="AO84" s="159" t="s">
        <v>548</v>
      </c>
      <c r="AP84" s="160"/>
      <c r="AQ84" s="160"/>
      <c r="AR84" s="160"/>
      <c r="AS84" s="161"/>
      <c r="AT84" s="159" t="s">
        <v>513</v>
      </c>
      <c r="AU84" s="160"/>
      <c r="AV84" s="160"/>
      <c r="AW84" s="160"/>
      <c r="AX84" s="162"/>
    </row>
    <row r="85" spans="1:60" ht="32.25" hidden="1" customHeight="1">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23.1" customHeight="1">
      <c r="A98" s="379"/>
      <c r="B98" s="380"/>
      <c r="C98" s="414" t="s">
        <v>540</v>
      </c>
      <c r="D98" s="415"/>
      <c r="E98" s="415"/>
      <c r="F98" s="415"/>
      <c r="G98" s="415"/>
      <c r="H98" s="415"/>
      <c r="I98" s="415"/>
      <c r="J98" s="415"/>
      <c r="K98" s="416"/>
      <c r="L98" s="71" t="s">
        <v>541</v>
      </c>
      <c r="M98" s="72"/>
      <c r="N98" s="72"/>
      <c r="O98" s="72"/>
      <c r="P98" s="72"/>
      <c r="Q98" s="73"/>
      <c r="R98" s="71" t="s">
        <v>542</v>
      </c>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c r="A99" s="379"/>
      <c r="B99" s="380"/>
      <c r="C99" s="163"/>
      <c r="D99" s="164"/>
      <c r="E99" s="164"/>
      <c r="F99" s="164"/>
      <c r="G99" s="164"/>
      <c r="H99" s="164"/>
      <c r="I99" s="164"/>
      <c r="J99" s="164"/>
      <c r="K99" s="165"/>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c r="A100" s="379"/>
      <c r="B100" s="380"/>
      <c r="C100" s="163"/>
      <c r="D100" s="164"/>
      <c r="E100" s="164"/>
      <c r="F100" s="164"/>
      <c r="G100" s="164"/>
      <c r="H100" s="164"/>
      <c r="I100" s="164"/>
      <c r="J100" s="164"/>
      <c r="K100" s="165"/>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c r="A101" s="379"/>
      <c r="B101" s="380"/>
      <c r="C101" s="163"/>
      <c r="D101" s="164"/>
      <c r="E101" s="164"/>
      <c r="F101" s="164"/>
      <c r="G101" s="164"/>
      <c r="H101" s="164"/>
      <c r="I101" s="164"/>
      <c r="J101" s="164"/>
      <c r="K101" s="165"/>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c r="A102" s="379"/>
      <c r="B102" s="380"/>
      <c r="C102" s="163"/>
      <c r="D102" s="164"/>
      <c r="E102" s="164"/>
      <c r="F102" s="164"/>
      <c r="G102" s="164"/>
      <c r="H102" s="164"/>
      <c r="I102" s="164"/>
      <c r="J102" s="164"/>
      <c r="K102" s="165"/>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c r="A104" s="381"/>
      <c r="B104" s="382"/>
      <c r="C104" s="371" t="s">
        <v>22</v>
      </c>
      <c r="D104" s="372"/>
      <c r="E104" s="372"/>
      <c r="F104" s="372"/>
      <c r="G104" s="372"/>
      <c r="H104" s="372"/>
      <c r="I104" s="372"/>
      <c r="J104" s="372"/>
      <c r="K104" s="373"/>
      <c r="L104" s="374">
        <f>SUM(L98:Q103)</f>
        <v>0</v>
      </c>
      <c r="M104" s="375"/>
      <c r="N104" s="375"/>
      <c r="O104" s="375"/>
      <c r="P104" s="375"/>
      <c r="Q104" s="376"/>
      <c r="R104" s="374">
        <f>SUM(R98:W103)</f>
        <v>0</v>
      </c>
      <c r="S104" s="375"/>
      <c r="T104" s="375"/>
      <c r="U104" s="375"/>
      <c r="V104" s="375"/>
      <c r="W104" s="376"/>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34.5" customHeight="1">
      <c r="A108" s="308" t="s">
        <v>312</v>
      </c>
      <c r="B108" s="309"/>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473</v>
      </c>
      <c r="AE108" s="605"/>
      <c r="AF108" s="605"/>
      <c r="AG108" s="601" t="s">
        <v>536</v>
      </c>
      <c r="AH108" s="602"/>
      <c r="AI108" s="602"/>
      <c r="AJ108" s="602"/>
      <c r="AK108" s="602"/>
      <c r="AL108" s="602"/>
      <c r="AM108" s="602"/>
      <c r="AN108" s="602"/>
      <c r="AO108" s="602"/>
      <c r="AP108" s="602"/>
      <c r="AQ108" s="602"/>
      <c r="AR108" s="602"/>
      <c r="AS108" s="602"/>
      <c r="AT108" s="602"/>
      <c r="AU108" s="602"/>
      <c r="AV108" s="602"/>
      <c r="AW108" s="602"/>
      <c r="AX108" s="603"/>
    </row>
    <row r="109" spans="1:50" ht="38.25" customHeight="1">
      <c r="A109" s="310"/>
      <c r="B109" s="311"/>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473</v>
      </c>
      <c r="AE109" s="443"/>
      <c r="AF109" s="443"/>
      <c r="AG109" s="601" t="s">
        <v>537</v>
      </c>
      <c r="AH109" s="602"/>
      <c r="AI109" s="602"/>
      <c r="AJ109" s="602"/>
      <c r="AK109" s="602"/>
      <c r="AL109" s="602"/>
      <c r="AM109" s="602"/>
      <c r="AN109" s="602"/>
      <c r="AO109" s="602"/>
      <c r="AP109" s="602"/>
      <c r="AQ109" s="602"/>
      <c r="AR109" s="602"/>
      <c r="AS109" s="602"/>
      <c r="AT109" s="602"/>
      <c r="AU109" s="602"/>
      <c r="AV109" s="602"/>
      <c r="AW109" s="602"/>
      <c r="AX109" s="603"/>
    </row>
    <row r="110" spans="1:50" ht="75" customHeight="1">
      <c r="A110" s="312"/>
      <c r="B110" s="313"/>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5" t="s">
        <v>473</v>
      </c>
      <c r="AE110" s="586"/>
      <c r="AF110" s="586"/>
      <c r="AG110" s="531" t="s">
        <v>522</v>
      </c>
      <c r="AH110" s="199"/>
      <c r="AI110" s="199"/>
      <c r="AJ110" s="199"/>
      <c r="AK110" s="199"/>
      <c r="AL110" s="199"/>
      <c r="AM110" s="199"/>
      <c r="AN110" s="199"/>
      <c r="AO110" s="199"/>
      <c r="AP110" s="199"/>
      <c r="AQ110" s="199"/>
      <c r="AR110" s="199"/>
      <c r="AS110" s="199"/>
      <c r="AT110" s="199"/>
      <c r="AU110" s="199"/>
      <c r="AV110" s="199"/>
      <c r="AW110" s="199"/>
      <c r="AX110" s="532"/>
    </row>
    <row r="111" spans="1:50" ht="42" customHeight="1">
      <c r="A111" s="550" t="s">
        <v>46</v>
      </c>
      <c r="B111" s="587"/>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473</v>
      </c>
      <c r="AE111" s="439"/>
      <c r="AF111" s="439"/>
      <c r="AG111" s="302" t="s">
        <v>538</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c r="A112" s="588"/>
      <c r="B112" s="589"/>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478</v>
      </c>
      <c r="AE112" s="443"/>
      <c r="AF112" s="443"/>
      <c r="AG112" s="305"/>
      <c r="AH112" s="306"/>
      <c r="AI112" s="306"/>
      <c r="AJ112" s="306"/>
      <c r="AK112" s="306"/>
      <c r="AL112" s="306"/>
      <c r="AM112" s="306"/>
      <c r="AN112" s="306"/>
      <c r="AO112" s="306"/>
      <c r="AP112" s="306"/>
      <c r="AQ112" s="306"/>
      <c r="AR112" s="306"/>
      <c r="AS112" s="306"/>
      <c r="AT112" s="306"/>
      <c r="AU112" s="306"/>
      <c r="AV112" s="306"/>
      <c r="AW112" s="306"/>
      <c r="AX112" s="307"/>
    </row>
    <row r="113" spans="1:64" ht="50.25" customHeight="1">
      <c r="A113" s="588"/>
      <c r="B113" s="589"/>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473</v>
      </c>
      <c r="AE113" s="443"/>
      <c r="AF113" s="443"/>
      <c r="AG113" s="305" t="s">
        <v>553</v>
      </c>
      <c r="AH113" s="306"/>
      <c r="AI113" s="306"/>
      <c r="AJ113" s="306"/>
      <c r="AK113" s="306"/>
      <c r="AL113" s="306"/>
      <c r="AM113" s="306"/>
      <c r="AN113" s="306"/>
      <c r="AO113" s="306"/>
      <c r="AP113" s="306"/>
      <c r="AQ113" s="306"/>
      <c r="AR113" s="306"/>
      <c r="AS113" s="306"/>
      <c r="AT113" s="306"/>
      <c r="AU113" s="306"/>
      <c r="AV113" s="306"/>
      <c r="AW113" s="306"/>
      <c r="AX113" s="307"/>
    </row>
    <row r="114" spans="1:64" ht="52.5" customHeight="1">
      <c r="A114" s="588"/>
      <c r="B114" s="589"/>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478</v>
      </c>
      <c r="AE114" s="443"/>
      <c r="AF114" s="443"/>
      <c r="AG114" s="305"/>
      <c r="AH114" s="306"/>
      <c r="AI114" s="306"/>
      <c r="AJ114" s="306"/>
      <c r="AK114" s="306"/>
      <c r="AL114" s="306"/>
      <c r="AM114" s="306"/>
      <c r="AN114" s="306"/>
      <c r="AO114" s="306"/>
      <c r="AP114" s="306"/>
      <c r="AQ114" s="306"/>
      <c r="AR114" s="306"/>
      <c r="AS114" s="306"/>
      <c r="AT114" s="306"/>
      <c r="AU114" s="306"/>
      <c r="AV114" s="306"/>
      <c r="AW114" s="306"/>
      <c r="AX114" s="307"/>
    </row>
    <row r="115" spans="1:64" ht="45.75" customHeight="1">
      <c r="A115" s="588"/>
      <c r="B115" s="589"/>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473</v>
      </c>
      <c r="AE115" s="443"/>
      <c r="AF115" s="443"/>
      <c r="AG115" s="305" t="s">
        <v>552</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c r="A116" s="588"/>
      <c r="B116" s="589"/>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3" t="s">
        <v>478</v>
      </c>
      <c r="AE116" s="634"/>
      <c r="AF116" s="634"/>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473</v>
      </c>
      <c r="AE117" s="586"/>
      <c r="AF117" s="595"/>
      <c r="AG117" s="599" t="s">
        <v>551</v>
      </c>
      <c r="AH117" s="436"/>
      <c r="AI117" s="436"/>
      <c r="AJ117" s="436"/>
      <c r="AK117" s="436"/>
      <c r="AL117" s="436"/>
      <c r="AM117" s="436"/>
      <c r="AN117" s="436"/>
      <c r="AO117" s="436"/>
      <c r="AP117" s="436"/>
      <c r="AQ117" s="436"/>
      <c r="AR117" s="436"/>
      <c r="AS117" s="436"/>
      <c r="AT117" s="436"/>
      <c r="AU117" s="436"/>
      <c r="AV117" s="436"/>
      <c r="AW117" s="436"/>
      <c r="AX117" s="600"/>
      <c r="BG117" s="10"/>
      <c r="BH117" s="10"/>
      <c r="BI117" s="10"/>
      <c r="BJ117" s="10"/>
    </row>
    <row r="118" spans="1:64" ht="42.75" customHeight="1">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8" t="s">
        <v>473</v>
      </c>
      <c r="AE118" s="439"/>
      <c r="AF118" s="638"/>
      <c r="AG118" s="302" t="s">
        <v>539</v>
      </c>
      <c r="AH118" s="303"/>
      <c r="AI118" s="303"/>
      <c r="AJ118" s="303"/>
      <c r="AK118" s="303"/>
      <c r="AL118" s="303"/>
      <c r="AM118" s="303"/>
      <c r="AN118" s="303"/>
      <c r="AO118" s="303"/>
      <c r="AP118" s="303"/>
      <c r="AQ118" s="303"/>
      <c r="AR118" s="303"/>
      <c r="AS118" s="303"/>
      <c r="AT118" s="303"/>
      <c r="AU118" s="303"/>
      <c r="AV118" s="303"/>
      <c r="AW118" s="303"/>
      <c r="AX118" s="304"/>
    </row>
    <row r="119" spans="1:64" ht="65.25" customHeight="1">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473</v>
      </c>
      <c r="AE119" s="607"/>
      <c r="AF119" s="607"/>
      <c r="AG119" s="305" t="s">
        <v>550</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c r="A120" s="588"/>
      <c r="B120" s="589"/>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473</v>
      </c>
      <c r="AE120" s="443"/>
      <c r="AF120" s="443"/>
      <c r="AG120" s="305" t="s">
        <v>535</v>
      </c>
      <c r="AH120" s="306"/>
      <c r="AI120" s="306"/>
      <c r="AJ120" s="306"/>
      <c r="AK120" s="306"/>
      <c r="AL120" s="306"/>
      <c r="AM120" s="306"/>
      <c r="AN120" s="306"/>
      <c r="AO120" s="306"/>
      <c r="AP120" s="306"/>
      <c r="AQ120" s="306"/>
      <c r="AR120" s="306"/>
      <c r="AS120" s="306"/>
      <c r="AT120" s="306"/>
      <c r="AU120" s="306"/>
      <c r="AV120" s="306"/>
      <c r="AW120" s="306"/>
      <c r="AX120" s="307"/>
    </row>
    <row r="121" spans="1:64" ht="32.25" customHeight="1">
      <c r="A121" s="590"/>
      <c r="B121" s="591"/>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473</v>
      </c>
      <c r="AE121" s="443"/>
      <c r="AF121" s="443"/>
      <c r="AG121" s="531" t="s">
        <v>521</v>
      </c>
      <c r="AH121" s="199"/>
      <c r="AI121" s="199"/>
      <c r="AJ121" s="199"/>
      <c r="AK121" s="199"/>
      <c r="AL121" s="199"/>
      <c r="AM121" s="199"/>
      <c r="AN121" s="199"/>
      <c r="AO121" s="199"/>
      <c r="AP121" s="199"/>
      <c r="AQ121" s="199"/>
      <c r="AR121" s="199"/>
      <c r="AS121" s="199"/>
      <c r="AT121" s="199"/>
      <c r="AU121" s="199"/>
      <c r="AV121" s="199"/>
      <c r="AW121" s="199"/>
      <c r="AX121" s="532"/>
    </row>
    <row r="122" spans="1:64" ht="41.25" customHeight="1">
      <c r="A122" s="623" t="s">
        <v>80</v>
      </c>
      <c r="B122" s="624"/>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478</v>
      </c>
      <c r="AE122" s="439"/>
      <c r="AF122" s="439"/>
      <c r="AG122" s="577"/>
      <c r="AH122" s="197"/>
      <c r="AI122" s="197"/>
      <c r="AJ122" s="197"/>
      <c r="AK122" s="197"/>
      <c r="AL122" s="197"/>
      <c r="AM122" s="197"/>
      <c r="AN122" s="197"/>
      <c r="AO122" s="197"/>
      <c r="AP122" s="197"/>
      <c r="AQ122" s="197"/>
      <c r="AR122" s="197"/>
      <c r="AS122" s="197"/>
      <c r="AT122" s="197"/>
      <c r="AU122" s="197"/>
      <c r="AV122" s="197"/>
      <c r="AW122" s="197"/>
      <c r="AX122" s="578"/>
    </row>
    <row r="123" spans="1:64" ht="15.75" customHeight="1">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8"/>
      <c r="AI123" s="278"/>
      <c r="AJ123" s="278"/>
      <c r="AK123" s="278"/>
      <c r="AL123" s="278"/>
      <c r="AM123" s="278"/>
      <c r="AN123" s="278"/>
      <c r="AO123" s="278"/>
      <c r="AP123" s="278"/>
      <c r="AQ123" s="278"/>
      <c r="AR123" s="278"/>
      <c r="AS123" s="278"/>
      <c r="AT123" s="278"/>
      <c r="AU123" s="278"/>
      <c r="AV123" s="278"/>
      <c r="AW123" s="278"/>
      <c r="AX123" s="580"/>
    </row>
    <row r="124" spans="1:64" ht="26.25" customHeight="1">
      <c r="A124" s="625"/>
      <c r="B124" s="626"/>
      <c r="C124" s="639"/>
      <c r="D124" s="640"/>
      <c r="E124" s="640"/>
      <c r="F124" s="640"/>
      <c r="G124" s="640"/>
      <c r="H124" s="640"/>
      <c r="I124" s="640"/>
      <c r="J124" s="640"/>
      <c r="K124" s="640"/>
      <c r="L124" s="640"/>
      <c r="M124" s="640"/>
      <c r="N124" s="640"/>
      <c r="O124" s="641"/>
      <c r="P124" s="648"/>
      <c r="Q124" s="648"/>
      <c r="R124" s="648"/>
      <c r="S124" s="649"/>
      <c r="T124" s="631"/>
      <c r="U124" s="306"/>
      <c r="V124" s="306"/>
      <c r="W124" s="306"/>
      <c r="X124" s="306"/>
      <c r="Y124" s="306"/>
      <c r="Z124" s="306"/>
      <c r="AA124" s="306"/>
      <c r="AB124" s="306"/>
      <c r="AC124" s="306"/>
      <c r="AD124" s="306"/>
      <c r="AE124" s="306"/>
      <c r="AF124" s="632"/>
      <c r="AG124" s="579"/>
      <c r="AH124" s="278"/>
      <c r="AI124" s="278"/>
      <c r="AJ124" s="278"/>
      <c r="AK124" s="278"/>
      <c r="AL124" s="278"/>
      <c r="AM124" s="278"/>
      <c r="AN124" s="278"/>
      <c r="AO124" s="278"/>
      <c r="AP124" s="278"/>
      <c r="AQ124" s="278"/>
      <c r="AR124" s="278"/>
      <c r="AS124" s="278"/>
      <c r="AT124" s="278"/>
      <c r="AU124" s="278"/>
      <c r="AV124" s="278"/>
      <c r="AW124" s="278"/>
      <c r="AX124" s="580"/>
    </row>
    <row r="125" spans="1:64" ht="26.25" customHeight="1">
      <c r="A125" s="627"/>
      <c r="B125" s="628"/>
      <c r="C125" s="642"/>
      <c r="D125" s="643"/>
      <c r="E125" s="643"/>
      <c r="F125" s="643"/>
      <c r="G125" s="643"/>
      <c r="H125" s="643"/>
      <c r="I125" s="643"/>
      <c r="J125" s="643"/>
      <c r="K125" s="643"/>
      <c r="L125" s="643"/>
      <c r="M125" s="643"/>
      <c r="N125" s="643"/>
      <c r="O125" s="644"/>
      <c r="P125" s="650"/>
      <c r="Q125" s="650"/>
      <c r="R125" s="650"/>
      <c r="S125" s="651"/>
      <c r="T125" s="435"/>
      <c r="U125" s="436"/>
      <c r="V125" s="436"/>
      <c r="W125" s="436"/>
      <c r="X125" s="436"/>
      <c r="Y125" s="436"/>
      <c r="Z125" s="436"/>
      <c r="AA125" s="436"/>
      <c r="AB125" s="436"/>
      <c r="AC125" s="436"/>
      <c r="AD125" s="436"/>
      <c r="AE125" s="436"/>
      <c r="AF125" s="437"/>
      <c r="AG125" s="581"/>
      <c r="AH125" s="199"/>
      <c r="AI125" s="199"/>
      <c r="AJ125" s="199"/>
      <c r="AK125" s="199"/>
      <c r="AL125" s="199"/>
      <c r="AM125" s="199"/>
      <c r="AN125" s="199"/>
      <c r="AO125" s="199"/>
      <c r="AP125" s="199"/>
      <c r="AQ125" s="199"/>
      <c r="AR125" s="199"/>
      <c r="AS125" s="199"/>
      <c r="AT125" s="199"/>
      <c r="AU125" s="199"/>
      <c r="AV125" s="199"/>
      <c r="AW125" s="199"/>
      <c r="AX125" s="532"/>
    </row>
    <row r="126" spans="1:64" ht="57" customHeight="1">
      <c r="A126" s="550" t="s">
        <v>58</v>
      </c>
      <c r="B126" s="551"/>
      <c r="C126" s="393" t="s">
        <v>64</v>
      </c>
      <c r="D126" s="573"/>
      <c r="E126" s="573"/>
      <c r="F126" s="574"/>
      <c r="G126" s="544" t="s">
        <v>515</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c r="A127" s="552"/>
      <c r="B127" s="553"/>
      <c r="C127" s="362" t="s">
        <v>68</v>
      </c>
      <c r="D127" s="363"/>
      <c r="E127" s="363"/>
      <c r="F127" s="364"/>
      <c r="G127" s="365" t="s">
        <v>514</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29.25" customHeight="1" thickBot="1">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31.5" customHeight="1" thickBot="1">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25.5" customHeight="1" thickBot="1">
      <c r="A133" s="432"/>
      <c r="B133" s="433"/>
      <c r="C133" s="433"/>
      <c r="D133" s="433"/>
      <c r="E133" s="434"/>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144" customHeight="1" thickBot="1">
      <c r="A135" s="608" t="s">
        <v>479</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5" t="s">
        <v>224</v>
      </c>
      <c r="B137" s="406"/>
      <c r="C137" s="406"/>
      <c r="D137" s="406"/>
      <c r="E137" s="406"/>
      <c r="F137" s="406"/>
      <c r="G137" s="419" t="s">
        <v>480</v>
      </c>
      <c r="H137" s="420"/>
      <c r="I137" s="420"/>
      <c r="J137" s="420"/>
      <c r="K137" s="420"/>
      <c r="L137" s="420"/>
      <c r="M137" s="420"/>
      <c r="N137" s="420"/>
      <c r="O137" s="420"/>
      <c r="P137" s="421"/>
      <c r="Q137" s="406" t="s">
        <v>225</v>
      </c>
      <c r="R137" s="406"/>
      <c r="S137" s="406"/>
      <c r="T137" s="406"/>
      <c r="U137" s="406"/>
      <c r="V137" s="406"/>
      <c r="W137" s="419" t="s">
        <v>481</v>
      </c>
      <c r="X137" s="420"/>
      <c r="Y137" s="420"/>
      <c r="Z137" s="420"/>
      <c r="AA137" s="420"/>
      <c r="AB137" s="420"/>
      <c r="AC137" s="420"/>
      <c r="AD137" s="420"/>
      <c r="AE137" s="420"/>
      <c r="AF137" s="421"/>
      <c r="AG137" s="406" t="s">
        <v>226</v>
      </c>
      <c r="AH137" s="406"/>
      <c r="AI137" s="406"/>
      <c r="AJ137" s="406"/>
      <c r="AK137" s="406"/>
      <c r="AL137" s="406"/>
      <c r="AM137" s="402">
        <v>323</v>
      </c>
      <c r="AN137" s="403"/>
      <c r="AO137" s="403"/>
      <c r="AP137" s="403"/>
      <c r="AQ137" s="403"/>
      <c r="AR137" s="403"/>
      <c r="AS137" s="403"/>
      <c r="AT137" s="403"/>
      <c r="AU137" s="403"/>
      <c r="AV137" s="404"/>
      <c r="AW137" s="12"/>
      <c r="AX137" s="13"/>
    </row>
    <row r="138" spans="1:50" ht="19.899999999999999" customHeight="1" thickBot="1">
      <c r="A138" s="407" t="s">
        <v>227</v>
      </c>
      <c r="B138" s="408"/>
      <c r="C138" s="408"/>
      <c r="D138" s="408"/>
      <c r="E138" s="408"/>
      <c r="F138" s="408"/>
      <c r="G138" s="422" t="s">
        <v>482</v>
      </c>
      <c r="H138" s="423"/>
      <c r="I138" s="423"/>
      <c r="J138" s="423"/>
      <c r="K138" s="423"/>
      <c r="L138" s="423"/>
      <c r="M138" s="423"/>
      <c r="N138" s="423"/>
      <c r="O138" s="423"/>
      <c r="P138" s="424"/>
      <c r="Q138" s="408" t="s">
        <v>228</v>
      </c>
      <c r="R138" s="408"/>
      <c r="S138" s="408"/>
      <c r="T138" s="408"/>
      <c r="U138" s="408"/>
      <c r="V138" s="408"/>
      <c r="W138" s="422" t="s">
        <v>523</v>
      </c>
      <c r="X138" s="423"/>
      <c r="Y138" s="423"/>
      <c r="Z138" s="423"/>
      <c r="AA138" s="423"/>
      <c r="AB138" s="423"/>
      <c r="AC138" s="423"/>
      <c r="AD138" s="423"/>
      <c r="AE138" s="423"/>
      <c r="AF138" s="424"/>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6" t="s">
        <v>34</v>
      </c>
      <c r="B178" s="537"/>
      <c r="C178" s="537"/>
      <c r="D178" s="537"/>
      <c r="E178" s="537"/>
      <c r="F178" s="538"/>
      <c r="G178" s="389" t="s">
        <v>491</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462</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c r="A179" s="128"/>
      <c r="B179" s="539"/>
      <c r="C179" s="539"/>
      <c r="D179" s="539"/>
      <c r="E179" s="539"/>
      <c r="F179" s="540"/>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c r="A180" s="128"/>
      <c r="B180" s="539"/>
      <c r="C180" s="539"/>
      <c r="D180" s="539"/>
      <c r="E180" s="539"/>
      <c r="F180" s="540"/>
      <c r="G180" s="97" t="s">
        <v>483</v>
      </c>
      <c r="H180" s="98"/>
      <c r="I180" s="98"/>
      <c r="J180" s="98"/>
      <c r="K180" s="99"/>
      <c r="L180" s="100" t="s">
        <v>492</v>
      </c>
      <c r="M180" s="101"/>
      <c r="N180" s="101"/>
      <c r="O180" s="101"/>
      <c r="P180" s="101"/>
      <c r="Q180" s="101"/>
      <c r="R180" s="101"/>
      <c r="S180" s="101"/>
      <c r="T180" s="101"/>
      <c r="U180" s="101"/>
      <c r="V180" s="101"/>
      <c r="W180" s="101"/>
      <c r="X180" s="102"/>
      <c r="Y180" s="103">
        <v>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customHeight="1">
      <c r="A181" s="128"/>
      <c r="B181" s="539"/>
      <c r="C181" s="539"/>
      <c r="D181" s="539"/>
      <c r="E181" s="539"/>
      <c r="F181" s="540"/>
      <c r="G181" s="74" t="s">
        <v>484</v>
      </c>
      <c r="H181" s="75"/>
      <c r="I181" s="75"/>
      <c r="J181" s="75"/>
      <c r="K181" s="76"/>
      <c r="L181" s="77" t="s">
        <v>493</v>
      </c>
      <c r="M181" s="78"/>
      <c r="N181" s="78"/>
      <c r="O181" s="78"/>
      <c r="P181" s="78"/>
      <c r="Q181" s="78"/>
      <c r="R181" s="78"/>
      <c r="S181" s="78"/>
      <c r="T181" s="78"/>
      <c r="U181" s="78"/>
      <c r="V181" s="78"/>
      <c r="W181" s="78"/>
      <c r="X181" s="79"/>
      <c r="Y181" s="80">
        <v>174.9</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8"/>
      <c r="B182" s="539"/>
      <c r="C182" s="539"/>
      <c r="D182" s="539"/>
      <c r="E182" s="539"/>
      <c r="F182" s="540"/>
      <c r="G182" s="74" t="s">
        <v>485</v>
      </c>
      <c r="H182" s="75"/>
      <c r="I182" s="75"/>
      <c r="J182" s="75"/>
      <c r="K182" s="76"/>
      <c r="L182" s="77" t="s">
        <v>494</v>
      </c>
      <c r="M182" s="78"/>
      <c r="N182" s="78"/>
      <c r="O182" s="78"/>
      <c r="P182" s="78"/>
      <c r="Q182" s="78"/>
      <c r="R182" s="78"/>
      <c r="S182" s="78"/>
      <c r="T182" s="78"/>
      <c r="U182" s="78"/>
      <c r="V182" s="78"/>
      <c r="W182" s="78"/>
      <c r="X182" s="79"/>
      <c r="Y182" s="80">
        <v>38</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8"/>
      <c r="B183" s="539"/>
      <c r="C183" s="539"/>
      <c r="D183" s="539"/>
      <c r="E183" s="539"/>
      <c r="F183" s="540"/>
      <c r="G183" s="74" t="s">
        <v>487</v>
      </c>
      <c r="H183" s="75"/>
      <c r="I183" s="75"/>
      <c r="J183" s="75"/>
      <c r="K183" s="76"/>
      <c r="L183" s="77" t="s">
        <v>488</v>
      </c>
      <c r="M183" s="78"/>
      <c r="N183" s="78"/>
      <c r="O183" s="78"/>
      <c r="P183" s="78"/>
      <c r="Q183" s="78"/>
      <c r="R183" s="78"/>
      <c r="S183" s="78"/>
      <c r="T183" s="78"/>
      <c r="U183" s="78"/>
      <c r="V183" s="78"/>
      <c r="W183" s="78"/>
      <c r="X183" s="79"/>
      <c r="Y183" s="80">
        <v>57.5</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8"/>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8"/>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8"/>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8"/>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8"/>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8"/>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8"/>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276.39999999999998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8"/>
      <c r="B191" s="539"/>
      <c r="C191" s="539"/>
      <c r="D191" s="539"/>
      <c r="E191" s="539"/>
      <c r="F191" s="540"/>
      <c r="G191" s="389" t="s">
        <v>495</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c r="A192" s="128"/>
      <c r="B192" s="539"/>
      <c r="C192" s="539"/>
      <c r="D192" s="539"/>
      <c r="E192" s="539"/>
      <c r="F192" s="540"/>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c r="A193" s="128"/>
      <c r="B193" s="539"/>
      <c r="C193" s="539"/>
      <c r="D193" s="539"/>
      <c r="E193" s="539"/>
      <c r="F193" s="540"/>
      <c r="G193" s="97" t="s">
        <v>486</v>
      </c>
      <c r="H193" s="98"/>
      <c r="I193" s="98"/>
      <c r="J193" s="98"/>
      <c r="K193" s="99"/>
      <c r="L193" s="100" t="s">
        <v>494</v>
      </c>
      <c r="M193" s="101"/>
      <c r="N193" s="101"/>
      <c r="O193" s="101"/>
      <c r="P193" s="101"/>
      <c r="Q193" s="101"/>
      <c r="R193" s="101"/>
      <c r="S193" s="101"/>
      <c r="T193" s="101"/>
      <c r="U193" s="101"/>
      <c r="V193" s="101"/>
      <c r="W193" s="101"/>
      <c r="X193" s="102"/>
      <c r="Y193" s="103">
        <v>32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customHeight="1">
      <c r="A194" s="128"/>
      <c r="B194" s="539"/>
      <c r="C194" s="539"/>
      <c r="D194" s="539"/>
      <c r="E194" s="539"/>
      <c r="F194" s="540"/>
      <c r="G194" s="97" t="s">
        <v>486</v>
      </c>
      <c r="H194" s="98"/>
      <c r="I194" s="98"/>
      <c r="J194" s="98"/>
      <c r="K194" s="99"/>
      <c r="L194" s="77" t="s">
        <v>496</v>
      </c>
      <c r="M194" s="78"/>
      <c r="N194" s="78"/>
      <c r="O194" s="78"/>
      <c r="P194" s="78"/>
      <c r="Q194" s="78"/>
      <c r="R194" s="78"/>
      <c r="S194" s="78"/>
      <c r="T194" s="78"/>
      <c r="U194" s="78"/>
      <c r="V194" s="78"/>
      <c r="W194" s="78"/>
      <c r="X194" s="79"/>
      <c r="Y194" s="80">
        <v>5.0999999999999996</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8"/>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8"/>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8"/>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8"/>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8"/>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8"/>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8"/>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8"/>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c r="A203" s="128"/>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37.1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8"/>
      <c r="B204" s="539"/>
      <c r="C204" s="539"/>
      <c r="D204" s="539"/>
      <c r="E204" s="539"/>
      <c r="F204" s="540"/>
      <c r="G204" s="389" t="s">
        <v>497</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366</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hidden="1" customHeight="1">
      <c r="A205" s="128"/>
      <c r="B205" s="539"/>
      <c r="C205" s="539"/>
      <c r="D205" s="539"/>
      <c r="E205" s="539"/>
      <c r="F205" s="540"/>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hidden="1" customHeight="1">
      <c r="A206" s="128"/>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hidden="1" customHeight="1">
      <c r="A207" s="128"/>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8"/>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8"/>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8"/>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8"/>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8"/>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8"/>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8"/>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8"/>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8"/>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8"/>
      <c r="B217" s="539"/>
      <c r="C217" s="539"/>
      <c r="D217" s="539"/>
      <c r="E217" s="539"/>
      <c r="F217" s="540"/>
      <c r="G217" s="389" t="s">
        <v>367</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368</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hidden="1" customHeight="1">
      <c r="A218" s="128"/>
      <c r="B218" s="539"/>
      <c r="C218" s="539"/>
      <c r="D218" s="539"/>
      <c r="E218" s="539"/>
      <c r="F218" s="540"/>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hidden="1" customHeight="1">
      <c r="A219" s="128"/>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hidden="1" customHeight="1">
      <c r="A220" s="128"/>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8"/>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8"/>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8"/>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8"/>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8"/>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8"/>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8"/>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8"/>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8"/>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2.25" customHeight="1">
      <c r="A236" s="112">
        <v>1</v>
      </c>
      <c r="B236" s="112">
        <v>1</v>
      </c>
      <c r="C236" s="117" t="s">
        <v>502</v>
      </c>
      <c r="D236" s="113"/>
      <c r="E236" s="113"/>
      <c r="F236" s="113"/>
      <c r="G236" s="113"/>
      <c r="H236" s="113"/>
      <c r="I236" s="113"/>
      <c r="J236" s="113"/>
      <c r="K236" s="113"/>
      <c r="L236" s="113"/>
      <c r="M236" s="117" t="s">
        <v>503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276.39999999999998</v>
      </c>
      <c r="AL236" s="115"/>
      <c r="AM236" s="115"/>
      <c r="AN236" s="115"/>
      <c r="AO236" s="115"/>
      <c r="AP236" s="116"/>
      <c r="AQ236" s="117" t="s">
        <v>533</v>
      </c>
      <c r="AR236" s="113"/>
      <c r="AS236" s="113"/>
      <c r="AT236" s="113"/>
      <c r="AU236" s="114" t="s">
        <v>531</v>
      </c>
      <c r="AV236" s="115"/>
      <c r="AW236" s="115"/>
      <c r="AX236" s="116"/>
    </row>
    <row r="237" spans="1:50" ht="32.25" customHeight="1">
      <c r="A237" s="112">
        <v>2</v>
      </c>
      <c r="B237" s="112">
        <v>1</v>
      </c>
      <c r="C237" s="123" t="s">
        <v>489</v>
      </c>
      <c r="D237" s="126"/>
      <c r="E237" s="126"/>
      <c r="F237" s="126"/>
      <c r="G237" s="126"/>
      <c r="H237" s="126"/>
      <c r="I237" s="126"/>
      <c r="J237" s="126"/>
      <c r="K237" s="126"/>
      <c r="L237" s="127"/>
      <c r="M237" s="123" t="s">
        <v>505</v>
      </c>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5"/>
      <c r="AK237" s="114">
        <v>160.80000000000001</v>
      </c>
      <c r="AL237" s="115"/>
      <c r="AM237" s="115"/>
      <c r="AN237" s="115"/>
      <c r="AO237" s="115"/>
      <c r="AP237" s="116"/>
      <c r="AQ237" s="117" t="s">
        <v>533</v>
      </c>
      <c r="AR237" s="113"/>
      <c r="AS237" s="113"/>
      <c r="AT237" s="113"/>
      <c r="AU237" s="114" t="s">
        <v>531</v>
      </c>
      <c r="AV237" s="115"/>
      <c r="AW237" s="115"/>
      <c r="AX237" s="116"/>
    </row>
    <row r="238" spans="1:50" ht="32.25" customHeight="1">
      <c r="A238" s="112">
        <v>3</v>
      </c>
      <c r="B238" s="112">
        <v>1</v>
      </c>
      <c r="C238" s="123" t="s">
        <v>504</v>
      </c>
      <c r="D238" s="124"/>
      <c r="E238" s="124"/>
      <c r="F238" s="124"/>
      <c r="G238" s="124"/>
      <c r="H238" s="124"/>
      <c r="I238" s="124"/>
      <c r="J238" s="124"/>
      <c r="K238" s="124"/>
      <c r="L238" s="125"/>
      <c r="M238" s="123" t="s">
        <v>490</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120.3</v>
      </c>
      <c r="AL238" s="115"/>
      <c r="AM238" s="115"/>
      <c r="AN238" s="115"/>
      <c r="AO238" s="115"/>
      <c r="AP238" s="116"/>
      <c r="AQ238" s="117" t="s">
        <v>533</v>
      </c>
      <c r="AR238" s="113"/>
      <c r="AS238" s="113"/>
      <c r="AT238" s="113"/>
      <c r="AU238" s="114" t="s">
        <v>534</v>
      </c>
      <c r="AV238" s="115"/>
      <c r="AW238" s="115"/>
      <c r="AX238" s="116"/>
    </row>
    <row r="239" spans="1:50" ht="32.25" customHeight="1">
      <c r="A239" s="112">
        <v>4</v>
      </c>
      <c r="B239" s="112">
        <v>1</v>
      </c>
      <c r="C239" s="123" t="s">
        <v>500</v>
      </c>
      <c r="D239" s="124"/>
      <c r="E239" s="124"/>
      <c r="F239" s="124"/>
      <c r="G239" s="124"/>
      <c r="H239" s="124"/>
      <c r="I239" s="124"/>
      <c r="J239" s="124"/>
      <c r="K239" s="124"/>
      <c r="L239" s="125"/>
      <c r="M239" s="123" t="s">
        <v>501</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5"/>
      <c r="AK239" s="114">
        <v>23.8</v>
      </c>
      <c r="AL239" s="115"/>
      <c r="AM239" s="115"/>
      <c r="AN239" s="115"/>
      <c r="AO239" s="115"/>
      <c r="AP239" s="116"/>
      <c r="AQ239" s="117" t="s">
        <v>533</v>
      </c>
      <c r="AR239" s="113"/>
      <c r="AS239" s="113"/>
      <c r="AT239" s="113"/>
      <c r="AU239" s="114" t="s">
        <v>531</v>
      </c>
      <c r="AV239" s="115"/>
      <c r="AW239" s="115"/>
      <c r="AX239" s="116"/>
    </row>
    <row r="240" spans="1:50" ht="32.25" customHeight="1">
      <c r="A240" s="112">
        <v>5</v>
      </c>
      <c r="B240" s="112">
        <v>1</v>
      </c>
      <c r="C240" s="123" t="s">
        <v>498</v>
      </c>
      <c r="D240" s="126"/>
      <c r="E240" s="126"/>
      <c r="F240" s="126"/>
      <c r="G240" s="126"/>
      <c r="H240" s="126"/>
      <c r="I240" s="126"/>
      <c r="J240" s="126"/>
      <c r="K240" s="126"/>
      <c r="L240" s="127"/>
      <c r="M240" s="123" t="s">
        <v>499</v>
      </c>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7"/>
      <c r="AK240" s="114">
        <v>9.6999999999999993</v>
      </c>
      <c r="AL240" s="115"/>
      <c r="AM240" s="115"/>
      <c r="AN240" s="115"/>
      <c r="AO240" s="115"/>
      <c r="AP240" s="116"/>
      <c r="AQ240" s="117" t="s">
        <v>533</v>
      </c>
      <c r="AR240" s="113"/>
      <c r="AS240" s="113"/>
      <c r="AT240" s="113"/>
      <c r="AU240" s="114" t="s">
        <v>534</v>
      </c>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7"/>
      <c r="D242" s="113"/>
      <c r="E242" s="113"/>
      <c r="F242" s="113"/>
      <c r="G242" s="113"/>
      <c r="H242" s="113"/>
      <c r="I242" s="113"/>
      <c r="J242" s="113"/>
      <c r="K242" s="113"/>
      <c r="L242" s="113"/>
      <c r="M242" s="117"/>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32.25" customHeight="1">
      <c r="A269" s="112">
        <v>1</v>
      </c>
      <c r="B269" s="112">
        <v>1</v>
      </c>
      <c r="C269" s="117" t="s">
        <v>506</v>
      </c>
      <c r="D269" s="113"/>
      <c r="E269" s="113"/>
      <c r="F269" s="113"/>
      <c r="G269" s="113"/>
      <c r="H269" s="113"/>
      <c r="I269" s="113"/>
      <c r="J269" s="113"/>
      <c r="K269" s="113"/>
      <c r="L269" s="113"/>
      <c r="M269" s="117" t="s">
        <v>507</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37.1</v>
      </c>
      <c r="AL269" s="115"/>
      <c r="AM269" s="115"/>
      <c r="AN269" s="115"/>
      <c r="AO269" s="115"/>
      <c r="AP269" s="116"/>
      <c r="AQ269" s="117" t="s">
        <v>533</v>
      </c>
      <c r="AR269" s="113"/>
      <c r="AS269" s="113"/>
      <c r="AT269" s="113"/>
      <c r="AU269" s="114" t="s">
        <v>531</v>
      </c>
      <c r="AV269" s="115"/>
      <c r="AW269" s="115"/>
      <c r="AX269" s="116"/>
    </row>
    <row r="270" spans="1:50" ht="32.25" customHeight="1">
      <c r="A270" s="112">
        <v>2</v>
      </c>
      <c r="B270" s="112">
        <v>1</v>
      </c>
      <c r="C270" s="117" t="s">
        <v>524</v>
      </c>
      <c r="D270" s="113"/>
      <c r="E270" s="113"/>
      <c r="F270" s="113"/>
      <c r="G270" s="113"/>
      <c r="H270" s="113"/>
      <c r="I270" s="113"/>
      <c r="J270" s="113"/>
      <c r="K270" s="113"/>
      <c r="L270" s="113"/>
      <c r="M270" s="117" t="s">
        <v>525</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0.65300000000000002</v>
      </c>
      <c r="AL270" s="115"/>
      <c r="AM270" s="115"/>
      <c r="AN270" s="115"/>
      <c r="AO270" s="115"/>
      <c r="AP270" s="116"/>
      <c r="AQ270" s="117" t="s">
        <v>533</v>
      </c>
      <c r="AR270" s="113"/>
      <c r="AS270" s="113"/>
      <c r="AT270" s="113"/>
      <c r="AU270" s="114" t="s">
        <v>531</v>
      </c>
      <c r="AV270" s="115"/>
      <c r="AW270" s="115"/>
      <c r="AX270" s="116"/>
    </row>
    <row r="271" spans="1:50" ht="32.25" customHeight="1">
      <c r="A271" s="112">
        <v>3</v>
      </c>
      <c r="B271" s="112">
        <v>1</v>
      </c>
      <c r="C271" s="117" t="s">
        <v>526</v>
      </c>
      <c r="D271" s="113"/>
      <c r="E271" s="113"/>
      <c r="F271" s="113"/>
      <c r="G271" s="113"/>
      <c r="H271" s="113"/>
      <c r="I271" s="113"/>
      <c r="J271" s="113"/>
      <c r="K271" s="113"/>
      <c r="L271" s="113"/>
      <c r="M271" s="117" t="s">
        <v>527</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0.19800000000000001</v>
      </c>
      <c r="AL271" s="115"/>
      <c r="AM271" s="115"/>
      <c r="AN271" s="115"/>
      <c r="AO271" s="115"/>
      <c r="AP271" s="116"/>
      <c r="AQ271" s="117" t="s">
        <v>533</v>
      </c>
      <c r="AR271" s="113"/>
      <c r="AS271" s="113"/>
      <c r="AT271" s="113"/>
      <c r="AU271" s="114" t="s">
        <v>532</v>
      </c>
      <c r="AV271" s="115"/>
      <c r="AW271" s="115"/>
      <c r="AX271" s="116"/>
    </row>
    <row r="272" spans="1:50" ht="32.25" customHeight="1">
      <c r="A272" s="112">
        <v>4</v>
      </c>
      <c r="B272" s="112">
        <v>1</v>
      </c>
      <c r="C272" s="117" t="s">
        <v>529</v>
      </c>
      <c r="D272" s="113"/>
      <c r="E272" s="113"/>
      <c r="F272" s="113"/>
      <c r="G272" s="113"/>
      <c r="H272" s="113"/>
      <c r="I272" s="113"/>
      <c r="J272" s="113"/>
      <c r="K272" s="113"/>
      <c r="L272" s="113"/>
      <c r="M272" s="117" t="s">
        <v>528</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0.2</v>
      </c>
      <c r="AL272" s="115"/>
      <c r="AM272" s="115"/>
      <c r="AN272" s="115"/>
      <c r="AO272" s="115"/>
      <c r="AP272" s="116"/>
      <c r="AQ272" s="117" t="s">
        <v>533</v>
      </c>
      <c r="AR272" s="113"/>
      <c r="AS272" s="113"/>
      <c r="AT272" s="113"/>
      <c r="AU272" s="114" t="s">
        <v>532</v>
      </c>
      <c r="AV272" s="115"/>
      <c r="AW272" s="115"/>
      <c r="AX272" s="116"/>
    </row>
    <row r="273" spans="1:50" hidden="1">
      <c r="A273" s="112">
        <v>5</v>
      </c>
      <c r="B273" s="112">
        <v>1</v>
      </c>
      <c r="C273" s="117"/>
      <c r="D273" s="113"/>
      <c r="E273" s="113"/>
      <c r="F273" s="113"/>
      <c r="G273" s="113"/>
      <c r="H273" s="113"/>
      <c r="I273" s="113"/>
      <c r="J273" s="113"/>
      <c r="K273" s="113"/>
      <c r="L273" s="113"/>
      <c r="M273" s="117"/>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idden="1">
      <c r="A274" s="112">
        <v>6</v>
      </c>
      <c r="B274" s="112">
        <v>1</v>
      </c>
      <c r="C274" s="117"/>
      <c r="D274" s="113"/>
      <c r="E274" s="113"/>
      <c r="F274" s="113"/>
      <c r="G274" s="113"/>
      <c r="H274" s="113"/>
      <c r="I274" s="113"/>
      <c r="J274" s="113"/>
      <c r="K274" s="113"/>
      <c r="L274" s="113"/>
      <c r="M274" s="117"/>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idden="1">
      <c r="A275" s="112">
        <v>7</v>
      </c>
      <c r="B275" s="112">
        <v>1</v>
      </c>
      <c r="C275" s="117"/>
      <c r="D275" s="113"/>
      <c r="E275" s="113"/>
      <c r="F275" s="113"/>
      <c r="G275" s="113"/>
      <c r="H275" s="113"/>
      <c r="I275" s="113"/>
      <c r="J275" s="113"/>
      <c r="K275" s="113"/>
      <c r="L275" s="113"/>
      <c r="M275" s="117"/>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idden="1">
      <c r="A276" s="112">
        <v>8</v>
      </c>
      <c r="B276" s="112">
        <v>1</v>
      </c>
      <c r="C276" s="117"/>
      <c r="D276" s="113"/>
      <c r="E276" s="113"/>
      <c r="F276" s="113"/>
      <c r="G276" s="113"/>
      <c r="H276" s="113"/>
      <c r="I276" s="113"/>
      <c r="J276" s="113"/>
      <c r="K276" s="113"/>
      <c r="L276" s="113"/>
      <c r="M276" s="117"/>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idden="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idden="1">
      <c r="A278" s="112">
        <v>10</v>
      </c>
      <c r="B278" s="112">
        <v>1</v>
      </c>
      <c r="C278" s="117"/>
      <c r="D278" s="113"/>
      <c r="E278" s="113"/>
      <c r="F278" s="113"/>
      <c r="G278" s="113"/>
      <c r="H278" s="113"/>
      <c r="I278" s="113"/>
      <c r="J278" s="113"/>
      <c r="K278" s="113"/>
      <c r="L278" s="113"/>
      <c r="M278" s="117"/>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7"/>
      <c r="D302" s="113"/>
      <c r="E302" s="113"/>
      <c r="F302" s="113"/>
      <c r="G302" s="113"/>
      <c r="H302" s="113"/>
      <c r="I302" s="113"/>
      <c r="J302" s="113"/>
      <c r="K302" s="113"/>
      <c r="L302" s="113"/>
      <c r="M302" s="117"/>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N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O25:AS25">
    <cfRule type="expression" dxfId="779" priority="41">
      <formula>IF(AND(AO25&gt;=0, RIGHT(TEXT(AO25,"0.#"),1)&lt;&gt;"."),TRUE,FALSE)</formula>
    </cfRule>
    <cfRule type="expression" dxfId="778" priority="42">
      <formula>IF(AND(AO25&gt;=0, RIGHT(TEXT(AO25,"0.#"),1)="."),TRUE,FALSE)</formula>
    </cfRule>
    <cfRule type="expression" dxfId="777" priority="43">
      <formula>IF(AND(AO25&lt;0, RIGHT(TEXT(AO25,"0.#"),1)&lt;&gt;"."),TRUE,FALSE)</formula>
    </cfRule>
    <cfRule type="expression" dxfId="776" priority="44">
      <formula>IF(AND(AO25&lt;0, RIGHT(TEXT(AO25,"0.#"),1)="."),TRUE,FALSE)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47625</xdr:colOff>
                    <xdr:row>45</xdr:row>
                    <xdr:rowOff>19050</xdr:rowOff>
                  </from>
                  <to>
                    <xdr:col>47</xdr:col>
                    <xdr:colOff>180975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161925</xdr:colOff>
                    <xdr:row>229</xdr:row>
                    <xdr:rowOff>28575</xdr:rowOff>
                  </from>
                  <to>
                    <xdr:col>45</xdr:col>
                    <xdr:colOff>104775</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85725</xdr:colOff>
                    <xdr:row>496</xdr:row>
                    <xdr:rowOff>28575</xdr:rowOff>
                  </from>
                  <to>
                    <xdr:col>46</xdr:col>
                    <xdr:colOff>28575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473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473</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41"/>
      <c r="AC3" s="136"/>
      <c r="AD3" s="137"/>
      <c r="AE3" s="142"/>
      <c r="AF3" s="135"/>
      <c r="AG3" s="135"/>
      <c r="AH3" s="135"/>
      <c r="AI3" s="287"/>
      <c r="AJ3" s="142"/>
      <c r="AK3" s="135"/>
      <c r="AL3" s="135"/>
      <c r="AM3" s="135"/>
      <c r="AN3" s="287"/>
      <c r="AO3" s="142"/>
      <c r="AP3" s="135"/>
      <c r="AQ3" s="135"/>
      <c r="AR3" s="135"/>
      <c r="AS3" s="287"/>
      <c r="AT3" s="67"/>
      <c r="AU3" s="110"/>
      <c r="AV3" s="110"/>
      <c r="AW3" s="108" t="s">
        <v>464</v>
      </c>
      <c r="AX3" s="109"/>
    </row>
    <row r="4" spans="1:50" ht="22.5" customHeight="1">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59"/>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1"/>
      <c r="AA5" s="173"/>
      <c r="AB5" s="337"/>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c r="A6" s="669"/>
      <c r="B6" s="670"/>
      <c r="C6" s="670"/>
      <c r="D6" s="670"/>
      <c r="E6" s="670"/>
      <c r="F6" s="671"/>
      <c r="G6" s="324"/>
      <c r="H6" s="325"/>
      <c r="I6" s="325"/>
      <c r="J6" s="325"/>
      <c r="K6" s="325"/>
      <c r="L6" s="325"/>
      <c r="M6" s="325"/>
      <c r="N6" s="325"/>
      <c r="O6" s="326"/>
      <c r="P6" s="199"/>
      <c r="Q6" s="199"/>
      <c r="R6" s="199"/>
      <c r="S6" s="199"/>
      <c r="T6" s="199"/>
      <c r="U6" s="199"/>
      <c r="V6" s="199"/>
      <c r="W6" s="199"/>
      <c r="X6" s="200"/>
      <c r="Y6" s="120" t="s">
        <v>15</v>
      </c>
      <c r="Z6" s="121"/>
      <c r="AA6" s="173"/>
      <c r="AB6" s="681" t="s">
        <v>465</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41"/>
      <c r="AC8" s="136"/>
      <c r="AD8" s="137"/>
      <c r="AE8" s="142"/>
      <c r="AF8" s="135"/>
      <c r="AG8" s="135"/>
      <c r="AH8" s="135"/>
      <c r="AI8" s="287"/>
      <c r="AJ8" s="142"/>
      <c r="AK8" s="135"/>
      <c r="AL8" s="135"/>
      <c r="AM8" s="135"/>
      <c r="AN8" s="287"/>
      <c r="AO8" s="142"/>
      <c r="AP8" s="135"/>
      <c r="AQ8" s="135"/>
      <c r="AR8" s="135"/>
      <c r="AS8" s="287"/>
      <c r="AT8" s="67"/>
      <c r="AU8" s="110"/>
      <c r="AV8" s="110"/>
      <c r="AW8" s="108" t="s">
        <v>360</v>
      </c>
      <c r="AX8" s="109"/>
    </row>
    <row r="9" spans="1:50" ht="22.5" customHeight="1">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59"/>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1"/>
      <c r="AA10" s="173"/>
      <c r="AB10" s="337"/>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9"/>
      <c r="B11" s="670"/>
      <c r="C11" s="670"/>
      <c r="D11" s="670"/>
      <c r="E11" s="670"/>
      <c r="F11" s="671"/>
      <c r="G11" s="324"/>
      <c r="H11" s="325"/>
      <c r="I11" s="325"/>
      <c r="J11" s="325"/>
      <c r="K11" s="325"/>
      <c r="L11" s="325"/>
      <c r="M11" s="325"/>
      <c r="N11" s="325"/>
      <c r="O11" s="326"/>
      <c r="P11" s="199"/>
      <c r="Q11" s="199"/>
      <c r="R11" s="199"/>
      <c r="S11" s="199"/>
      <c r="T11" s="199"/>
      <c r="U11" s="199"/>
      <c r="V11" s="199"/>
      <c r="W11" s="199"/>
      <c r="X11" s="200"/>
      <c r="Y11" s="120" t="s">
        <v>15</v>
      </c>
      <c r="Z11" s="121"/>
      <c r="AA11" s="173"/>
      <c r="AB11" s="681"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0"/>
      <c r="AV13" s="110"/>
      <c r="AW13" s="108" t="s">
        <v>360</v>
      </c>
      <c r="AX13" s="109"/>
    </row>
    <row r="14" spans="1:50" ht="22.5" customHeight="1">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59"/>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1"/>
      <c r="AA15" s="173"/>
      <c r="AB15" s="337"/>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9"/>
      <c r="B16" s="670"/>
      <c r="C16" s="670"/>
      <c r="D16" s="670"/>
      <c r="E16" s="670"/>
      <c r="F16" s="671"/>
      <c r="G16" s="324"/>
      <c r="H16" s="325"/>
      <c r="I16" s="325"/>
      <c r="J16" s="325"/>
      <c r="K16" s="325"/>
      <c r="L16" s="325"/>
      <c r="M16" s="325"/>
      <c r="N16" s="325"/>
      <c r="O16" s="326"/>
      <c r="P16" s="199"/>
      <c r="Q16" s="199"/>
      <c r="R16" s="199"/>
      <c r="S16" s="199"/>
      <c r="T16" s="199"/>
      <c r="U16" s="199"/>
      <c r="V16" s="199"/>
      <c r="W16" s="199"/>
      <c r="X16" s="200"/>
      <c r="Y16" s="120" t="s">
        <v>15</v>
      </c>
      <c r="Z16" s="121"/>
      <c r="AA16" s="173"/>
      <c r="AB16" s="681"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0"/>
      <c r="AV18" s="110"/>
      <c r="AW18" s="108" t="s">
        <v>360</v>
      </c>
      <c r="AX18" s="109"/>
    </row>
    <row r="19" spans="1:50" ht="22.5" customHeight="1">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59"/>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1"/>
      <c r="AA20" s="173"/>
      <c r="AB20" s="337"/>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9"/>
      <c r="B21" s="670"/>
      <c r="C21" s="670"/>
      <c r="D21" s="670"/>
      <c r="E21" s="670"/>
      <c r="F21" s="671"/>
      <c r="G21" s="324"/>
      <c r="H21" s="325"/>
      <c r="I21" s="325"/>
      <c r="J21" s="325"/>
      <c r="K21" s="325"/>
      <c r="L21" s="325"/>
      <c r="M21" s="325"/>
      <c r="N21" s="325"/>
      <c r="O21" s="326"/>
      <c r="P21" s="199"/>
      <c r="Q21" s="199"/>
      <c r="R21" s="199"/>
      <c r="S21" s="199"/>
      <c r="T21" s="199"/>
      <c r="U21" s="199"/>
      <c r="V21" s="199"/>
      <c r="W21" s="199"/>
      <c r="X21" s="200"/>
      <c r="Y21" s="120" t="s">
        <v>15</v>
      </c>
      <c r="Z21" s="121"/>
      <c r="AA21" s="173"/>
      <c r="AB21" s="681" t="s">
        <v>466</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0"/>
      <c r="AV23" s="110"/>
      <c r="AW23" s="108" t="s">
        <v>467</v>
      </c>
      <c r="AX23" s="109"/>
    </row>
    <row r="24" spans="1:50" ht="22.5" customHeight="1">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59"/>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1"/>
      <c r="AA25" s="173"/>
      <c r="AB25" s="337"/>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9"/>
      <c r="B26" s="670"/>
      <c r="C26" s="670"/>
      <c r="D26" s="670"/>
      <c r="E26" s="670"/>
      <c r="F26" s="671"/>
      <c r="G26" s="324"/>
      <c r="H26" s="325"/>
      <c r="I26" s="325"/>
      <c r="J26" s="325"/>
      <c r="K26" s="325"/>
      <c r="L26" s="325"/>
      <c r="M26" s="325"/>
      <c r="N26" s="325"/>
      <c r="O26" s="326"/>
      <c r="P26" s="199"/>
      <c r="Q26" s="199"/>
      <c r="R26" s="199"/>
      <c r="S26" s="199"/>
      <c r="T26" s="199"/>
      <c r="U26" s="199"/>
      <c r="V26" s="199"/>
      <c r="W26" s="199"/>
      <c r="X26" s="200"/>
      <c r="Y26" s="120" t="s">
        <v>15</v>
      </c>
      <c r="Z26" s="121"/>
      <c r="AA26" s="173"/>
      <c r="AB26" s="681" t="s">
        <v>466</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0"/>
      <c r="AV28" s="110"/>
      <c r="AW28" s="108" t="s">
        <v>464</v>
      </c>
      <c r="AX28" s="109"/>
    </row>
    <row r="29" spans="1:50" ht="22.5" customHeight="1">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59"/>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1"/>
      <c r="AA30" s="173"/>
      <c r="AB30" s="337"/>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9"/>
      <c r="B31" s="670"/>
      <c r="C31" s="670"/>
      <c r="D31" s="670"/>
      <c r="E31" s="670"/>
      <c r="F31" s="671"/>
      <c r="G31" s="324"/>
      <c r="H31" s="325"/>
      <c r="I31" s="325"/>
      <c r="J31" s="325"/>
      <c r="K31" s="325"/>
      <c r="L31" s="325"/>
      <c r="M31" s="325"/>
      <c r="N31" s="325"/>
      <c r="O31" s="326"/>
      <c r="P31" s="199"/>
      <c r="Q31" s="199"/>
      <c r="R31" s="199"/>
      <c r="S31" s="199"/>
      <c r="T31" s="199"/>
      <c r="U31" s="199"/>
      <c r="V31" s="199"/>
      <c r="W31" s="199"/>
      <c r="X31" s="200"/>
      <c r="Y31" s="120" t="s">
        <v>15</v>
      </c>
      <c r="Z31" s="121"/>
      <c r="AA31" s="173"/>
      <c r="AB31" s="681" t="s">
        <v>465</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0"/>
      <c r="AV33" s="110"/>
      <c r="AW33" s="108" t="s">
        <v>467</v>
      </c>
      <c r="AX33" s="109"/>
    </row>
    <row r="34" spans="1:50" ht="22.5" customHeight="1">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59"/>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1"/>
      <c r="AA35" s="173"/>
      <c r="AB35" s="337"/>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9"/>
      <c r="B36" s="670"/>
      <c r="C36" s="670"/>
      <c r="D36" s="670"/>
      <c r="E36" s="670"/>
      <c r="F36" s="671"/>
      <c r="G36" s="324"/>
      <c r="H36" s="325"/>
      <c r="I36" s="325"/>
      <c r="J36" s="325"/>
      <c r="K36" s="325"/>
      <c r="L36" s="325"/>
      <c r="M36" s="325"/>
      <c r="N36" s="325"/>
      <c r="O36" s="326"/>
      <c r="P36" s="199"/>
      <c r="Q36" s="199"/>
      <c r="R36" s="199"/>
      <c r="S36" s="199"/>
      <c r="T36" s="199"/>
      <c r="U36" s="199"/>
      <c r="V36" s="199"/>
      <c r="W36" s="199"/>
      <c r="X36" s="200"/>
      <c r="Y36" s="120" t="s">
        <v>15</v>
      </c>
      <c r="Z36" s="121"/>
      <c r="AA36" s="173"/>
      <c r="AB36" s="681" t="s">
        <v>466</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0"/>
      <c r="AV38" s="110"/>
      <c r="AW38" s="108" t="s">
        <v>467</v>
      </c>
      <c r="AX38" s="109"/>
    </row>
    <row r="39" spans="1:50" ht="22.5" customHeight="1">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59"/>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1"/>
      <c r="AA40" s="173"/>
      <c r="AB40" s="337"/>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9"/>
      <c r="B41" s="670"/>
      <c r="C41" s="670"/>
      <c r="D41" s="670"/>
      <c r="E41" s="670"/>
      <c r="F41" s="671"/>
      <c r="G41" s="324"/>
      <c r="H41" s="325"/>
      <c r="I41" s="325"/>
      <c r="J41" s="325"/>
      <c r="K41" s="325"/>
      <c r="L41" s="325"/>
      <c r="M41" s="325"/>
      <c r="N41" s="325"/>
      <c r="O41" s="326"/>
      <c r="P41" s="199"/>
      <c r="Q41" s="199"/>
      <c r="R41" s="199"/>
      <c r="S41" s="199"/>
      <c r="T41" s="199"/>
      <c r="U41" s="199"/>
      <c r="V41" s="199"/>
      <c r="W41" s="199"/>
      <c r="X41" s="200"/>
      <c r="Y41" s="120" t="s">
        <v>15</v>
      </c>
      <c r="Z41" s="121"/>
      <c r="AA41" s="173"/>
      <c r="AB41" s="681" t="s">
        <v>466</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0"/>
      <c r="AV43" s="110"/>
      <c r="AW43" s="108" t="s">
        <v>467</v>
      </c>
      <c r="AX43" s="109"/>
    </row>
    <row r="44" spans="1:50" ht="22.5" customHeight="1">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59"/>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1"/>
      <c r="AA45" s="173"/>
      <c r="AB45" s="337"/>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9"/>
      <c r="B46" s="670"/>
      <c r="C46" s="670"/>
      <c r="D46" s="670"/>
      <c r="E46" s="670"/>
      <c r="F46" s="671"/>
      <c r="G46" s="324"/>
      <c r="H46" s="325"/>
      <c r="I46" s="325"/>
      <c r="J46" s="325"/>
      <c r="K46" s="325"/>
      <c r="L46" s="325"/>
      <c r="M46" s="325"/>
      <c r="N46" s="325"/>
      <c r="O46" s="326"/>
      <c r="P46" s="199"/>
      <c r="Q46" s="199"/>
      <c r="R46" s="199"/>
      <c r="S46" s="199"/>
      <c r="T46" s="199"/>
      <c r="U46" s="199"/>
      <c r="V46" s="199"/>
      <c r="W46" s="199"/>
      <c r="X46" s="200"/>
      <c r="Y46" s="120" t="s">
        <v>15</v>
      </c>
      <c r="Z46" s="121"/>
      <c r="AA46" s="173"/>
      <c r="AB46" s="681" t="s">
        <v>466</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0"/>
      <c r="AV48" s="110"/>
      <c r="AW48" s="108" t="s">
        <v>464</v>
      </c>
      <c r="AX48" s="109"/>
    </row>
    <row r="49" spans="1:50" ht="22.5" customHeight="1">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59"/>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1"/>
      <c r="AA50" s="173"/>
      <c r="AB50" s="337"/>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9"/>
      <c r="B51" s="670"/>
      <c r="C51" s="670"/>
      <c r="D51" s="670"/>
      <c r="E51" s="670"/>
      <c r="F51" s="671"/>
      <c r="G51" s="324"/>
      <c r="H51" s="325"/>
      <c r="I51" s="325"/>
      <c r="J51" s="325"/>
      <c r="K51" s="325"/>
      <c r="L51" s="325"/>
      <c r="M51" s="325"/>
      <c r="N51" s="325"/>
      <c r="O51" s="326"/>
      <c r="P51" s="199"/>
      <c r="Q51" s="199"/>
      <c r="R51" s="199"/>
      <c r="S51" s="199"/>
      <c r="T51" s="199"/>
      <c r="U51" s="199"/>
      <c r="V51" s="199"/>
      <c r="W51" s="199"/>
      <c r="X51" s="200"/>
      <c r="Y51" s="120" t="s">
        <v>15</v>
      </c>
      <c r="Z51" s="121"/>
      <c r="AA51" s="173"/>
      <c r="AB51" s="690" t="s">
        <v>465</v>
      </c>
      <c r="AC51" s="691"/>
      <c r="AD51" s="691"/>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2" t="s">
        <v>34</v>
      </c>
      <c r="B2" s="693"/>
      <c r="C2" s="693"/>
      <c r="D2" s="693"/>
      <c r="E2" s="693"/>
      <c r="F2" s="694"/>
      <c r="G2" s="389" t="s">
        <v>371</v>
      </c>
      <c r="H2" s="390"/>
      <c r="I2" s="390"/>
      <c r="J2" s="390"/>
      <c r="K2" s="390"/>
      <c r="L2" s="390"/>
      <c r="M2" s="390"/>
      <c r="N2" s="390"/>
      <c r="O2" s="390"/>
      <c r="P2" s="390"/>
      <c r="Q2" s="390"/>
      <c r="R2" s="390"/>
      <c r="S2" s="390"/>
      <c r="T2" s="390"/>
      <c r="U2" s="390"/>
      <c r="V2" s="390"/>
      <c r="W2" s="390"/>
      <c r="X2" s="390"/>
      <c r="Y2" s="390"/>
      <c r="Z2" s="390"/>
      <c r="AA2" s="390"/>
      <c r="AB2" s="391"/>
      <c r="AC2" s="389" t="s">
        <v>461</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c r="A3" s="695"/>
      <c r="B3" s="696"/>
      <c r="C3" s="696"/>
      <c r="D3" s="696"/>
      <c r="E3" s="696"/>
      <c r="F3" s="697"/>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5"/>
      <c r="B15" s="696"/>
      <c r="C15" s="696"/>
      <c r="D15" s="696"/>
      <c r="E15" s="696"/>
      <c r="F15" s="697"/>
      <c r="G15" s="389" t="s">
        <v>372</v>
      </c>
      <c r="H15" s="390"/>
      <c r="I15" s="390"/>
      <c r="J15" s="390"/>
      <c r="K15" s="390"/>
      <c r="L15" s="390"/>
      <c r="M15" s="390"/>
      <c r="N15" s="390"/>
      <c r="O15" s="390"/>
      <c r="P15" s="390"/>
      <c r="Q15" s="390"/>
      <c r="R15" s="390"/>
      <c r="S15" s="390"/>
      <c r="T15" s="390"/>
      <c r="U15" s="390"/>
      <c r="V15" s="390"/>
      <c r="W15" s="390"/>
      <c r="X15" s="390"/>
      <c r="Y15" s="390"/>
      <c r="Z15" s="390"/>
      <c r="AA15" s="390"/>
      <c r="AB15" s="391"/>
      <c r="AC15" s="389" t="s">
        <v>373</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c r="A16" s="695"/>
      <c r="B16" s="696"/>
      <c r="C16" s="696"/>
      <c r="D16" s="696"/>
      <c r="E16" s="696"/>
      <c r="F16" s="697"/>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5"/>
      <c r="B28" s="696"/>
      <c r="C28" s="696"/>
      <c r="D28" s="696"/>
      <c r="E28" s="696"/>
      <c r="F28" s="697"/>
      <c r="G28" s="389" t="s">
        <v>374</v>
      </c>
      <c r="H28" s="390"/>
      <c r="I28" s="390"/>
      <c r="J28" s="390"/>
      <c r="K28" s="390"/>
      <c r="L28" s="390"/>
      <c r="M28" s="390"/>
      <c r="N28" s="390"/>
      <c r="O28" s="390"/>
      <c r="P28" s="390"/>
      <c r="Q28" s="390"/>
      <c r="R28" s="390"/>
      <c r="S28" s="390"/>
      <c r="T28" s="390"/>
      <c r="U28" s="390"/>
      <c r="V28" s="390"/>
      <c r="W28" s="390"/>
      <c r="X28" s="390"/>
      <c r="Y28" s="390"/>
      <c r="Z28" s="390"/>
      <c r="AA28" s="390"/>
      <c r="AB28" s="391"/>
      <c r="AC28" s="389" t="s">
        <v>375</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c r="A29" s="695"/>
      <c r="B29" s="696"/>
      <c r="C29" s="696"/>
      <c r="D29" s="696"/>
      <c r="E29" s="696"/>
      <c r="F29" s="697"/>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5"/>
      <c r="B41" s="696"/>
      <c r="C41" s="696"/>
      <c r="D41" s="696"/>
      <c r="E41" s="696"/>
      <c r="F41" s="697"/>
      <c r="G41" s="389" t="s">
        <v>376</v>
      </c>
      <c r="H41" s="390"/>
      <c r="I41" s="390"/>
      <c r="J41" s="390"/>
      <c r="K41" s="390"/>
      <c r="L41" s="390"/>
      <c r="M41" s="390"/>
      <c r="N41" s="390"/>
      <c r="O41" s="390"/>
      <c r="P41" s="390"/>
      <c r="Q41" s="390"/>
      <c r="R41" s="390"/>
      <c r="S41" s="390"/>
      <c r="T41" s="390"/>
      <c r="U41" s="390"/>
      <c r="V41" s="390"/>
      <c r="W41" s="390"/>
      <c r="X41" s="390"/>
      <c r="Y41" s="390"/>
      <c r="Z41" s="390"/>
      <c r="AA41" s="390"/>
      <c r="AB41" s="391"/>
      <c r="AC41" s="389" t="s">
        <v>377</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c r="A42" s="695"/>
      <c r="B42" s="696"/>
      <c r="C42" s="696"/>
      <c r="D42" s="696"/>
      <c r="E42" s="696"/>
      <c r="F42" s="697"/>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row r="55" spans="1:50" ht="30" customHeight="1">
      <c r="A55" s="692" t="s">
        <v>34</v>
      </c>
      <c r="B55" s="693"/>
      <c r="C55" s="693"/>
      <c r="D55" s="693"/>
      <c r="E55" s="693"/>
      <c r="F55" s="694"/>
      <c r="G55" s="389" t="s">
        <v>378</v>
      </c>
      <c r="H55" s="390"/>
      <c r="I55" s="390"/>
      <c r="J55" s="390"/>
      <c r="K55" s="390"/>
      <c r="L55" s="390"/>
      <c r="M55" s="390"/>
      <c r="N55" s="390"/>
      <c r="O55" s="390"/>
      <c r="P55" s="390"/>
      <c r="Q55" s="390"/>
      <c r="R55" s="390"/>
      <c r="S55" s="390"/>
      <c r="T55" s="390"/>
      <c r="U55" s="390"/>
      <c r="V55" s="390"/>
      <c r="W55" s="390"/>
      <c r="X55" s="390"/>
      <c r="Y55" s="390"/>
      <c r="Z55" s="390"/>
      <c r="AA55" s="390"/>
      <c r="AB55" s="391"/>
      <c r="AC55" s="389" t="s">
        <v>379</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c r="A56" s="695"/>
      <c r="B56" s="696"/>
      <c r="C56" s="696"/>
      <c r="D56" s="696"/>
      <c r="E56" s="696"/>
      <c r="F56" s="697"/>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5"/>
      <c r="B68" s="696"/>
      <c r="C68" s="696"/>
      <c r="D68" s="696"/>
      <c r="E68" s="696"/>
      <c r="F68" s="697"/>
      <c r="G68" s="389" t="s">
        <v>380</v>
      </c>
      <c r="H68" s="390"/>
      <c r="I68" s="390"/>
      <c r="J68" s="390"/>
      <c r="K68" s="390"/>
      <c r="L68" s="390"/>
      <c r="M68" s="390"/>
      <c r="N68" s="390"/>
      <c r="O68" s="390"/>
      <c r="P68" s="390"/>
      <c r="Q68" s="390"/>
      <c r="R68" s="390"/>
      <c r="S68" s="390"/>
      <c r="T68" s="390"/>
      <c r="U68" s="390"/>
      <c r="V68" s="390"/>
      <c r="W68" s="390"/>
      <c r="X68" s="390"/>
      <c r="Y68" s="390"/>
      <c r="Z68" s="390"/>
      <c r="AA68" s="390"/>
      <c r="AB68" s="391"/>
      <c r="AC68" s="389" t="s">
        <v>381</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c r="A69" s="695"/>
      <c r="B69" s="696"/>
      <c r="C69" s="696"/>
      <c r="D69" s="696"/>
      <c r="E69" s="696"/>
      <c r="F69" s="697"/>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5"/>
      <c r="B81" s="696"/>
      <c r="C81" s="696"/>
      <c r="D81" s="696"/>
      <c r="E81" s="696"/>
      <c r="F81" s="697"/>
      <c r="G81" s="389" t="s">
        <v>382</v>
      </c>
      <c r="H81" s="390"/>
      <c r="I81" s="390"/>
      <c r="J81" s="390"/>
      <c r="K81" s="390"/>
      <c r="L81" s="390"/>
      <c r="M81" s="390"/>
      <c r="N81" s="390"/>
      <c r="O81" s="390"/>
      <c r="P81" s="390"/>
      <c r="Q81" s="390"/>
      <c r="R81" s="390"/>
      <c r="S81" s="390"/>
      <c r="T81" s="390"/>
      <c r="U81" s="390"/>
      <c r="V81" s="390"/>
      <c r="W81" s="390"/>
      <c r="X81" s="390"/>
      <c r="Y81" s="390"/>
      <c r="Z81" s="390"/>
      <c r="AA81" s="390"/>
      <c r="AB81" s="391"/>
      <c r="AC81" s="389" t="s">
        <v>383</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c r="A82" s="695"/>
      <c r="B82" s="696"/>
      <c r="C82" s="696"/>
      <c r="D82" s="696"/>
      <c r="E82" s="696"/>
      <c r="F82" s="697"/>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5"/>
      <c r="B94" s="696"/>
      <c r="C94" s="696"/>
      <c r="D94" s="696"/>
      <c r="E94" s="696"/>
      <c r="F94" s="697"/>
      <c r="G94" s="389" t="s">
        <v>384</v>
      </c>
      <c r="H94" s="390"/>
      <c r="I94" s="390"/>
      <c r="J94" s="390"/>
      <c r="K94" s="390"/>
      <c r="L94" s="390"/>
      <c r="M94" s="390"/>
      <c r="N94" s="390"/>
      <c r="O94" s="390"/>
      <c r="P94" s="390"/>
      <c r="Q94" s="390"/>
      <c r="R94" s="390"/>
      <c r="S94" s="390"/>
      <c r="T94" s="390"/>
      <c r="U94" s="390"/>
      <c r="V94" s="390"/>
      <c r="W94" s="390"/>
      <c r="X94" s="390"/>
      <c r="Y94" s="390"/>
      <c r="Z94" s="390"/>
      <c r="AA94" s="390"/>
      <c r="AB94" s="391"/>
      <c r="AC94" s="389" t="s">
        <v>385</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c r="A95" s="695"/>
      <c r="B95" s="696"/>
      <c r="C95" s="696"/>
      <c r="D95" s="696"/>
      <c r="E95" s="696"/>
      <c r="F95" s="697"/>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row r="108" spans="1:50" ht="30" customHeight="1">
      <c r="A108" s="692" t="s">
        <v>34</v>
      </c>
      <c r="B108" s="693"/>
      <c r="C108" s="693"/>
      <c r="D108" s="693"/>
      <c r="E108" s="693"/>
      <c r="F108" s="694"/>
      <c r="G108" s="389" t="s">
        <v>386</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387</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c r="A109" s="695"/>
      <c r="B109" s="696"/>
      <c r="C109" s="696"/>
      <c r="D109" s="696"/>
      <c r="E109" s="696"/>
      <c r="F109" s="697"/>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5"/>
      <c r="B121" s="696"/>
      <c r="C121" s="696"/>
      <c r="D121" s="696"/>
      <c r="E121" s="696"/>
      <c r="F121" s="697"/>
      <c r="G121" s="389" t="s">
        <v>408</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388</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c r="A122" s="695"/>
      <c r="B122" s="696"/>
      <c r="C122" s="696"/>
      <c r="D122" s="696"/>
      <c r="E122" s="696"/>
      <c r="F122" s="697"/>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5"/>
      <c r="B134" s="696"/>
      <c r="C134" s="696"/>
      <c r="D134" s="696"/>
      <c r="E134" s="696"/>
      <c r="F134" s="697"/>
      <c r="G134" s="389" t="s">
        <v>389</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390</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c r="A135" s="695"/>
      <c r="B135" s="696"/>
      <c r="C135" s="696"/>
      <c r="D135" s="696"/>
      <c r="E135" s="696"/>
      <c r="F135" s="697"/>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5"/>
      <c r="B147" s="696"/>
      <c r="C147" s="696"/>
      <c r="D147" s="696"/>
      <c r="E147" s="696"/>
      <c r="F147" s="697"/>
      <c r="G147" s="389" t="s">
        <v>391</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392</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c r="A148" s="695"/>
      <c r="B148" s="696"/>
      <c r="C148" s="696"/>
      <c r="D148" s="696"/>
      <c r="E148" s="696"/>
      <c r="F148" s="697"/>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row r="161" spans="1:50" ht="30" customHeight="1">
      <c r="A161" s="692" t="s">
        <v>34</v>
      </c>
      <c r="B161" s="693"/>
      <c r="C161" s="693"/>
      <c r="D161" s="693"/>
      <c r="E161" s="693"/>
      <c r="F161" s="694"/>
      <c r="G161" s="389" t="s">
        <v>393</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394</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c r="A162" s="695"/>
      <c r="B162" s="696"/>
      <c r="C162" s="696"/>
      <c r="D162" s="696"/>
      <c r="E162" s="696"/>
      <c r="F162" s="697"/>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5"/>
      <c r="B174" s="696"/>
      <c r="C174" s="696"/>
      <c r="D174" s="696"/>
      <c r="E174" s="696"/>
      <c r="F174" s="697"/>
      <c r="G174" s="389" t="s">
        <v>395</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396</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c r="A175" s="695"/>
      <c r="B175" s="696"/>
      <c r="C175" s="696"/>
      <c r="D175" s="696"/>
      <c r="E175" s="696"/>
      <c r="F175" s="697"/>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5"/>
      <c r="B187" s="696"/>
      <c r="C187" s="696"/>
      <c r="D187" s="696"/>
      <c r="E187" s="696"/>
      <c r="F187" s="697"/>
      <c r="G187" s="389" t="s">
        <v>397</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398</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c r="A188" s="695"/>
      <c r="B188" s="696"/>
      <c r="C188" s="696"/>
      <c r="D188" s="696"/>
      <c r="E188" s="696"/>
      <c r="F188" s="697"/>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5"/>
      <c r="B200" s="696"/>
      <c r="C200" s="696"/>
      <c r="D200" s="696"/>
      <c r="E200" s="696"/>
      <c r="F200" s="697"/>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399</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c r="A201" s="695"/>
      <c r="B201" s="696"/>
      <c r="C201" s="696"/>
      <c r="D201" s="696"/>
      <c r="E201" s="696"/>
      <c r="F201" s="697"/>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row r="214" spans="1:50" ht="30" customHeight="1">
      <c r="A214" s="710" t="s">
        <v>34</v>
      </c>
      <c r="B214" s="711"/>
      <c r="C214" s="711"/>
      <c r="D214" s="711"/>
      <c r="E214" s="711"/>
      <c r="F214" s="712"/>
      <c r="G214" s="389" t="s">
        <v>400</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401</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c r="A215" s="695"/>
      <c r="B215" s="696"/>
      <c r="C215" s="696"/>
      <c r="D215" s="696"/>
      <c r="E215" s="696"/>
      <c r="F215" s="697"/>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5"/>
      <c r="B227" s="696"/>
      <c r="C227" s="696"/>
      <c r="D227" s="696"/>
      <c r="E227" s="696"/>
      <c r="F227" s="697"/>
      <c r="G227" s="389" t="s">
        <v>402</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403</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c r="A228" s="695"/>
      <c r="B228" s="696"/>
      <c r="C228" s="696"/>
      <c r="D228" s="696"/>
      <c r="E228" s="696"/>
      <c r="F228" s="697"/>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5"/>
      <c r="B240" s="696"/>
      <c r="C240" s="696"/>
      <c r="D240" s="696"/>
      <c r="E240" s="696"/>
      <c r="F240" s="697"/>
      <c r="G240" s="389" t="s">
        <v>404</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405</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c r="A241" s="695"/>
      <c r="B241" s="696"/>
      <c r="C241" s="696"/>
      <c r="D241" s="696"/>
      <c r="E241" s="696"/>
      <c r="F241" s="697"/>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5"/>
      <c r="B253" s="696"/>
      <c r="C253" s="696"/>
      <c r="D253" s="696"/>
      <c r="E253" s="696"/>
      <c r="F253" s="697"/>
      <c r="G253" s="389" t="s">
        <v>406</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407</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c r="A254" s="695"/>
      <c r="B254" s="696"/>
      <c r="C254" s="696"/>
      <c r="D254" s="696"/>
      <c r="E254" s="696"/>
      <c r="F254" s="697"/>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石川 綾野</cp:lastModifiedBy>
  <cp:lastPrinted>2015-06-05T01:59:39Z</cp:lastPrinted>
  <dcterms:created xsi:type="dcterms:W3CDTF">2012-03-13T00:50:25Z</dcterms:created>
  <dcterms:modified xsi:type="dcterms:W3CDTF">2015-06-19T02:54:12Z</dcterms:modified>
</cp:coreProperties>
</file>